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100_総務課\03_財政係\R2\010_財政関係\01_通知\01_県\210224_★令和元年度財政状況資料集の作成\"/>
    </mc:Choice>
  </mc:AlternateContent>
  <bookViews>
    <workbookView xWindow="0" yWindow="0" windowWidth="15360" windowHeight="7635" tabRatio="756"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l="1"/>
  <c r="AP63" i="12"/>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<sst xmlns="http://schemas.openxmlformats.org/spreadsheetml/2006/main" count="1099" uniqueCount="613">
  <si>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</si>
  <si>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</si>
  <si>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</si>
  <si>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</si>
  <si>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</si>
  <si>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</si>
  <si>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</si>
  <si>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</si>
  <si>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</si>
  <si>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</si>
  <si>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</si>
  <si>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</si>
  <si>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</si>
  <si>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</si>
  <si>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</si>
  <si>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</si>
  <si>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</si>
  <si>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</si>
  <si>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</si>
  <si>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</si>
  <si>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</si>
  <si>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</si>
  <si>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</si>
  <si>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</si>
  <si>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</si>
  <si>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</si>
  <si>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</si>
  <si>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</si>
  <si>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</si>
  <si>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</si>
  <si>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</si>
  <si>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</si>
  <si>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</si>
  <si>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</si>
  <si>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</si>
  <si>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</si>
  <si>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</si>
  <si>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</si>
  <si>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</si>
  <si>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</si>
  <si>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</si>
  <si>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</si>
  <si>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</si>
  <si>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</si>
  <si>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</si>
  <si>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</si>
  <si>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</si>
  <si>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</si>
  <si>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</si>
  <si>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</si>
  <si>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</si>
  <si>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</si>
  <si>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</si>
  <si>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</si>
  <si>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</si>
  <si>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</si>
  <si>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</si>
  <si>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</si>
  <si>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</si>
  <si>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</si>
  <si>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</si>
  <si>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</si>
  <si>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</si>
  <si>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</si>
  <si>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</si>
  <si>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</si>
  <si>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</si>
  <si>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</si>
  <si>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</si>
  <si>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</si>
  <si>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</si>
  <si>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</si>
  <si>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</si>
  <si>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</si>
  <si>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</si>
  <si>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</si>
  <si>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</si>
  <si>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</si>
  <si>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</si>
  <si>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</si>
  <si>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</si>
  <si>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</si>
  <si>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</si>
  <si>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</si>
  <si>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</si>
  <si>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</si>
  <si>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</si>
  <si>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</si>
  <si>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</si>
  <si>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</si>
  <si>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</si>
  <si>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</si>
  <si>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</si>
  <si>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</si>
  <si>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</si>
  <si>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</si>
  <si>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</si>
  <si>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</si>
  <si>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</si>
  <si>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</si>
  <si>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</si>
  <si>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</si>
  <si>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</si>
  <si>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</si>
  <si>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</si>
  <si>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</si>
  <si>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</si>
  <si>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</si>
  <si>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</si>
  <si>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</si>
  <si>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</si>
  <si>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</si>
  <si>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</si>
  <si>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</si>
  <si>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</si>
  <si>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</si>
  <si>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</si>
  <si>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</si>
  <si>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</si>
  <si>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</si>
  <si>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</si>
  <si>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</si>
  <si>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</si>
  <si>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</si>
  <si>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</si>
  <si>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</si>
  <si>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</si>
  <si>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</si>
  <si>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</si>
  <si>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</si>
  <si>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</si>
  <si>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</si>
  <si>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</si>
  <si>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</si>
  <si>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</si>
  <si>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</si>
  <si>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</si>
  <si>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</si>
  <si>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</si>
  <si>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</si>
  <si>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</si>
  <si>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</si>
  <si>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</si>
  <si>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</si>
  <si>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</si>
  <si>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</si>
  <si>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</si>
  <si>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</si>
  <si>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</si>
  <si>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</si>
  <si>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</si>
  <si>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</si>
  <si>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</si>
  <si>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</si>
  <si>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</si>
  <si>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</si>
  <si>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</si>
  <si>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</si>
  <si>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</si>
  <si>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</si>
  <si>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</si>
  <si>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</si>
  <si>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</si>
  <si>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</si>
  <si>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</si>
  <si>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</si>
  <si>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</si>
  <si>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</si>
  <si>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</si>
  <si>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</si>
  <si>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</si>
  <si>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</si>
  <si>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</si>
  <si>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</si>
  <si>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</si>
  <si>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</si>
  <si>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</si>
  <si>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</si>
  <si>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</si>
  <si>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</si>
  <si>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</si>
  <si>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</si>
  <si>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</si>
  <si>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</si>
  <si>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</si>
  <si>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</si>
  <si>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</si>
  <si>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</si>
  <si>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</si>
  <si>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</si>
  <si>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</si>
  <si>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</si>
  <si>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</si>
  <si>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</si>
  <si>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</si>
  <si>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</si>
  <si>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</si>
  <si>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</si>
  <si>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</si>
  <si>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</si>
  <si>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</si>
  <si>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</si>
  <si>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</si>
  <si>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</si>
  <si>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</si>
  <si>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</si>
  <si>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</si>
  <si>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</si>
  <si>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</si>
  <si>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</si>
  <si>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</si>
  <si>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</si>
  <si>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</si>
  <si>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熊本県和水町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</si>
  <si>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</si>
  <si>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</si>
  <si>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</si>
  <si>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</si>
  <si>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</si>
  <si>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</si>
  <si>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</si>
  <si>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</si>
  <si>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</si>
  <si>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</si>
  <si>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</si>
  <si>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</si>
  <si>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</si>
  <si>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</si>
  <si>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</si>
  <si>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</si>
  <si>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</si>
  <si>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</si>
  <si>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</si>
  <si>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</si>
  <si>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</si>
  <si>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</si>
  <si>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</si>
  <si>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</si>
  <si>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</si>
  <si>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</si>
  <si>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</si>
  <si>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</si>
  <si>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</si>
  <si>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</si>
  <si>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</si>
  <si>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</si>
  <si>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</si>
  <si>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</si>
  <si>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</si>
  <si>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</si>
  <si>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</si>
  <si>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</si>
  <si>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</si>
  <si>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</si>
  <si>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</si>
  <si>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</si>
  <si>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</si>
  <si>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</si>
  <si>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</si>
  <si>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</si>
  <si>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</si>
  <si>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</si>
  <si>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</si>
  <si>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</si>
  <si>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</si>
  <si>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</si>
  <si>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</si>
  <si>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</si>
  <si>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</si>
  <si>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</si>
  <si>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</si>
  <si>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</si>
  <si>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</si>
  <si>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</si>
  <si>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</si>
  <si>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</si>
  <si>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</si>
  <si>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</si>
  <si>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</si>
  <si>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</si>
  <si>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</si>
  <si>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</si>
  <si>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</si>
  <si>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</si>
  <si>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</si>
  <si>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</si>
  <si>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</si>
  <si>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</si>
  <si>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</si>
  <si>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</si>
  <si>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</si>
  <si>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</si>
  <si>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</si>
  <si>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</si>
  <si>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</si>
  <si>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</si>
  <si>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</si>
  <si>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</si>
  <si>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</si>
  <si>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</si>
  <si>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</si>
  <si>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</si>
  <si>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</si>
  <si>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</si>
  <si>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</si>
  <si>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</si>
  <si>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</si>
  <si>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</si>
  <si>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</si>
  <si>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</si>
  <si>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</si>
  <si>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</si>
  <si>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</si>
  <si>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</si>
  <si>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</si>
  <si>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</si>
  <si>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</si>
  <si>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</si>
  <si>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</si>
  <si>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</si>
  <si>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</si>
  <si>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</si>
  <si>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</si>
  <si>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</si>
  <si>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</si>
  <si>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</si>
  <si>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</si>
  <si>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</si>
  <si>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</si>
  <si>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</si>
  <si>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</si>
  <si>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</si>
  <si>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</si>
  <si>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</si>
  <si>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</si>
  <si>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</si>
  <si>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</si>
  <si>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</si>
  <si>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</si>
  <si>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</si>
  <si>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</si>
  <si>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</si>
  <si>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</si>
  <si>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</si>
  <si>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</si>
  <si>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</si>
  <si>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</si>
  <si>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</si>
  <si>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</si>
  <si>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</si>
  <si>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</si>
  <si>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</si>
  <si>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</si>
  <si>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</si>
  <si>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</si>
  <si>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</si>
  <si>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</si>
  <si>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</si>
  <si>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</si>
  <si>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</si>
  <si>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</si>
  <si>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</si>
  <si>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</si>
  <si>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</si>
  <si>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</si>
  <si>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</si>
  <si>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</si>
  <si>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</si>
  <si>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熊本県和水町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</si>
  <si>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</si>
  <si>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</si>
  <si>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</si>
  <si>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</si>
  <si>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</si>
  <si>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</si>
  <si>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</si>
  <si>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</si>
  <si>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</si>
  <si>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</si>
  <si>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</si>
  <si>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</si>
  <si>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</si>
  <si>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</si>
  <si>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</si>
  <si>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</si>
  <si>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</si>
  <si>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</si>
  <si>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</si>
  <si>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</si>
  <si>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</si>
  <si>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</si>
  <si>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</si>
  <si>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</si>
  <si>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</si>
  <si>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</si>
  <si>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</si>
  <si>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</si>
  <si>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</si>
  <si>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</si>
  <si>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</si>
  <si>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</si>
  <si>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</si>
  <si>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</si>
  <si>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</si>
  <si>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</si>
  <si>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</si>
  <si>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</si>
  <si>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</si>
  <si>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</si>
  <si>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</si>
  <si>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</si>
  <si>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</si>
  <si>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法非適用企業</t>
    <phoneticPr fontId="5"/>
  </si>
  <si>
    <t>特定地域生活排水処理事業会計</t>
    <phoneticPr fontId="5"/>
  </si>
  <si>
    <t>住宅用地造成事業会計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</si>
  <si>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</si>
  <si>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</si>
  <si>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</si>
  <si>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</si>
  <si>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</si>
  <si>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</si>
  <si>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</si>
  <si>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</si>
  <si>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</si>
  <si>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</si>
  <si>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</si>
  <si>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</si>
  <si>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</si>
  <si>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</si>
  <si>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</si>
  <si>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</si>
  <si>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</si>
  <si>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</si>
  <si>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</si>
  <si>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</si>
  <si>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</si>
  <si>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</si>
  <si>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</si>
  <si>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</si>
  <si>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</si>
  <si>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</si>
  <si>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</si>
  <si>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</si>
  <si>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</si>
  <si>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</si>
  <si>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</si>
  <si>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</si>
  <si>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</si>
  <si>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</si>
  <si>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</si>
  <si>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</si>
  <si>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</si>
  <si>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</si>
  <si>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</si>
  <si>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</si>
  <si>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</si>
  <si>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</si>
  <si>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</si>
  <si>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</si>
  <si>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</si>
  <si>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</si>
  <si>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</si>
  <si>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</si>
  <si>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</si>
  <si>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</si>
  <si>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</si>
  <si>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</si>
  <si>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</si>
  <si>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</si>
  <si>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</si>
  <si>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</si>
  <si>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</si>
  <si>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</si>
  <si>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</si>
  <si>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</si>
  <si>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</si>
  <si>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</si>
  <si>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</si>
  <si>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</si>
  <si>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</si>
  <si>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</si>
  <si>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</si>
  <si>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</si>
  <si>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</si>
  <si>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</si>
  <si>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</si>
  <si>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</si>
  <si>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</si>
  <si>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</si>
  <si>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</si>
  <si>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</si>
  <si>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</si>
  <si>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</si>
  <si>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</si>
  <si>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</si>
  <si>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</si>
  <si>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</si>
  <si>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</si>
  <si>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</si>
  <si>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</si>
  <si>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</si>
  <si>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</si>
  <si>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</si>
  <si>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</si>
  <si>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</si>
  <si>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</si>
  <si>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</si>
  <si>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</si>
  <si>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</si>
  <si>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</si>
  <si>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</si>
  <si>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</si>
  <si>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</si>
  <si>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</si>
  <si>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</si>
  <si>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</si>
  <si>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</si>
  <si>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</si>
  <si>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</si>
  <si>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</si>
  <si>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</si>
  <si>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</si>
  <si>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</si>
  <si>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</si>
  <si>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</si>
  <si>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</si>
  <si>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</si>
  <si>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</si>
  <si>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</si>
  <si>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</si>
  <si>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</si>
  <si>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</si>
  <si>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</si>
  <si>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</si>
  <si>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</si>
  <si>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</si>
  <si>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</si>
  <si>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</si>
  <si>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</si>
  <si>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</si>
  <si>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</si>
  <si>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</si>
  <si>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</si>
  <si>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</si>
  <si>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</si>
  <si>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</si>
  <si>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</si>
  <si>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</si>
  <si>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</si>
  <si>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</si>
  <si>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</si>
  <si>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</si>
  <si>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</si>
  <si>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</si>
  <si>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</si>
  <si>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</si>
  <si>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</si>
  <si>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</si>
  <si>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</si>
  <si>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</si>
  <si>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</si>
  <si>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</si>
  <si>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</si>
  <si>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</si>
  <si>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</si>
  <si>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</si>
  <si>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1.93</t>
  </si>
  <si>
    <t>▲ 0.32</t>
  </si>
  <si>
    <t>▲ 2.57</t>
  </si>
  <si>
    <t>一般会計</t>
  </si>
  <si>
    <t>病院事業会計</t>
  </si>
  <si>
    <t>介護保険事業会計</t>
  </si>
  <si>
    <t>国民健康保険事業会計</t>
  </si>
  <si>
    <t>▲ 0.08</t>
  </si>
  <si>
    <t>後期高齢者医療事業会計</t>
  </si>
  <si>
    <t>下水道事業会計</t>
  </si>
  <si>
    <t>住宅用地造成事業会計</t>
  </si>
  <si>
    <t>特別養護老人ホーム事業会計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</si>
  <si>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</si>
  <si>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</si>
  <si>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</si>
  <si>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</si>
  <si>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</si>
  <si>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</si>
  <si>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</si>
  <si>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</si>
  <si>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㈱菊水ロマン館</t>
    <rPh sb="1" eb="3">
      <t>キクスイ</t>
    </rPh>
    <rPh sb="6" eb="7">
      <t>カン</t>
    </rPh>
    <phoneticPr fontId="2"/>
  </si>
  <si>
    <t>熊本県市町村総合事務組合</t>
    <rPh sb="0" eb="3">
      <t>クマモトケン</t>
    </rPh>
    <rPh sb="3" eb="6">
      <t>シチョウソン</t>
    </rPh>
    <rPh sb="6" eb="8">
      <t>ソウゴウ</t>
    </rPh>
    <rPh sb="8" eb="10">
      <t>ジム</t>
    </rPh>
    <rPh sb="10" eb="12">
      <t>クミアイ</t>
    </rPh>
    <phoneticPr fontId="2"/>
  </si>
  <si>
    <t>有明広域行政事務組合</t>
    <rPh sb="0" eb="10">
      <t>アリアケコウイキギョウセイジムクミアイ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</si>
  <si>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</si>
  <si>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</si>
  <si>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公共施設整備基金</t>
    <rPh sb="0" eb="6">
      <t>コウキョウシセツセイビ</t>
    </rPh>
    <rPh sb="6" eb="8">
      <t>キキン</t>
    </rPh>
    <phoneticPr fontId="2"/>
  </si>
  <si>
    <t>合併振興基金</t>
    <rPh sb="0" eb="2">
      <t>ガッペイ</t>
    </rPh>
    <rPh sb="2" eb="4">
      <t>シンコウ</t>
    </rPh>
    <rPh sb="4" eb="6">
      <t>キキン</t>
    </rPh>
    <phoneticPr fontId="2"/>
  </si>
  <si>
    <t>災害対策基金</t>
    <rPh sb="0" eb="4">
      <t>サイガイタイサク</t>
    </rPh>
    <rPh sb="4" eb="6">
      <t>キキン</t>
    </rPh>
    <phoneticPr fontId="2"/>
  </si>
  <si>
    <t>社会福祉振興基金</t>
    <rPh sb="0" eb="2">
      <t>シャカイ</t>
    </rPh>
    <rPh sb="2" eb="4">
      <t>フクシ</t>
    </rPh>
    <rPh sb="4" eb="6">
      <t>シンコウ</t>
    </rPh>
    <rPh sb="6" eb="8">
      <t>キキン</t>
    </rPh>
    <phoneticPr fontId="2"/>
  </si>
  <si>
    <t>産業廃棄物処理施設地域振興策基金</t>
    <rPh sb="0" eb="5">
      <t>サンギョウハイキブツ</t>
    </rPh>
    <rPh sb="5" eb="7">
      <t>ショリ</t>
    </rPh>
    <rPh sb="7" eb="9">
      <t>シセツ</t>
    </rPh>
    <rPh sb="9" eb="11">
      <t>チイキ</t>
    </rPh>
    <rPh sb="11" eb="14">
      <t>シンコウサク</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</si>
  <si>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</si>
  <si>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</si>
  <si>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</si>
  <si>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将来負担比率が発生していないことから組合せのグラフは表示されないが、R1年度は教育関係施設等の改修により2.7ポイント下がったため、有形固定資産減価償却率は類似団体平均よりも低くなっている。</t>
    <rPh sb="0" eb="2">
      <t>ショウライ</t>
    </rPh>
    <rPh sb="2" eb="4">
      <t>フタン</t>
    </rPh>
    <rPh sb="4" eb="6">
      <t>ヒリツ</t>
    </rPh>
    <rPh sb="7" eb="9">
      <t>ハッセイ</t>
    </rPh>
    <rPh sb="18" eb="20">
      <t>クミアワ</t>
    </rPh>
    <rPh sb="26" eb="28">
      <t>ヒョウジ</t>
    </rPh>
    <rPh sb="36" eb="38">
      <t>ネンド</t>
    </rPh>
    <rPh sb="39" eb="41">
      <t>キョウイク</t>
    </rPh>
    <rPh sb="41" eb="43">
      <t>カンケイ</t>
    </rPh>
    <rPh sb="43" eb="45">
      <t>シセツ</t>
    </rPh>
    <rPh sb="45" eb="46">
      <t>トウ</t>
    </rPh>
    <rPh sb="47" eb="49">
      <t>カイシュウ</t>
    </rPh>
    <rPh sb="59" eb="60">
      <t>サ</t>
    </rPh>
    <rPh sb="66" eb="68">
      <t>ユウケイ</t>
    </rPh>
    <rPh sb="68" eb="70">
      <t>コテイ</t>
    </rPh>
    <rPh sb="70" eb="72">
      <t>シサン</t>
    </rPh>
    <rPh sb="72" eb="74">
      <t>ゲンカ</t>
    </rPh>
    <rPh sb="74" eb="76">
      <t>ショウキャク</t>
    </rPh>
    <rPh sb="76" eb="77">
      <t>リツ</t>
    </rPh>
    <rPh sb="78" eb="80">
      <t>ルイジ</t>
    </rPh>
    <rPh sb="80" eb="82">
      <t>ダンタイ</t>
    </rPh>
    <rPh sb="82" eb="84">
      <t>ヘイキン</t>
    </rPh>
    <rPh sb="87" eb="88">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</si>
  <si>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</si>
  <si>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</si>
  <si>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</si>
  <si>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</si>
  <si>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</si>
  <si>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</si>
  <si>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</si>
  <si>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</si>
  <si>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</si>
  <si>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発生していないため組合せグラフは表示されないが、実質公債費比率は類似団体平均よりも低く推移している。学校統廃合事業等により公債費が１０億円近い額で推移していく見込みであることから、今後は実質公債費比率が上昇しうる状況にあるため、起債抑制に努めて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</si>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</sst>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ABB1-46CF-BAD2-5EE584C023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50929</c:v>
                </c:pt>
                <c:pt idx="1">
                  <c:v>66001</c:v>
                </c:pt>
                <c:pt idx="2">
                  <c:v>110944</c:v>
                </c:pt>
                <c:pt idx="3">
                  <c:v>134234</c:v>
                </c:pt>
                <c:pt idx="4">
                  <c:v>207765</c:v>
                </c:pt>
              </c:numCache>
            </c:numRef>
          </c:val>
          <c:smooth val="0"/>
          <c:extLst>
            <c:ext xmlns:c16="http://schemas.microsoft.com/office/drawing/2014/chart" uri="{C3380CC4-5D6E-409C-BE32-E72D297353CC}">
              <c16:uniqueId val="{00000001-ABB1-46CF-BAD2-5EE584C023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20.39</c:v>
                </c:pt>
                <c:pt idx="1">
                  <c:v>18.59</c:v>
                </c:pt>
                <c:pt idx="2">
                  <c:v>21.69</c:v>
                </c:pt>
                <c:pt idx="3">
                  <c:v>20.260000000000002</c:v>
                </c:pt>
                <c:pt idx="4">
                  <c:v>22.86</c:v>
                </c:pt>
              </c:numCache>
            </c:numRef>
          </c:val>
          <c:extLst>
            <c:ext xmlns:c16="http://schemas.microsoft.com/office/drawing/2014/chart" uri="{C3380CC4-5D6E-409C-BE32-E72D297353CC}">
              <c16:uniqueId val="{00000000-FA5A-4861-B95A-6195094CA0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68.180000000000007</c:v>
                </c:pt>
                <c:pt idx="1">
                  <c:v>68.819999999999993</c:v>
                </c:pt>
                <c:pt idx="2">
                  <c:v>70.849999999999994</c:v>
                </c:pt>
                <c:pt idx="3">
                  <c:v>71.66</c:v>
                </c:pt>
                <c:pt idx="4">
                  <c:v>71.23</c:v>
                </c:pt>
              </c:numCache>
            </c:numRef>
          </c:val>
          <c:extLst>
            <c:ext xmlns:c16="http://schemas.microsoft.com/office/drawing/2014/chart" uri="{C3380CC4-5D6E-409C-BE32-E72D297353CC}">
              <c16:uniqueId val="{00000001-FA5A-4861-B95A-6195094CA0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7.26</c:v>
                </c:pt>
                <c:pt idx="1">
                  <c:v>-1.93</c:v>
                </c:pt>
                <c:pt idx="2">
                  <c:v>-0.32</c:v>
                </c:pt>
                <c:pt idx="3">
                  <c:v>-2.57</c:v>
                </c:pt>
                <c:pt idx="4">
                  <c:v>0.63</c:v>
                </c:pt>
              </c:numCache>
            </c:numRef>
          </c:val>
          <c:smooth val="0"/>
          <c:extLst>
            <c:ext xmlns:c16="http://schemas.microsoft.com/office/drawing/2014/chart" uri="{C3380CC4-5D6E-409C-BE32-E72D297353CC}">
              <c16:uniqueId val="{00000002-FA5A-4861-B95A-6195094CA0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0.74</c:v>
                </c:pt>
                <c:pt idx="2">
                  <c:v>#N/A</c:v>
                </c:pt>
                <c:pt idx="3">
                  <c:v>0.41</c:v>
                </c:pt>
                <c:pt idx="4">
                  <c:v>#N/A</c:v>
                </c:pt>
                <c:pt idx="5">
                  <c:v>0.21</c:v>
                </c:pt>
                <c:pt idx="6">
                  <c:v>#N/A</c:v>
                </c:pt>
                <c:pt idx="7">
                  <c:v>0.21</c:v>
                </c:pt>
                <c:pt idx="8">
                  <c:v>#N/A</c:v>
                </c:pt>
                <c:pt idx="9">
                  <c:v>0</c:v>
                </c:pt>
              </c:numCache>
            </c:numRef>
          </c:val>
          <c:extLst>
            <c:ext xmlns:c16="http://schemas.microsoft.com/office/drawing/2014/chart" uri="{C3380CC4-5D6E-409C-BE32-E72D297353CC}">
              <c16:uniqueId val="{00000000-3695-46C4-9EB7-AA5E20CBDE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95-46C4-9EB7-AA5E20CBDE79}"/>
            </c:ext>
          </c:extLst>
        </c:ser>
        <c:ser>
          <c:idx val="2"/>
          <c:order val="2"/>
          <c:tx>
            <c:strRef>
              <c:f>データシート!$A$29</c:f>
              <c:strCache>
                <c:ptCount val="1"/>
                <c:pt idx="0">
                  <c:v>特別養護老人ホーム事業会計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0.53</c:v>
                </c:pt>
                <c:pt idx="2">
                  <c:v>#N/A</c:v>
                </c:pt>
                <c:pt idx="3">
                  <c:v>0.33</c:v>
                </c:pt>
                <c:pt idx="4">
                  <c:v>#N/A</c:v>
                </c:pt>
                <c:pt idx="5">
                  <c:v>0.67</c:v>
                </c:pt>
                <c:pt idx="6">
                  <c:v>#N/A</c:v>
                </c:pt>
                <c:pt idx="7">
                  <c:v>0.65</c:v>
                </c:pt>
                <c:pt idx="8">
                  <c:v>#N/A</c:v>
                </c:pt>
                <c:pt idx="9">
                  <c:v>0</c:v>
                </c:pt>
              </c:numCache>
            </c:numRef>
          </c:val>
          <c:extLst>
            <c:ext xmlns:c16="http://schemas.microsoft.com/office/drawing/2014/chart" uri="{C3380CC4-5D6E-409C-BE32-E72D297353CC}">
              <c16:uniqueId val="{00000002-3695-46C4-9EB7-AA5E20CBDE79}"/>
            </c:ext>
          </c:extLst>
        </c:ser>
        <c:ser>
          <c:idx val="3"/>
          <c:order val="3"/>
          <c:tx>
            <c:strRef>
              <c:f>データシート!$A$30</c:f>
              <c:strCache>
                <c:ptCount val="1"/>
                <c:pt idx="0">
                  <c:v>住宅用地造成事業会計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3-3695-46C4-9EB7-AA5E20CBDE7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0.16</c:v>
                </c:pt>
                <c:pt idx="4">
                  <c:v>#N/A</c:v>
                </c:pt>
                <c:pt idx="5">
                  <c:v>0.09</c:v>
                </c:pt>
                <c:pt idx="6">
                  <c:v>#N/A</c:v>
                </c:pt>
                <c:pt idx="7">
                  <c:v>0.16</c:v>
                </c:pt>
                <c:pt idx="8">
                  <c:v>#N/A</c:v>
                </c:pt>
                <c:pt idx="9">
                  <c:v>0.02</c:v>
                </c:pt>
              </c:numCache>
            </c:numRef>
          </c:val>
          <c:extLst>
            <c:ext xmlns:c16="http://schemas.microsoft.com/office/drawing/2014/chart" uri="{C3380CC4-5D6E-409C-BE32-E72D297353CC}">
              <c16:uniqueId val="{00000004-3695-46C4-9EB7-AA5E20CBDE79}"/>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0.11</c:v>
                </c:pt>
                <c:pt idx="4">
                  <c:v>#N/A</c:v>
                </c:pt>
                <c:pt idx="5">
                  <c:v>0.08</c:v>
                </c:pt>
                <c:pt idx="6">
                  <c:v>#N/A</c:v>
                </c:pt>
                <c:pt idx="7">
                  <c:v>0.06</c:v>
                </c:pt>
                <c:pt idx="8">
                  <c:v>#N/A</c:v>
                </c:pt>
                <c:pt idx="9">
                  <c:v>0.06</c:v>
                </c:pt>
              </c:numCache>
            </c:numRef>
          </c:val>
          <c:extLst>
            <c:ext xmlns:c16="http://schemas.microsoft.com/office/drawing/2014/chart" uri="{C3380CC4-5D6E-409C-BE32-E72D297353CC}">
              <c16:uniqueId val="{00000005-3695-46C4-9EB7-AA5E20CBDE79}"/>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0.08</c:v>
                </c:pt>
                <c:pt idx="3">
                  <c:v>#N/A</c:v>
                </c:pt>
                <c:pt idx="4">
                  <c:v>#N/A</c:v>
                </c:pt>
                <c:pt idx="5">
                  <c:v>1.1100000000000001</c:v>
                </c:pt>
                <c:pt idx="6">
                  <c:v>#N/A</c:v>
                </c:pt>
                <c:pt idx="7">
                  <c:v>0.22</c:v>
                </c:pt>
                <c:pt idx="8">
                  <c:v>#N/A</c:v>
                </c:pt>
                <c:pt idx="9">
                  <c:v>0.68</c:v>
                </c:pt>
              </c:numCache>
            </c:numRef>
          </c:val>
          <c:extLst>
            <c:ext xmlns:c16="http://schemas.microsoft.com/office/drawing/2014/chart" uri="{C3380CC4-5D6E-409C-BE32-E72D297353CC}">
              <c16:uniqueId val="{00000006-3695-46C4-9EB7-AA5E20CBDE79}"/>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3.25</c:v>
                </c:pt>
                <c:pt idx="2">
                  <c:v>#N/A</c:v>
                </c:pt>
                <c:pt idx="3">
                  <c:v>4.03</c:v>
                </c:pt>
                <c:pt idx="4">
                  <c:v>#N/A</c:v>
                </c:pt>
                <c:pt idx="5">
                  <c:v>5.5</c:v>
                </c:pt>
                <c:pt idx="6">
                  <c:v>#N/A</c:v>
                </c:pt>
                <c:pt idx="7">
                  <c:v>4.2</c:v>
                </c:pt>
                <c:pt idx="8">
                  <c:v>#N/A</c:v>
                </c:pt>
                <c:pt idx="9">
                  <c:v>3.65</c:v>
                </c:pt>
              </c:numCache>
            </c:numRef>
          </c:val>
          <c:extLst>
            <c:ext xmlns:c16="http://schemas.microsoft.com/office/drawing/2014/chart" uri="{C3380CC4-5D6E-409C-BE32-E72D297353CC}">
              <c16:uniqueId val="{00000007-3695-46C4-9EB7-AA5E20CBDE7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14.9</c:v>
                </c:pt>
                <c:pt idx="2">
                  <c:v>#N/A</c:v>
                </c:pt>
                <c:pt idx="3">
                  <c:v>15.19</c:v>
                </c:pt>
                <c:pt idx="4">
                  <c:v>#N/A</c:v>
                </c:pt>
                <c:pt idx="5">
                  <c:v>15.13</c:v>
                </c:pt>
                <c:pt idx="6">
                  <c:v>#N/A</c:v>
                </c:pt>
                <c:pt idx="7">
                  <c:v>15.76</c:v>
                </c:pt>
                <c:pt idx="8">
                  <c:v>#N/A</c:v>
                </c:pt>
                <c:pt idx="9">
                  <c:v>17.09</c:v>
                </c:pt>
              </c:numCache>
            </c:numRef>
          </c:val>
          <c:extLst>
            <c:ext xmlns:c16="http://schemas.microsoft.com/office/drawing/2014/chart" uri="{C3380CC4-5D6E-409C-BE32-E72D297353CC}">
              <c16:uniqueId val="{00000008-3695-46C4-9EB7-AA5E20CBDE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20.38</c:v>
                </c:pt>
                <c:pt idx="2">
                  <c:v>#N/A</c:v>
                </c:pt>
                <c:pt idx="3">
                  <c:v>18.579999999999998</c:v>
                </c:pt>
                <c:pt idx="4">
                  <c:v>#N/A</c:v>
                </c:pt>
                <c:pt idx="5">
                  <c:v>21.69</c:v>
                </c:pt>
                <c:pt idx="6">
                  <c:v>#N/A</c:v>
                </c:pt>
                <c:pt idx="7">
                  <c:v>20.25</c:v>
                </c:pt>
                <c:pt idx="8">
                  <c:v>#N/A</c:v>
                </c:pt>
                <c:pt idx="9">
                  <c:v>22.85</c:v>
                </c:pt>
              </c:numCache>
            </c:numRef>
          </c:val>
          <c:extLst>
            <c:ext xmlns:c16="http://schemas.microsoft.com/office/drawing/2014/chart" uri="{C3380CC4-5D6E-409C-BE32-E72D297353CC}">
              <c16:uniqueId val="{00000009-3695-46C4-9EB7-AA5E20CBDE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874</c:v>
                </c:pt>
                <c:pt idx="5">
                  <c:v>883</c:v>
                </c:pt>
                <c:pt idx="8">
                  <c:v>810</c:v>
                </c:pt>
                <c:pt idx="11">
                  <c:v>776</c:v>
                </c:pt>
                <c:pt idx="14">
                  <c:v>741</c:v>
                </c:pt>
              </c:numCache>
            </c:numRef>
          </c:val>
          <c:extLst>
            <c:ext xmlns:c16="http://schemas.microsoft.com/office/drawing/2014/chart" uri="{C3380CC4-5D6E-409C-BE32-E72D297353CC}">
              <c16:uniqueId val="{00000000-AFE4-42EA-AD3D-3BE76B14D6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E4-42EA-AD3D-3BE76B14D6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E4-42EA-AD3D-3BE76B14D6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c:v>
                </c:pt>
                <c:pt idx="3">
                  <c:v>66</c:v>
                </c:pt>
                <c:pt idx="6">
                  <c:v>66</c:v>
                </c:pt>
                <c:pt idx="9">
                  <c:v>67</c:v>
                </c:pt>
                <c:pt idx="12">
                  <c:v>58</c:v>
                </c:pt>
              </c:numCache>
            </c:numRef>
          </c:val>
          <c:extLst>
            <c:ext xmlns:c16="http://schemas.microsoft.com/office/drawing/2014/chart" uri="{C3380CC4-5D6E-409C-BE32-E72D297353CC}">
              <c16:uniqueId val="{00000003-AFE4-42EA-AD3D-3BE76B14D6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120</c:v>
                </c:pt>
                <c:pt idx="3">
                  <c:v>118</c:v>
                </c:pt>
                <c:pt idx="6">
                  <c:v>146</c:v>
                </c:pt>
                <c:pt idx="9">
                  <c:v>134</c:v>
                </c:pt>
                <c:pt idx="12">
                  <c:v>131</c:v>
                </c:pt>
              </c:numCache>
            </c:numRef>
          </c:val>
          <c:extLst>
            <c:ext xmlns:c16="http://schemas.microsoft.com/office/drawing/2014/chart" uri="{C3380CC4-5D6E-409C-BE32-E72D297353CC}">
              <c16:uniqueId val="{00000004-AFE4-42EA-AD3D-3BE76B14D6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E4-42EA-AD3D-3BE76B14D6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E4-42EA-AD3D-3BE76B14D6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955</c:v>
                </c:pt>
                <c:pt idx="3">
                  <c:v>974</c:v>
                </c:pt>
                <c:pt idx="6">
                  <c:v>940</c:v>
                </c:pt>
                <c:pt idx="9">
                  <c:v>926</c:v>
                </c:pt>
                <c:pt idx="12">
                  <c:v>924</c:v>
                </c:pt>
              </c:numCache>
            </c:numRef>
          </c:val>
          <c:extLst>
            <c:ext xmlns:c16="http://schemas.microsoft.com/office/drawing/2014/chart" uri="{C3380CC4-5D6E-409C-BE32-E72D297353CC}">
              <c16:uniqueId val="{00000007-AFE4-42EA-AD3D-3BE76B14D6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261</c:v>
                </c:pt>
                <c:pt idx="2">
                  <c:v>#N/A</c:v>
                </c:pt>
                <c:pt idx="3">
                  <c:v>#N/A</c:v>
                </c:pt>
                <c:pt idx="4">
                  <c:v>275</c:v>
                </c:pt>
                <c:pt idx="5">
                  <c:v>#N/A</c:v>
                </c:pt>
                <c:pt idx="6">
                  <c:v>#N/A</c:v>
                </c:pt>
                <c:pt idx="7">
                  <c:v>342</c:v>
                </c:pt>
                <c:pt idx="8">
                  <c:v>#N/A</c:v>
                </c:pt>
                <c:pt idx="9">
                  <c:v>#N/A</c:v>
                </c:pt>
                <c:pt idx="10">
                  <c:v>351</c:v>
                </c:pt>
                <c:pt idx="11">
                  <c:v>#N/A</c:v>
                </c:pt>
                <c:pt idx="12">
                  <c:v>#N/A</c:v>
                </c:pt>
                <c:pt idx="13">
                  <c:v>372</c:v>
                </c:pt>
                <c:pt idx="14">
                  <c:v>#N/A</c:v>
                </c:pt>
              </c:numCache>
            </c:numRef>
          </c:val>
          <c:smooth val="0"/>
          <c:extLst>
            <c:ext xmlns:c16="http://schemas.microsoft.com/office/drawing/2014/chart" uri="{C3380CC4-5D6E-409C-BE32-E72D297353CC}">
              <c16:uniqueId val="{00000008-AFE4-42EA-AD3D-3BE76B14D6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6006</c:v>
                </c:pt>
                <c:pt idx="5">
                  <c:v>6528</c:v>
                </c:pt>
                <c:pt idx="8">
                  <c:v>6662</c:v>
                </c:pt>
                <c:pt idx="11">
                  <c:v>6097</c:v>
                </c:pt>
                <c:pt idx="14">
                  <c:v>6727</c:v>
                </c:pt>
              </c:numCache>
            </c:numRef>
          </c:val>
          <c:extLst>
            <c:ext xmlns:c16="http://schemas.microsoft.com/office/drawing/2014/chart" uri="{C3380CC4-5D6E-409C-BE32-E72D297353CC}">
              <c16:uniqueId val="{00000000-EE32-436A-B410-4C859AC4CF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E32-436A-B410-4C859AC4CF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6467</c:v>
                </c:pt>
                <c:pt idx="5">
                  <c:v>6555</c:v>
                </c:pt>
                <c:pt idx="8">
                  <c:v>7076</c:v>
                </c:pt>
                <c:pt idx="11">
                  <c:v>6996</c:v>
                </c:pt>
                <c:pt idx="14">
                  <c:v>6936</c:v>
                </c:pt>
              </c:numCache>
            </c:numRef>
          </c:val>
          <c:extLst>
            <c:ext xmlns:c16="http://schemas.microsoft.com/office/drawing/2014/chart" uri="{C3380CC4-5D6E-409C-BE32-E72D297353CC}">
              <c16:uniqueId val="{00000002-EE32-436A-B410-4C859AC4CF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32-436A-B410-4C859AC4CF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32-436A-B410-4C859AC4CF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32-436A-B410-4C859AC4CF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1551</c:v>
                </c:pt>
                <c:pt idx="3">
                  <c:v>1362</c:v>
                </c:pt>
                <c:pt idx="6">
                  <c:v>741</c:v>
                </c:pt>
                <c:pt idx="9">
                  <c:v>711</c:v>
                </c:pt>
                <c:pt idx="12">
                  <c:v>629</c:v>
                </c:pt>
              </c:numCache>
            </c:numRef>
          </c:val>
          <c:extLst>
            <c:ext xmlns:c16="http://schemas.microsoft.com/office/drawing/2014/chart" uri="{C3380CC4-5D6E-409C-BE32-E72D297353CC}">
              <c16:uniqueId val="{00000006-EE32-436A-B410-4C859AC4CF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291</c:v>
                </c:pt>
                <c:pt idx="3">
                  <c:v>326</c:v>
                </c:pt>
                <c:pt idx="6">
                  <c:v>328</c:v>
                </c:pt>
                <c:pt idx="9">
                  <c:v>388</c:v>
                </c:pt>
                <c:pt idx="12">
                  <c:v>403</c:v>
                </c:pt>
              </c:numCache>
            </c:numRef>
          </c:val>
          <c:extLst>
            <c:ext xmlns:c16="http://schemas.microsoft.com/office/drawing/2014/chart" uri="{C3380CC4-5D6E-409C-BE32-E72D297353CC}">
              <c16:uniqueId val="{00000007-EE32-436A-B410-4C859AC4CF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964</c:v>
                </c:pt>
                <c:pt idx="3">
                  <c:v>907</c:v>
                </c:pt>
                <c:pt idx="6">
                  <c:v>890</c:v>
                </c:pt>
                <c:pt idx="9">
                  <c:v>917</c:v>
                </c:pt>
                <c:pt idx="12">
                  <c:v>963</c:v>
                </c:pt>
              </c:numCache>
            </c:numRef>
          </c:val>
          <c:extLst>
            <c:ext xmlns:c16="http://schemas.microsoft.com/office/drawing/2014/chart" uri="{C3380CC4-5D6E-409C-BE32-E72D297353CC}">
              <c16:uniqueId val="{00000008-EE32-436A-B410-4C859AC4CF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32-436A-B410-4C859AC4CF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7748</c:v>
                </c:pt>
                <c:pt idx="3">
                  <c:v>7369</c:v>
                </c:pt>
                <c:pt idx="6">
                  <c:v>7259</c:v>
                </c:pt>
                <c:pt idx="9">
                  <c:v>7348</c:v>
                </c:pt>
                <c:pt idx="12">
                  <c:v>7862</c:v>
                </c:pt>
              </c:numCache>
            </c:numRef>
          </c:val>
          <c:extLst>
            <c:ext xmlns:c16="http://schemas.microsoft.com/office/drawing/2014/chart" uri="{C3380CC4-5D6E-409C-BE32-E72D297353CC}">
              <c16:uniqueId val="{0000000A-EE32-436A-B410-4C859AC4CF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32-436A-B410-4C859AC4CF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3093</c:v>
                </c:pt>
                <c:pt idx="1">
                  <c:v>3064</c:v>
                </c:pt>
                <c:pt idx="2">
                  <c:v>2996</c:v>
                </c:pt>
              </c:numCache>
            </c:numRef>
          </c:val>
          <c:extLst>
            <c:ext xmlns:c16="http://schemas.microsoft.com/office/drawing/2014/chart" uri="{C3380CC4-5D6E-409C-BE32-E72D297353CC}">
              <c16:uniqueId val="{00000000-E0E2-4AB5-B9EC-ECFBFB0D82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1036</c:v>
                </c:pt>
                <c:pt idx="1">
                  <c:v>1036</c:v>
                </c:pt>
                <c:pt idx="2">
                  <c:v>1036</c:v>
                </c:pt>
              </c:numCache>
            </c:numRef>
          </c:val>
          <c:extLst>
            <c:ext xmlns:c16="http://schemas.microsoft.com/office/drawing/2014/chart" uri="{C3380CC4-5D6E-409C-BE32-E72D297353CC}">
              <c16:uniqueId val="{00000001-E0E2-4AB5-B9EC-ECFBFB0D82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3258</c:v>
                </c:pt>
                <c:pt idx="1">
                  <c:v>3158</c:v>
                </c:pt>
                <c:pt idx="2">
                  <c:v>3148</c:v>
                </c:pt>
              </c:numCache>
            </c:numRef>
          </c:val>
          <c:extLst>
            <c:ext xmlns:c16="http://schemas.microsoft.com/office/drawing/2014/chart" uri="{C3380CC4-5D6E-409C-BE32-E72D297353CC}">
              <c16:uniqueId val="{00000002-E0E2-4AB5-B9EC-ECFBFB0D82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{3C949A50-C259-4E6D-94BD-813BD30888BA}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93-425D-A7CC-6F1A24AF01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{75DAF7BF-B0DC-4D96-B54D-9D230E88A74A}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3-425D-A7CC-6F1A24AF01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{9FE6999A-EC80-4A90-90E3-EE671BF206BB}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3-425D-A7CC-6F1A24AF01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{53E4316F-4A9F-43BF-BD0B-9AA1C6A9179A}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3-425D-A7CC-6F1A24AF01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{42370CE6-5BE4-4EFD-9304-91422D552896}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3-425D-A7CC-6F1A24AF013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{5653AB49-EDE3-42E1-A7B9-00E9CD71E167}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93-425D-A7CC-6F1A24AF013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{4F50E083-71B9-4FDC-B90A-4BFA1E20A199}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93-425D-A7CC-6F1A24AF013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{91D2CAE1-9707-4F50-A544-3EF5CABF336C}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93-425D-A7CC-6F1A24AF013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{203FDB51-B348-47A2-A9D4-0CE80774A17C}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93-425D-A7CC-6F1A24AF01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60.8</c:v>
                </c:pt>
                <c:pt idx="16">
                  <c:v>61.4</c:v>
                </c:pt>
                <c:pt idx="24">
                  <c:v>60.7</c:v>
                </c:pt>
                <c:pt idx="32">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93-425D-A7CC-6F1A24AF01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{064A4420-EC6A-4FC8-924A-C01F7AFAF9E2}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93-425D-A7CC-6F1A24AF01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{B44E0665-066F-425E-95B1-E2A7A062476A}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3-425D-A7CC-6F1A24AF01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{13C98728-974E-48F4-A352-54BACAFE23EB}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3-425D-A7CC-6F1A24AF01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{08A42C42-4502-4E33-8687-C7D2D4ECE164}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3-425D-A7CC-6F1A24AF01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{D8D1A1DE-DFBE-47AB-A355-7F627250D415}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3-425D-A7CC-6F1A24AF013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{2B3C794F-D540-4230-93B0-98BB7944BE75}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93-425D-A7CC-6F1A24AF013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{CD456B50-26A4-42CD-9DBC-DE0BEF92034A}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93-425D-A7CC-6F1A24AF013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{D37C51F2-EECE-4B08-B5E1-1AC438C7C2D3}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93-425D-A7CC-6F1A24AF013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{B04595B4-7DBC-4D4D-95AA-95CA89B0C6EE}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93-425D-A7CC-6F1A24AF01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6E93-425D-A7CC-6F1A24AF0134}"/>
            </c:ext>
          </c:extLst>
        </c:ser>
        <c:dLbls>
          <c:showLegendKey val="0"/>
          <c:showVal val="1"/>
          <c:showCatName val="0"/>
          <c:showSerName val="0"/>
          <c:showPercent val="0"/>
          <c:showBubbleSize val="0"/>
        </c:dLbls>
        <c:axId val="46179840"/>
        <c:axId val="46181760"/>
      </c:scatterChart>
      <c:valAx>
        <c:axId val="46179840"/>
        <c:scaling>
          <c:orientation val="minMax"/>
          <c:max val="63.1"/>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{A8C3D9E8-1D4F-4029-898C-B7F27032E291}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9C8-43E1-9FE9-7BE1B45B65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{A47B23A8-C2EA-4118-BB49-D0DA11C8E098}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C8-43E1-9FE9-7BE1B45B65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{209ED60C-7F9A-49BC-B3EC-3181D300378D}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C8-43E1-9FE9-7BE1B45B65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{C1BAD2B3-00C6-42B2-AD66-4F423BF5B02D}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C8-43E1-9FE9-7BE1B45B65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{A2B7D222-0FEE-4F71-89D8-5A6554809907}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C8-43E1-9FE9-7BE1B45B65E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{B6AE05C7-5102-43D3-B449-AEE85CE95388}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9C8-43E1-9FE9-7BE1B45B65E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{CB66C73E-67C2-4662-9DB9-9DD023E256E7}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9C8-43E1-9FE9-7BE1B45B65E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{AC52FB6A-6CB4-475F-A291-ECFD50968E3E}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9C8-43E1-9FE9-7BE1B45B65E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{FB8C5102-C202-4E2F-89F4-05A986335E4B}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9C8-43E1-9FE9-7BE1B45B65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7.1</c:v>
                </c:pt>
                <c:pt idx="16">
                  <c:v>7.9</c:v>
                </c:pt>
                <c:pt idx="24">
                  <c:v>9</c:v>
                </c:pt>
                <c:pt idx="32">
                  <c:v>10.1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9C8-43E1-9FE9-7BE1B45B65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{40E6D0F2-B369-4587-A448-F96276B64D28}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9C8-43E1-9FE9-7BE1B45B65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{F51E211E-540F-43ED-B2BC-C902C85BEFBA}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C8-43E1-9FE9-7BE1B45B65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{F0DB88DC-D0FA-4AC6-97F5-5925389D3DD6}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C8-43E1-9FE9-7BE1B45B65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{AE06BCB2-C7A8-4FC4-9812-E37FC3226631}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C8-43E1-9FE9-7BE1B45B65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{06D0D6BA-B0C3-47CA-9C67-1EF3861B28E6}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C8-43E1-9FE9-7BE1B45B65E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{DAC9A77B-7E13-43AC-BE3E-712429B00955}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9C8-43E1-9FE9-7BE1B45B65E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{D3054E14-AA71-4707-8FA4-1BD776FAE010}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9C8-43E1-9FE9-7BE1B45B65E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{3435792C-2371-4B42-B53E-C209B2D0F296}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9C8-43E1-9FE9-7BE1B45B65E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{DA96D174-D46F-4E85-8671-A87EC47D095C}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9C8-43E1-9FE9-7BE1B45B65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79C8-43E1-9FE9-7BE1B45B65E1}"/>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合併後、元利償還金の元金以内での起債借入に努めてきているが、大型公共事業の償還が始まったことで平成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年度から大幅に増加した。令和４年頃に償還額は約</a:t>
          </a:r>
          <a:r>
            <a:rPr kumimoji="1" lang="en-US" altLang="ja-JP" sz="1400">
              <a:latin typeface="ＭＳ ゴシック" pitchFamily="49" charset="-128"/>
              <a:ea typeface="ＭＳ ゴシック" pitchFamily="49" charset="-128"/>
            </a:rPr>
            <a:t>1,009,500</a:t>
          </a:r>
          <a:r>
            <a:rPr kumimoji="1" lang="ja-JP" altLang="en-US" sz="1400">
              <a:latin typeface="ＭＳ ゴシック" pitchFamily="49" charset="-128"/>
              <a:ea typeface="ＭＳ ゴシック" pitchFamily="49" charset="-128"/>
            </a:rPr>
            <a:t>千円で、令和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年度頃までは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を超える償還が続くと予想している。充当率や交付税措置率で有利な起債を選択しているが、借入額に比例して実質公債費比率の分子は増加している。今後は投資効果や事業の優先順位等を十分検討し起債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年度からマイナスで推移している。</a:t>
          </a:r>
        </a:p>
        <a:p>
          <a:r>
            <a:rPr kumimoji="1" lang="ja-JP" altLang="en-US" sz="1400">
              <a:latin typeface="ＭＳ ゴシック" pitchFamily="49" charset="-128"/>
              <a:ea typeface="ＭＳ ゴシック" pitchFamily="49" charset="-128"/>
            </a:rPr>
            <a:t>　現在は充当可能基金が十分にあるためであるが、今後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の財政状況の見込みとしては、人口減や普通交付税の合併算定替終了に伴う地方交付税の減少による影響から、基金の取崩しが避けられず、将来負担比率はプラスの数値に転じる見込みである。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債権及び利子運用益による全体の積立額は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45,479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千円となった。取崩は、財政調整基金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千円、熊本地震復興基金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千円、公共施設整備（老人福祉センター管理事業、菊水共同調理場建設事業）の財源として公共施設整備基金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千円、産業廃棄物処理施設地域振興の財源として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10,604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口の減少に加え合併算定替えの終了の影響等により、歳入は減少傾向にあるとみている。学校建設事業等による公債費の増加や公共施設の維持補修費、扶助費・補助費等の増加により、歳出は拡大していくことが見込まれており、基金を取り崩しながらの財政運営をし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公共施設整備基金は、橋梁の維持補修に備え</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億円強の積立を残す。公共施設の整備に充当。</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社会福祉振興基金は、社会福祉全般の振興を目的とする。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緑化基金は、町の緑化環境整備を目的とする。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災害対策基金は、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甚大な被害が発生した場合の応急対策及び復興対策に係る経費に充てることを目的とする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産業廃棄物処理施設地域振興基金は、熊本県公共関与産業廃棄物管理型最終処分場に係る基本協定書第</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条の規定に基づき、周辺環境の整備など処分場を中心とした地域の振興を図る事業の財源に充てることを目的とする。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中山間ふるさと・水と土保全基金は、中山間地域における土地改良施設の機能を適正に発揮させるための集落共同活動の強化に対する支援事業を行うことを目的とする。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環境美化基金は、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地域の環境美化を図ることを目的とする。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合併振興基金は、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合併に伴う町民の連帯の強化及び地域振興を図る事業の財源に充てることを目的とする。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年熊本地震復興基金は、平成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年熊本地震による災害からの早期の復興を図るための事業の財源とすることを目的とする。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増加については運用益によるものである。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公共施設整備の財源として公共施設整備基金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産業廃棄物処理施設地域振興事業の財源として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10,604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千円積み立て、取り崩しを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連結実質赤字比率における早期健全化基準となる標準財政規模の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億円）を財政調整基金で確保できるよう努める。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元利償還金への充当を含め、他の基金の残高状況等を見ながら取り崩しを行っていく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公営住宅や道路橋梁などは耐用年数を超えるものもあるが、菊水区域小中学校、共同調理場等の更新により前年度より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下がり、類似団体平均を下回った。平成２７年度に策定した公共施設等総合管理計画に基づき、施設等の新規整備を抑制するとともに、公共施設の複合化等により施設総量を縮減し、将来の更新費用の削減に取り組む。令和２年度策定の個別管理計画に基づく老朽施設の点検・診断、長寿命化の推進により公共施設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7" name="直線コネクタ 76"/>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8"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9" name="直線コネクタ 78"/>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82"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3" name="フローチャート: 判断 82"/>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4" name="フローチャート: 判断 83"/>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フローチャート: 判断 84"/>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6" name="フローチャート: 判断 85"/>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7" name="フローチャート: 判断 86"/>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93" name="楕円 92"/>
        <xdr:cNvSpPr/>
      </xdr:nvSpPr>
      <xdr:spPr>
        <a:xfrm>
          <a:off x="4711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10630</xdr:rowOff>
    </xdr:from>
    <xdr:ext cx="405111" cy="259045"/>
    <xdr:sp macro="" textlink="">
      <xdr:nvSpPr>
        <xdr:cNvPr id="94" name="有形固定資産減価償却率該当値テキスト"/>
        <xdr:cNvSpPr txBox="1"/>
      </xdr:nvSpPr>
      <xdr:spPr>
        <a:xfrm>
          <a:off x="4813300" y="592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95" name="楕円 94"/>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121829</xdr:rowOff>
    </xdr:to>
    <xdr:cxnSp macro="">
      <xdr:nvCxnSpPr>
        <xdr:cNvPr id="96" name="直線コネクタ 95"/>
        <xdr:cNvCxnSpPr/>
      </xdr:nvCxnSpPr>
      <xdr:spPr>
        <a:xfrm flipV="1">
          <a:off x="4051300" y="6125028"/>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97" name="楕円 96"/>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143419</xdr:rowOff>
    </xdr:to>
    <xdr:cxnSp macro="">
      <xdr:nvCxnSpPr>
        <xdr:cNvPr id="98" name="直線コネクタ 97"/>
        <xdr:cNvCxnSpPr/>
      </xdr:nvCxnSpPr>
      <xdr:spPr>
        <a:xfrm flipV="1">
          <a:off x="3289300" y="620830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99" name="楕円 98"/>
        <xdr:cNvSpPr/>
      </xdr:nvSpPr>
      <xdr:spPr>
        <a:xfrm>
          <a:off x="2476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31</xdr:row>
      <xdr:rowOff>143419</xdr:rowOff>
    </xdr:to>
    <xdr:cxnSp macro="">
      <xdr:nvCxnSpPr>
        <xdr:cNvPr id="100" name="直線コネクタ 99"/>
        <xdr:cNvCxnSpPr/>
      </xdr:nvCxnSpPr>
      <xdr:spPr>
        <a:xfrm>
          <a:off x="2527300" y="621138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101" name="楕円 100"/>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124914</xdr:rowOff>
    </xdr:to>
    <xdr:cxnSp macro="">
      <xdr:nvCxnSpPr>
        <xdr:cNvPr id="102" name="直線コネクタ 101"/>
        <xdr:cNvCxnSpPr/>
      </xdr:nvCxnSpPr>
      <xdr:spPr>
        <a:xfrm>
          <a:off x="1765300" y="618979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103" name="n_1ave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4"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5"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6"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17706</xdr:rowOff>
    </xdr:from>
    <xdr:ext cx="405111" cy="259045"/>
    <xdr:sp macro="" textlink="">
      <xdr:nvSpPr>
        <xdr:cNvPr id="107" name="n_1mainValue有形固定資産減価償却率"/>
        <xdr:cNvSpPr txBox="1"/>
      </xdr:nvSpPr>
      <xdr:spPr>
        <a:xfrm>
          <a:off x="3836044" y="59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8" name="n_2main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9" name="n_3mainValue有形固定資産減価償却率"/>
        <xdr:cNvSpPr txBox="1"/>
      </xdr:nvSpPr>
      <xdr:spPr>
        <a:xfrm>
          <a:off x="2324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10" name="n_4mainValue有形固定資産減価償却率"/>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分子については、学校建設事業等により地方債現在高</a:t>
          </a:r>
          <a:r>
            <a:rPr kumimoji="1" lang="en-US" altLang="ja-JP" sz="1100">
              <a:latin typeface="ＭＳ Ｐゴシック" panose="020B0600070205080204" pitchFamily="50" charset="-128"/>
              <a:ea typeface="ＭＳ Ｐゴシック" panose="020B0600070205080204" pitchFamily="50" charset="-128"/>
            </a:rPr>
            <a:t>514,168</a:t>
          </a:r>
          <a:r>
            <a:rPr kumimoji="1" lang="ja-JP" altLang="en-US" sz="1100">
              <a:latin typeface="ＭＳ Ｐゴシック" panose="020B0600070205080204" pitchFamily="50" charset="-128"/>
              <a:ea typeface="ＭＳ Ｐゴシック" panose="020B0600070205080204" pitchFamily="50" charset="-128"/>
            </a:rPr>
            <a:t>増、充当可能基金</a:t>
          </a:r>
          <a:r>
            <a:rPr kumimoji="1" lang="en-US" altLang="ja-JP" sz="1100">
              <a:latin typeface="ＭＳ Ｐゴシック" panose="020B0600070205080204" pitchFamily="50" charset="-128"/>
              <a:ea typeface="ＭＳ Ｐゴシック" panose="020B0600070205080204" pitchFamily="50" charset="-128"/>
            </a:rPr>
            <a:t>59,887</a:t>
          </a:r>
          <a:r>
            <a:rPr kumimoji="1" lang="ja-JP" altLang="en-US" sz="1100">
              <a:latin typeface="ＭＳ Ｐゴシック" panose="020B0600070205080204" pitchFamily="50" charset="-128"/>
              <a:ea typeface="ＭＳ Ｐゴシック" panose="020B0600070205080204" pitchFamily="50" charset="-128"/>
            </a:rPr>
            <a:t>減等により</a:t>
          </a:r>
          <a:r>
            <a:rPr kumimoji="1" lang="en-US" altLang="ja-JP" sz="1100">
              <a:latin typeface="ＭＳ Ｐゴシック" panose="020B0600070205080204" pitchFamily="50" charset="-128"/>
              <a:ea typeface="ＭＳ Ｐゴシック" panose="020B0600070205080204" pitchFamily="50" charset="-128"/>
            </a:rPr>
            <a:t>553,979</a:t>
          </a:r>
          <a:r>
            <a:rPr kumimoji="1" lang="ja-JP" altLang="en-US" sz="1100">
              <a:latin typeface="ＭＳ Ｐゴシック" panose="020B0600070205080204" pitchFamily="50" charset="-128"/>
              <a:ea typeface="ＭＳ Ｐゴシック" panose="020B0600070205080204" pitchFamily="50" charset="-128"/>
            </a:rPr>
            <a:t>増となった。分母の経常一般財源（歳入）等は、経常一般財源</a:t>
          </a:r>
          <a:r>
            <a:rPr kumimoji="1" lang="en-US" altLang="ja-JP" sz="1100">
              <a:latin typeface="ＭＳ Ｐゴシック" panose="020B0600070205080204" pitchFamily="50" charset="-128"/>
              <a:ea typeface="ＭＳ Ｐゴシック" panose="020B0600070205080204" pitchFamily="50" charset="-128"/>
            </a:rPr>
            <a:t>26,106</a:t>
          </a:r>
          <a:r>
            <a:rPr kumimoji="1" lang="ja-JP" altLang="en-US" sz="1100">
              <a:latin typeface="ＭＳ Ｐゴシック" panose="020B0600070205080204" pitchFamily="50" charset="-128"/>
              <a:ea typeface="ＭＳ Ｐゴシック" panose="020B0600070205080204" pitchFamily="50" charset="-128"/>
            </a:rPr>
            <a:t>減、臨財債発行可能額</a:t>
          </a:r>
          <a:r>
            <a:rPr kumimoji="1" lang="en-US" altLang="ja-JP" sz="1100">
              <a:latin typeface="ＭＳ Ｐゴシック" panose="020B0600070205080204" pitchFamily="50" charset="-128"/>
              <a:ea typeface="ＭＳ Ｐゴシック" panose="020B0600070205080204" pitchFamily="50" charset="-128"/>
            </a:rPr>
            <a:t>46,833</a:t>
          </a:r>
          <a:r>
            <a:rPr kumimoji="1" lang="ja-JP" altLang="en-US" sz="1100">
              <a:latin typeface="ＭＳ Ｐゴシック" panose="020B0600070205080204" pitchFamily="50" charset="-128"/>
              <a:ea typeface="ＭＳ Ｐゴシック" panose="020B0600070205080204" pitchFamily="50" charset="-128"/>
            </a:rPr>
            <a:t>減により</a:t>
          </a:r>
          <a:r>
            <a:rPr kumimoji="1" lang="en-US" altLang="ja-JP" sz="1100">
              <a:latin typeface="ＭＳ Ｐゴシック" panose="020B0600070205080204" pitchFamily="50" charset="-128"/>
              <a:ea typeface="ＭＳ Ｐゴシック" panose="020B0600070205080204" pitchFamily="50" charset="-128"/>
            </a:rPr>
            <a:t>72,939</a:t>
          </a:r>
          <a:r>
            <a:rPr kumimoji="1" lang="ja-JP" altLang="en-US" sz="1100">
              <a:latin typeface="ＭＳ Ｐゴシック" panose="020B0600070205080204" pitchFamily="50" charset="-128"/>
              <a:ea typeface="ＭＳ Ｐゴシック" panose="020B0600070205080204" pitchFamily="50" charset="-128"/>
            </a:rPr>
            <a:t>減となり、経常経費充当財源は人件費</a:t>
          </a:r>
          <a:r>
            <a:rPr kumimoji="1" lang="en-US" altLang="ja-JP" sz="1100">
              <a:latin typeface="ＭＳ Ｐゴシック" panose="020B0600070205080204" pitchFamily="50" charset="-128"/>
              <a:ea typeface="ＭＳ Ｐゴシック" panose="020B0600070205080204" pitchFamily="50" charset="-128"/>
            </a:rPr>
            <a:t>69,961</a:t>
          </a:r>
          <a:r>
            <a:rPr kumimoji="1" lang="ja-JP" altLang="en-US" sz="1100">
              <a:latin typeface="ＭＳ Ｐゴシック" panose="020B0600070205080204" pitchFamily="50" charset="-128"/>
              <a:ea typeface="ＭＳ Ｐゴシック" panose="020B0600070205080204" pitchFamily="50" charset="-128"/>
            </a:rPr>
            <a:t>増、物件費</a:t>
          </a:r>
          <a:r>
            <a:rPr kumimoji="1" lang="en-US" altLang="ja-JP" sz="1100">
              <a:latin typeface="ＭＳ Ｐゴシック" panose="020B0600070205080204" pitchFamily="50" charset="-128"/>
              <a:ea typeface="ＭＳ Ｐゴシック" panose="020B0600070205080204" pitchFamily="50" charset="-128"/>
            </a:rPr>
            <a:t>21,190</a:t>
          </a:r>
          <a:r>
            <a:rPr kumimoji="1" lang="ja-JP" altLang="en-US" sz="1100">
              <a:latin typeface="ＭＳ Ｐゴシック" panose="020B0600070205080204" pitchFamily="50" charset="-128"/>
              <a:ea typeface="ＭＳ Ｐゴシック" panose="020B0600070205080204" pitchFamily="50" charset="-128"/>
            </a:rPr>
            <a:t>増、補助費等</a:t>
          </a:r>
          <a:r>
            <a:rPr kumimoji="1" lang="en-US" altLang="ja-JP" sz="1100">
              <a:latin typeface="ＭＳ Ｐゴシック" panose="020B0600070205080204" pitchFamily="50" charset="-128"/>
              <a:ea typeface="ＭＳ Ｐゴシック" panose="020B0600070205080204" pitchFamily="50" charset="-128"/>
            </a:rPr>
            <a:t>38,720</a:t>
          </a:r>
          <a:r>
            <a:rPr kumimoji="1" lang="ja-JP" altLang="en-US" sz="1100">
              <a:latin typeface="ＭＳ Ｐゴシック" panose="020B0600070205080204" pitchFamily="50" charset="-128"/>
              <a:ea typeface="ＭＳ Ｐゴシック" panose="020B0600070205080204" pitchFamily="50" charset="-128"/>
            </a:rPr>
            <a:t>増により</a:t>
          </a:r>
          <a:r>
            <a:rPr kumimoji="1" lang="en-US" altLang="ja-JP" sz="1100">
              <a:latin typeface="ＭＳ Ｐゴシック" panose="020B0600070205080204" pitchFamily="50" charset="-128"/>
              <a:ea typeface="ＭＳ Ｐゴシック" panose="020B0600070205080204" pitchFamily="50" charset="-128"/>
            </a:rPr>
            <a:t>98,898</a:t>
          </a:r>
          <a:r>
            <a:rPr kumimoji="1" lang="ja-JP" altLang="en-US" sz="1100">
              <a:latin typeface="ＭＳ Ｐゴシック" panose="020B0600070205080204" pitchFamily="50" charset="-128"/>
              <a:ea typeface="ＭＳ Ｐゴシック" panose="020B0600070205080204" pitchFamily="50" charset="-128"/>
            </a:rPr>
            <a:t>増となったことで、分母全体は</a:t>
          </a:r>
          <a:r>
            <a:rPr kumimoji="1" lang="en-US" altLang="ja-JP" sz="1100">
              <a:latin typeface="ＭＳ Ｐゴシック" panose="020B0600070205080204" pitchFamily="50" charset="-128"/>
              <a:ea typeface="ＭＳ Ｐゴシック" panose="020B0600070205080204" pitchFamily="50" charset="-128"/>
            </a:rPr>
            <a:t>171,837</a:t>
          </a:r>
          <a:r>
            <a:rPr kumimoji="1" lang="ja-JP" altLang="en-US" sz="1100">
              <a:latin typeface="ＭＳ Ｐゴシック" panose="020B0600070205080204" pitchFamily="50" charset="-128"/>
              <a:ea typeface="ＭＳ Ｐゴシック" panose="020B0600070205080204" pitchFamily="50" charset="-128"/>
            </a:rPr>
            <a:t>減となった。分母が減少し分子が増加したことで、</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％増となった。</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41" name="直線コネクタ 140"/>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2"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3" name="直線コネクタ 142"/>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4"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5" name="直線コネクタ 144"/>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6"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7" name="フローチャート: 判断 146"/>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8" name="フローチャート: 判断 147"/>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9" name="フローチャート: 判断 148"/>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50" name="フローチャート: 判断 149"/>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51" name="フローチャート: 判断 150"/>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41789</xdr:rowOff>
    </xdr:from>
    <xdr:to>
      <xdr:col>76</xdr:col>
      <xdr:colOff>73025</xdr:colOff>
      <xdr:row>27</xdr:row>
      <xdr:rowOff>143389</xdr:rowOff>
    </xdr:to>
    <xdr:sp macro="" textlink="">
      <xdr:nvSpPr>
        <xdr:cNvPr id="157" name="楕円 156"/>
        <xdr:cNvSpPr/>
      </xdr:nvSpPr>
      <xdr:spPr>
        <a:xfrm>
          <a:off x="14744700" y="54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148172</xdr:rowOff>
    </xdr:from>
    <xdr:ext cx="469744" cy="259045"/>
    <xdr:sp macro="" textlink="">
      <xdr:nvSpPr>
        <xdr:cNvPr id="158" name="債務償還比率該当値テキスト"/>
        <xdr:cNvSpPr txBox="1"/>
      </xdr:nvSpPr>
      <xdr:spPr>
        <a:xfrm>
          <a:off x="14846300" y="53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147338</xdr:rowOff>
    </xdr:from>
    <xdr:to>
      <xdr:col>72</xdr:col>
      <xdr:colOff>123825</xdr:colOff>
      <xdr:row>27</xdr:row>
      <xdr:rowOff>77488</xdr:rowOff>
    </xdr:to>
    <xdr:sp macro="" textlink="">
      <xdr:nvSpPr>
        <xdr:cNvPr id="159" name="楕円 158"/>
        <xdr:cNvSpPr/>
      </xdr:nvSpPr>
      <xdr:spPr>
        <a:xfrm>
          <a:off x="14033500" y="53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26688</xdr:rowOff>
    </xdr:from>
    <xdr:to>
      <xdr:col>76</xdr:col>
      <xdr:colOff>22225</xdr:colOff>
      <xdr:row>27</xdr:row>
      <xdr:rowOff>92589</xdr:rowOff>
    </xdr:to>
    <xdr:cxnSp macro="">
      <xdr:nvCxnSpPr>
        <xdr:cNvPr id="160" name="直線コネクタ 159"/>
        <xdr:cNvCxnSpPr/>
      </xdr:nvCxnSpPr>
      <xdr:spPr>
        <a:xfrm>
          <a:off x="14084300" y="5427363"/>
          <a:ext cx="7112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116187</xdr:rowOff>
    </xdr:from>
    <xdr:to>
      <xdr:col>68</xdr:col>
      <xdr:colOff>123825</xdr:colOff>
      <xdr:row>27</xdr:row>
      <xdr:rowOff>46337</xdr:rowOff>
    </xdr:to>
    <xdr:sp macro="" textlink="">
      <xdr:nvSpPr>
        <xdr:cNvPr id="161" name="楕円 160"/>
        <xdr:cNvSpPr/>
      </xdr:nvSpPr>
      <xdr:spPr>
        <a:xfrm>
          <a:off x="13271500" y="534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166987</xdr:rowOff>
    </xdr:from>
    <xdr:to>
      <xdr:col>72</xdr:col>
      <xdr:colOff>73025</xdr:colOff>
      <xdr:row>27</xdr:row>
      <xdr:rowOff>26688</xdr:rowOff>
    </xdr:to>
    <xdr:cxnSp macro="">
      <xdr:nvCxnSpPr>
        <xdr:cNvPr id="162" name="直線コネクタ 161"/>
        <xdr:cNvCxnSpPr/>
      </xdr:nvCxnSpPr>
      <xdr:spPr>
        <a:xfrm>
          <a:off x="13322300" y="5396212"/>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7348</xdr:rowOff>
    </xdr:from>
    <xdr:to>
      <xdr:col>64</xdr:col>
      <xdr:colOff>123825</xdr:colOff>
      <xdr:row>27</xdr:row>
      <xdr:rowOff>108948</xdr:rowOff>
    </xdr:to>
    <xdr:sp macro="" textlink="">
      <xdr:nvSpPr>
        <xdr:cNvPr id="163" name="楕円 162"/>
        <xdr:cNvSpPr/>
      </xdr:nvSpPr>
      <xdr:spPr>
        <a:xfrm>
          <a:off x="125095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166987</xdr:rowOff>
    </xdr:from>
    <xdr:to>
      <xdr:col>68</xdr:col>
      <xdr:colOff>73025</xdr:colOff>
      <xdr:row>27</xdr:row>
      <xdr:rowOff>58148</xdr:rowOff>
    </xdr:to>
    <xdr:cxnSp macro="">
      <xdr:nvCxnSpPr>
        <xdr:cNvPr id="164" name="直線コネクタ 163"/>
        <xdr:cNvCxnSpPr/>
      </xdr:nvCxnSpPr>
      <xdr:spPr>
        <a:xfrm flipV="1">
          <a:off x="12560300" y="5396212"/>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40144</xdr:rowOff>
    </xdr:from>
    <xdr:to>
      <xdr:col>60</xdr:col>
      <xdr:colOff>123825</xdr:colOff>
      <xdr:row>27</xdr:row>
      <xdr:rowOff>141744</xdr:rowOff>
    </xdr:to>
    <xdr:sp macro="" textlink="">
      <xdr:nvSpPr>
        <xdr:cNvPr id="165" name="楕円 164"/>
        <xdr:cNvSpPr/>
      </xdr:nvSpPr>
      <xdr:spPr>
        <a:xfrm>
          <a:off x="11747500" y="54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58148</xdr:rowOff>
    </xdr:from>
    <xdr:to>
      <xdr:col>64</xdr:col>
      <xdr:colOff>73025</xdr:colOff>
      <xdr:row>27</xdr:row>
      <xdr:rowOff>90944</xdr:rowOff>
    </xdr:to>
    <xdr:cxnSp macro="">
      <xdr:nvCxnSpPr>
        <xdr:cNvPr id="166" name="直線コネクタ 165"/>
        <xdr:cNvCxnSpPr/>
      </xdr:nvCxnSpPr>
      <xdr:spPr>
        <a:xfrm flipV="1">
          <a:off x="11798300" y="5458823"/>
          <a:ext cx="7620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7"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8"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9"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70"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94015</xdr:rowOff>
    </xdr:from>
    <xdr:ext cx="469744" cy="259045"/>
    <xdr:sp macro="" textlink="">
      <xdr:nvSpPr>
        <xdr:cNvPr id="171" name="n_1mainValue債務償還比率"/>
        <xdr:cNvSpPr txBox="1"/>
      </xdr:nvSpPr>
      <xdr:spPr>
        <a:xfrm>
          <a:off x="13836727" y="515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62864</xdr:rowOff>
    </xdr:from>
    <xdr:ext cx="469744" cy="259045"/>
    <xdr:sp macro="" textlink="">
      <xdr:nvSpPr>
        <xdr:cNvPr id="172" name="n_2mainValue債務償還比率"/>
        <xdr:cNvSpPr txBox="1"/>
      </xdr:nvSpPr>
      <xdr:spPr>
        <a:xfrm>
          <a:off x="13087427" y="5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125475</xdr:rowOff>
    </xdr:from>
    <xdr:ext cx="469744" cy="259045"/>
    <xdr:sp macro="" textlink="">
      <xdr:nvSpPr>
        <xdr:cNvPr id="173" name="n_3mainValue債務償還比率"/>
        <xdr:cNvSpPr txBox="1"/>
      </xdr:nvSpPr>
      <xdr:spPr>
        <a:xfrm>
          <a:off x="12325427" y="518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158271</xdr:rowOff>
    </xdr:from>
    <xdr:ext cx="469744" cy="259045"/>
    <xdr:sp macro="" textlink="">
      <xdr:nvSpPr>
        <xdr:cNvPr id="174" name="n_4mainValue債務償還比率"/>
        <xdr:cNvSpPr txBox="1"/>
      </xdr:nvSpPr>
      <xdr:spPr>
        <a:xfrm>
          <a:off x="11563427" y="521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63500</xdr:rowOff>
    </xdr:from>
    <xdr:to>
      <xdr:col>24</xdr:col>
      <xdr:colOff>114300</xdr:colOff>
      <xdr:row>35</xdr:row>
      <xdr:rowOff>165100</xdr:rowOff>
    </xdr:to>
    <xdr:sp macro="" textlink="">
      <xdr:nvSpPr>
        <xdr:cNvPr id="73" name="楕円 72"/>
        <xdr:cNvSpPr/>
      </xdr:nvSpPr>
      <xdr:spPr>
        <a:xfrm>
          <a:off x="4584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86377</xdr:rowOff>
    </xdr:from>
    <xdr:ext cx="405111" cy="259045"/>
    <xdr:sp macro="" textlink="">
      <xdr:nvSpPr>
        <xdr:cNvPr id="74" name="【道路】&#10;有形固定資産減価償却率該当値テキスト"/>
        <xdr:cNvSpPr txBox="1"/>
      </xdr:nvSpPr>
      <xdr:spPr>
        <a:xfrm>
          <a:off x="467360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5" name="楕円 74"/>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114300</xdr:rowOff>
    </xdr:to>
    <xdr:cxnSp macro="">
      <xdr:nvCxnSpPr>
        <xdr:cNvPr id="76" name="直線コネクタ 75"/>
        <xdr:cNvCxnSpPr/>
      </xdr:nvCxnSpPr>
      <xdr:spPr>
        <a:xfrm>
          <a:off x="3797300" y="61112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147320</xdr:rowOff>
    </xdr:from>
    <xdr:to>
      <xdr:col>15</xdr:col>
      <xdr:colOff>101600</xdr:colOff>
      <xdr:row>36</xdr:row>
      <xdr:rowOff>77470</xdr:rowOff>
    </xdr:to>
    <xdr:sp macro="" textlink="">
      <xdr:nvSpPr>
        <xdr:cNvPr id="77" name="楕円 76"/>
        <xdr:cNvSpPr/>
      </xdr:nvSpPr>
      <xdr:spPr>
        <a:xfrm>
          <a:off x="2857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26670</xdr:rowOff>
    </xdr:to>
    <xdr:cxnSp macro="">
      <xdr:nvCxnSpPr>
        <xdr:cNvPr id="78" name="直線コネクタ 77"/>
        <xdr:cNvCxnSpPr/>
      </xdr:nvCxnSpPr>
      <xdr:spPr>
        <a:xfrm flipV="1">
          <a:off x="2908300" y="61112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79" name="楕円 78"/>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26670</xdr:rowOff>
    </xdr:from>
    <xdr:to>
      <xdr:col>15</xdr:col>
      <xdr:colOff>50800</xdr:colOff>
      <xdr:row>36</xdr:row>
      <xdr:rowOff>41910</xdr:rowOff>
    </xdr:to>
    <xdr:cxnSp macro="">
      <xdr:nvCxnSpPr>
        <xdr:cNvPr id="80" name="直線コネクタ 79"/>
        <xdr:cNvCxnSpPr/>
      </xdr:nvCxnSpPr>
      <xdr:spPr>
        <a:xfrm flipV="1">
          <a:off x="2019300" y="6198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135890</xdr:rowOff>
    </xdr:from>
    <xdr:to>
      <xdr:col>6</xdr:col>
      <xdr:colOff>38100</xdr:colOff>
      <xdr:row>36</xdr:row>
      <xdr:rowOff>66040</xdr:rowOff>
    </xdr:to>
    <xdr:sp macro="" textlink="">
      <xdr:nvSpPr>
        <xdr:cNvPr id="81" name="楕円 80"/>
        <xdr:cNvSpPr/>
      </xdr:nvSpPr>
      <xdr:spPr>
        <a:xfrm>
          <a:off x="1079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xdr:rowOff>
    </xdr:from>
    <xdr:to>
      <xdr:col>10</xdr:col>
      <xdr:colOff>114300</xdr:colOff>
      <xdr:row>36</xdr:row>
      <xdr:rowOff>41910</xdr:rowOff>
    </xdr:to>
    <xdr:cxnSp macro="">
      <xdr:nvCxnSpPr>
        <xdr:cNvPr id="82" name="直線コネクタ 81"/>
        <xdr:cNvCxnSpPr/>
      </xdr:nvCxnSpPr>
      <xdr:spPr>
        <a:xfrm>
          <a:off x="1130300" y="6187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83" name="n_1aveValue【道路】&#10;有形固定資産減価償却率"/>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aveValue【道路】&#10;有形固定資産減価償却率"/>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7" name="n_1mainValue【道路】&#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68597</xdr:rowOff>
    </xdr:from>
    <xdr:ext cx="405111" cy="259045"/>
    <xdr:sp macro="" textlink="">
      <xdr:nvSpPr>
        <xdr:cNvPr id="88" name="n_2mainValue【道路】&#10;有形固定資産減価償却率"/>
        <xdr:cNvSpPr txBox="1"/>
      </xdr:nvSpPr>
      <xdr:spPr>
        <a:xfrm>
          <a:off x="2705744"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83837</xdr:rowOff>
    </xdr:from>
    <xdr:ext cx="405111" cy="259045"/>
    <xdr:sp macro="" textlink="">
      <xdr:nvSpPr>
        <xdr:cNvPr id="89" name="n_3mainValue【道路】&#10;有形固定資産減価償却率"/>
        <xdr:cNvSpPr txBox="1"/>
      </xdr:nvSpPr>
      <xdr:spPr>
        <a:xfrm>
          <a:off x="1816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57167</xdr:rowOff>
    </xdr:from>
    <xdr:ext cx="405111" cy="259045"/>
    <xdr:sp macro="" textlink="">
      <xdr:nvSpPr>
        <xdr:cNvPr id="90" name="n_4mainValue【道路】&#10;有形固定資産減価償却率"/>
        <xdr:cNvSpPr txBox="1"/>
      </xdr:nvSpPr>
      <xdr:spPr>
        <a:xfrm>
          <a:off x="92774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55556</xdr:rowOff>
    </xdr:from>
    <xdr:to>
      <xdr:col>55</xdr:col>
      <xdr:colOff>50800</xdr:colOff>
      <xdr:row>38</xdr:row>
      <xdr:rowOff>157156</xdr:rowOff>
    </xdr:to>
    <xdr:sp macro="" textlink="">
      <xdr:nvSpPr>
        <xdr:cNvPr id="130" name="楕円 129"/>
        <xdr:cNvSpPr/>
      </xdr:nvSpPr>
      <xdr:spPr>
        <a:xfrm>
          <a:off x="10426700" y="6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33983</xdr:rowOff>
    </xdr:from>
    <xdr:ext cx="534377" cy="259045"/>
    <xdr:sp macro="" textlink="">
      <xdr:nvSpPr>
        <xdr:cNvPr id="131" name="【道路】&#10;一人当たり延長該当値テキスト"/>
        <xdr:cNvSpPr txBox="1"/>
      </xdr:nvSpPr>
      <xdr:spPr>
        <a:xfrm>
          <a:off x="10515600" y="65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69082</xdr:rowOff>
    </xdr:from>
    <xdr:to>
      <xdr:col>50</xdr:col>
      <xdr:colOff>165100</xdr:colOff>
      <xdr:row>38</xdr:row>
      <xdr:rowOff>170682</xdr:rowOff>
    </xdr:to>
    <xdr:sp macro="" textlink="">
      <xdr:nvSpPr>
        <xdr:cNvPr id="132" name="楕円 131"/>
        <xdr:cNvSpPr/>
      </xdr:nvSpPr>
      <xdr:spPr>
        <a:xfrm>
          <a:off x="9588500" y="65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106356</xdr:rowOff>
    </xdr:from>
    <xdr:to>
      <xdr:col>55</xdr:col>
      <xdr:colOff>0</xdr:colOff>
      <xdr:row>38</xdr:row>
      <xdr:rowOff>119882</xdr:rowOff>
    </xdr:to>
    <xdr:cxnSp macro="">
      <xdr:nvCxnSpPr>
        <xdr:cNvPr id="133" name="直線コネクタ 132"/>
        <xdr:cNvCxnSpPr/>
      </xdr:nvCxnSpPr>
      <xdr:spPr>
        <a:xfrm flipV="1">
          <a:off x="9639300" y="6621456"/>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87637</xdr:rowOff>
    </xdr:from>
    <xdr:to>
      <xdr:col>46</xdr:col>
      <xdr:colOff>38100</xdr:colOff>
      <xdr:row>39</xdr:row>
      <xdr:rowOff>17787</xdr:rowOff>
    </xdr:to>
    <xdr:sp macro="" textlink="">
      <xdr:nvSpPr>
        <xdr:cNvPr id="134" name="楕円 133"/>
        <xdr:cNvSpPr/>
      </xdr:nvSpPr>
      <xdr:spPr>
        <a:xfrm>
          <a:off x="8699500" y="66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119882</xdr:rowOff>
    </xdr:from>
    <xdr:to>
      <xdr:col>50</xdr:col>
      <xdr:colOff>114300</xdr:colOff>
      <xdr:row>38</xdr:row>
      <xdr:rowOff>138437</xdr:rowOff>
    </xdr:to>
    <xdr:cxnSp macro="">
      <xdr:nvCxnSpPr>
        <xdr:cNvPr id="135" name="直線コネクタ 134"/>
        <xdr:cNvCxnSpPr/>
      </xdr:nvCxnSpPr>
      <xdr:spPr>
        <a:xfrm flipV="1">
          <a:off x="8750300" y="6634982"/>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140233</xdr:rowOff>
    </xdr:from>
    <xdr:to>
      <xdr:col>41</xdr:col>
      <xdr:colOff>101600</xdr:colOff>
      <xdr:row>39</xdr:row>
      <xdr:rowOff>70383</xdr:rowOff>
    </xdr:to>
    <xdr:sp macro="" textlink="">
      <xdr:nvSpPr>
        <xdr:cNvPr id="136" name="楕円 135"/>
        <xdr:cNvSpPr/>
      </xdr:nvSpPr>
      <xdr:spPr>
        <a:xfrm>
          <a:off x="7810500" y="66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138437</xdr:rowOff>
    </xdr:from>
    <xdr:to>
      <xdr:col>45</xdr:col>
      <xdr:colOff>177800</xdr:colOff>
      <xdr:row>39</xdr:row>
      <xdr:rowOff>19583</xdr:rowOff>
    </xdr:to>
    <xdr:cxnSp macro="">
      <xdr:nvCxnSpPr>
        <xdr:cNvPr id="137" name="直線コネクタ 136"/>
        <xdr:cNvCxnSpPr/>
      </xdr:nvCxnSpPr>
      <xdr:spPr>
        <a:xfrm flipV="1">
          <a:off x="7861300" y="6653537"/>
          <a:ext cx="889000" cy="5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147854</xdr:rowOff>
    </xdr:from>
    <xdr:to>
      <xdr:col>36</xdr:col>
      <xdr:colOff>165100</xdr:colOff>
      <xdr:row>39</xdr:row>
      <xdr:rowOff>78004</xdr:rowOff>
    </xdr:to>
    <xdr:sp macro="" textlink="">
      <xdr:nvSpPr>
        <xdr:cNvPr id="138" name="楕円 137"/>
        <xdr:cNvSpPr/>
      </xdr:nvSpPr>
      <xdr:spPr>
        <a:xfrm>
          <a:off x="6921500" y="66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19583</xdr:rowOff>
    </xdr:from>
    <xdr:to>
      <xdr:col>41</xdr:col>
      <xdr:colOff>50800</xdr:colOff>
      <xdr:row>39</xdr:row>
      <xdr:rowOff>27204</xdr:rowOff>
    </xdr:to>
    <xdr:cxnSp macro="">
      <xdr:nvCxnSpPr>
        <xdr:cNvPr id="139" name="直線コネクタ 138"/>
        <xdr:cNvCxnSpPr/>
      </xdr:nvCxnSpPr>
      <xdr:spPr>
        <a:xfrm flipV="1">
          <a:off x="6972300" y="670613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161809</xdr:rowOff>
    </xdr:from>
    <xdr:ext cx="534377" cy="259045"/>
    <xdr:sp macro="" textlink="">
      <xdr:nvSpPr>
        <xdr:cNvPr id="144" name="n_1mainValue【道路】&#10;一人当たり延長"/>
        <xdr:cNvSpPr txBox="1"/>
      </xdr:nvSpPr>
      <xdr:spPr>
        <a:xfrm>
          <a:off x="9359411" y="66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8914</xdr:rowOff>
    </xdr:from>
    <xdr:ext cx="534377" cy="259045"/>
    <xdr:sp macro="" textlink="">
      <xdr:nvSpPr>
        <xdr:cNvPr id="145" name="n_2mainValue【道路】&#10;一人当たり延長"/>
        <xdr:cNvSpPr txBox="1"/>
      </xdr:nvSpPr>
      <xdr:spPr>
        <a:xfrm>
          <a:off x="8483111" y="66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61510</xdr:rowOff>
    </xdr:from>
    <xdr:ext cx="534377" cy="259045"/>
    <xdr:sp macro="" textlink="">
      <xdr:nvSpPr>
        <xdr:cNvPr id="146" name="n_3mainValue【道路】&#10;一人当たり延長"/>
        <xdr:cNvSpPr txBox="1"/>
      </xdr:nvSpPr>
      <xdr:spPr>
        <a:xfrm>
          <a:off x="7594111" y="67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69131</xdr:rowOff>
    </xdr:from>
    <xdr:ext cx="534377" cy="259045"/>
    <xdr:sp macro="" textlink="">
      <xdr:nvSpPr>
        <xdr:cNvPr id="147" name="n_4mainValue【道路】&#10;一人当たり延長"/>
        <xdr:cNvSpPr txBox="1"/>
      </xdr:nvSpPr>
      <xdr:spPr>
        <a:xfrm>
          <a:off x="6705111" y="6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8" name="楕円 187"/>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9" name="【橋りょう・トンネ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90" name="楕円 189"/>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125730</xdr:rowOff>
    </xdr:to>
    <xdr:cxnSp macro="">
      <xdr:nvCxnSpPr>
        <xdr:cNvPr id="191" name="直線コネクタ 190"/>
        <xdr:cNvCxnSpPr/>
      </xdr:nvCxnSpPr>
      <xdr:spPr>
        <a:xfrm>
          <a:off x="3797300" y="10386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92" name="楕円 191"/>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99060</xdr:rowOff>
    </xdr:to>
    <xdr:cxnSp macro="">
      <xdr:nvCxnSpPr>
        <xdr:cNvPr id="193" name="直線コネクタ 192"/>
        <xdr:cNvCxnSpPr/>
      </xdr:nvCxnSpPr>
      <xdr:spPr>
        <a:xfrm>
          <a:off x="2908300" y="103651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94" name="楕円 193"/>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78105</xdr:rowOff>
    </xdr:to>
    <xdr:cxnSp macro="">
      <xdr:nvCxnSpPr>
        <xdr:cNvPr id="195" name="直線コネクタ 194"/>
        <xdr:cNvCxnSpPr/>
      </xdr:nvCxnSpPr>
      <xdr:spPr>
        <a:xfrm>
          <a:off x="2019300" y="10346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6" name="楕円 195"/>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59055</xdr:rowOff>
    </xdr:to>
    <xdr:cxnSp macro="">
      <xdr:nvCxnSpPr>
        <xdr:cNvPr id="197" name="直線コネクタ 196"/>
        <xdr:cNvCxnSpPr/>
      </xdr:nvCxnSpPr>
      <xdr:spPr>
        <a:xfrm>
          <a:off x="1130300" y="10317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202" name="n_1mainValue【橋りょう・トンネ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203" name="n_2mainValue【橋りょう・トンネ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204" name="n_3mainValue【橋りょう・トンネル】&#10;有形固定資産減価償却率"/>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5" name="n_4mainValue【橋りょう・トンネ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156882</xdr:rowOff>
    </xdr:from>
    <xdr:to>
      <xdr:col>55</xdr:col>
      <xdr:colOff>50800</xdr:colOff>
      <xdr:row>64</xdr:row>
      <xdr:rowOff>87032</xdr:rowOff>
    </xdr:to>
    <xdr:sp macro="" textlink="">
      <xdr:nvSpPr>
        <xdr:cNvPr id="247" name="楕円 246"/>
        <xdr:cNvSpPr/>
      </xdr:nvSpPr>
      <xdr:spPr>
        <a:xfrm>
          <a:off x="10426700" y="1095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71809</xdr:rowOff>
    </xdr:from>
    <xdr:ext cx="534377" cy="259045"/>
    <xdr:sp macro="" textlink="">
      <xdr:nvSpPr>
        <xdr:cNvPr id="248" name="【橋りょう・トンネル】&#10;一人当たり有形固定資産（償却資産）額該当値テキスト"/>
        <xdr:cNvSpPr txBox="1"/>
      </xdr:nvSpPr>
      <xdr:spPr>
        <a:xfrm>
          <a:off x="10515600" y="108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159000</xdr:rowOff>
    </xdr:from>
    <xdr:to>
      <xdr:col>50</xdr:col>
      <xdr:colOff>165100</xdr:colOff>
      <xdr:row>64</xdr:row>
      <xdr:rowOff>89150</xdr:rowOff>
    </xdr:to>
    <xdr:sp macro="" textlink="">
      <xdr:nvSpPr>
        <xdr:cNvPr id="249" name="楕円 248"/>
        <xdr:cNvSpPr/>
      </xdr:nvSpPr>
      <xdr:spPr>
        <a:xfrm>
          <a:off x="9588500" y="10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36232</xdr:rowOff>
    </xdr:from>
    <xdr:to>
      <xdr:col>55</xdr:col>
      <xdr:colOff>0</xdr:colOff>
      <xdr:row>64</xdr:row>
      <xdr:rowOff>38350</xdr:rowOff>
    </xdr:to>
    <xdr:cxnSp macro="">
      <xdr:nvCxnSpPr>
        <xdr:cNvPr id="250" name="直線コネクタ 249"/>
        <xdr:cNvCxnSpPr/>
      </xdr:nvCxnSpPr>
      <xdr:spPr>
        <a:xfrm flipV="1">
          <a:off x="9639300" y="11009032"/>
          <a:ext cx="8382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161682</xdr:rowOff>
    </xdr:from>
    <xdr:to>
      <xdr:col>46</xdr:col>
      <xdr:colOff>38100</xdr:colOff>
      <xdr:row>64</xdr:row>
      <xdr:rowOff>91832</xdr:rowOff>
    </xdr:to>
    <xdr:sp macro="" textlink="">
      <xdr:nvSpPr>
        <xdr:cNvPr id="251" name="楕円 250"/>
        <xdr:cNvSpPr/>
      </xdr:nvSpPr>
      <xdr:spPr>
        <a:xfrm>
          <a:off x="8699500" y="109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38350</xdr:rowOff>
    </xdr:from>
    <xdr:to>
      <xdr:col>50</xdr:col>
      <xdr:colOff>114300</xdr:colOff>
      <xdr:row>64</xdr:row>
      <xdr:rowOff>41032</xdr:rowOff>
    </xdr:to>
    <xdr:cxnSp macro="">
      <xdr:nvCxnSpPr>
        <xdr:cNvPr id="252" name="直線コネクタ 251"/>
        <xdr:cNvCxnSpPr/>
      </xdr:nvCxnSpPr>
      <xdr:spPr>
        <a:xfrm flipV="1">
          <a:off x="8750300" y="11011150"/>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164218</xdr:rowOff>
    </xdr:from>
    <xdr:to>
      <xdr:col>41</xdr:col>
      <xdr:colOff>101600</xdr:colOff>
      <xdr:row>64</xdr:row>
      <xdr:rowOff>94368</xdr:rowOff>
    </xdr:to>
    <xdr:sp macro="" textlink="">
      <xdr:nvSpPr>
        <xdr:cNvPr id="253" name="楕円 252"/>
        <xdr:cNvSpPr/>
      </xdr:nvSpPr>
      <xdr:spPr>
        <a:xfrm>
          <a:off x="7810500" y="10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41032</xdr:rowOff>
    </xdr:from>
    <xdr:to>
      <xdr:col>45</xdr:col>
      <xdr:colOff>177800</xdr:colOff>
      <xdr:row>64</xdr:row>
      <xdr:rowOff>43568</xdr:rowOff>
    </xdr:to>
    <xdr:cxnSp macro="">
      <xdr:nvCxnSpPr>
        <xdr:cNvPr id="254" name="直線コネクタ 253"/>
        <xdr:cNvCxnSpPr/>
      </xdr:nvCxnSpPr>
      <xdr:spPr>
        <a:xfrm flipV="1">
          <a:off x="7861300" y="11013832"/>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165397</xdr:rowOff>
    </xdr:from>
    <xdr:to>
      <xdr:col>36</xdr:col>
      <xdr:colOff>165100</xdr:colOff>
      <xdr:row>64</xdr:row>
      <xdr:rowOff>95547</xdr:rowOff>
    </xdr:to>
    <xdr:sp macro="" textlink="">
      <xdr:nvSpPr>
        <xdr:cNvPr id="255" name="楕円 254"/>
        <xdr:cNvSpPr/>
      </xdr:nvSpPr>
      <xdr:spPr>
        <a:xfrm>
          <a:off x="6921500" y="10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43568</xdr:rowOff>
    </xdr:from>
    <xdr:to>
      <xdr:col>41</xdr:col>
      <xdr:colOff>50800</xdr:colOff>
      <xdr:row>64</xdr:row>
      <xdr:rowOff>44747</xdr:rowOff>
    </xdr:to>
    <xdr:cxnSp macro="">
      <xdr:nvCxnSpPr>
        <xdr:cNvPr id="256" name="直線コネクタ 255"/>
        <xdr:cNvCxnSpPr/>
      </xdr:nvCxnSpPr>
      <xdr:spPr>
        <a:xfrm flipV="1">
          <a:off x="6972300" y="11016368"/>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80277</xdr:rowOff>
    </xdr:from>
    <xdr:ext cx="534377" cy="259045"/>
    <xdr:sp macro="" textlink="">
      <xdr:nvSpPr>
        <xdr:cNvPr id="261" name="n_1mainValue【橋りょう・トンネル】&#10;一人当たり有形固定資産（償却資産）額"/>
        <xdr:cNvSpPr txBox="1"/>
      </xdr:nvSpPr>
      <xdr:spPr>
        <a:xfrm>
          <a:off x="9359411" y="110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82959</xdr:rowOff>
    </xdr:from>
    <xdr:ext cx="534377" cy="259045"/>
    <xdr:sp macro="" textlink="">
      <xdr:nvSpPr>
        <xdr:cNvPr id="262" name="n_2mainValue【橋りょう・トンネル】&#10;一人当たり有形固定資産（償却資産）額"/>
        <xdr:cNvSpPr txBox="1"/>
      </xdr:nvSpPr>
      <xdr:spPr>
        <a:xfrm>
          <a:off x="8483111" y="11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85495</xdr:rowOff>
    </xdr:from>
    <xdr:ext cx="534377" cy="259045"/>
    <xdr:sp macro="" textlink="">
      <xdr:nvSpPr>
        <xdr:cNvPr id="263" name="n_3mainValue【橋りょう・トンネル】&#10;一人当たり有形固定資産（償却資産）額"/>
        <xdr:cNvSpPr txBox="1"/>
      </xdr:nvSpPr>
      <xdr:spPr>
        <a:xfrm>
          <a:off x="7594111" y="110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86674</xdr:rowOff>
    </xdr:from>
    <xdr:ext cx="534377" cy="259045"/>
    <xdr:sp macro="" textlink="">
      <xdr:nvSpPr>
        <xdr:cNvPr id="264" name="n_4mainValue【橋りょう・トンネル】&#10;一人当たり有形固定資産（償却資産）額"/>
        <xdr:cNvSpPr txBox="1"/>
      </xdr:nvSpPr>
      <xdr:spPr>
        <a:xfrm>
          <a:off x="6705111" y="110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96701</xdr:rowOff>
    </xdr:from>
    <xdr:to>
      <xdr:col>24</xdr:col>
      <xdr:colOff>114300</xdr:colOff>
      <xdr:row>86</xdr:row>
      <xdr:rowOff>26851</xdr:rowOff>
    </xdr:to>
    <xdr:sp macro="" textlink="">
      <xdr:nvSpPr>
        <xdr:cNvPr id="306" name="楕円 305"/>
        <xdr:cNvSpPr/>
      </xdr:nvSpPr>
      <xdr:spPr>
        <a:xfrm>
          <a:off x="45847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75128</xdr:rowOff>
    </xdr:from>
    <xdr:ext cx="405111" cy="259045"/>
    <xdr:sp macro="" textlink="">
      <xdr:nvSpPr>
        <xdr:cNvPr id="307" name="【公営住宅】&#10;有形固定資産減価償却率該当値テキスト"/>
        <xdr:cNvSpPr txBox="1"/>
      </xdr:nvSpPr>
      <xdr:spPr>
        <a:xfrm>
          <a:off x="4673600"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139156</xdr:rowOff>
    </xdr:from>
    <xdr:to>
      <xdr:col>20</xdr:col>
      <xdr:colOff>38100</xdr:colOff>
      <xdr:row>86</xdr:row>
      <xdr:rowOff>69306</xdr:rowOff>
    </xdr:to>
    <xdr:sp macro="" textlink="">
      <xdr:nvSpPr>
        <xdr:cNvPr id="308" name="楕円 307"/>
        <xdr:cNvSpPr/>
      </xdr:nvSpPr>
      <xdr:spPr>
        <a:xfrm>
          <a:off x="3746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147501</xdr:rowOff>
    </xdr:from>
    <xdr:to>
      <xdr:col>24</xdr:col>
      <xdr:colOff>63500</xdr:colOff>
      <xdr:row>86</xdr:row>
      <xdr:rowOff>18506</xdr:rowOff>
    </xdr:to>
    <xdr:cxnSp macro="">
      <xdr:nvCxnSpPr>
        <xdr:cNvPr id="309" name="直線コネクタ 308"/>
        <xdr:cNvCxnSpPr/>
      </xdr:nvCxnSpPr>
      <xdr:spPr>
        <a:xfrm flipV="1">
          <a:off x="3797300" y="147207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21589</xdr:rowOff>
    </xdr:from>
    <xdr:to>
      <xdr:col>15</xdr:col>
      <xdr:colOff>101600</xdr:colOff>
      <xdr:row>86</xdr:row>
      <xdr:rowOff>123189</xdr:rowOff>
    </xdr:to>
    <xdr:sp macro="" textlink="">
      <xdr:nvSpPr>
        <xdr:cNvPr id="310" name="楕円 309"/>
        <xdr:cNvSpPr/>
      </xdr:nvSpPr>
      <xdr:spPr>
        <a:xfrm>
          <a:off x="2857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18506</xdr:rowOff>
    </xdr:from>
    <xdr:to>
      <xdr:col>19</xdr:col>
      <xdr:colOff>177800</xdr:colOff>
      <xdr:row>86</xdr:row>
      <xdr:rowOff>72389</xdr:rowOff>
    </xdr:to>
    <xdr:cxnSp macro="">
      <xdr:nvCxnSpPr>
        <xdr:cNvPr id="311" name="直線コネクタ 310"/>
        <xdr:cNvCxnSpPr/>
      </xdr:nvCxnSpPr>
      <xdr:spPr>
        <a:xfrm flipV="1">
          <a:off x="2908300" y="147632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34652</xdr:rowOff>
    </xdr:from>
    <xdr:to>
      <xdr:col>10</xdr:col>
      <xdr:colOff>165100</xdr:colOff>
      <xdr:row>86</xdr:row>
      <xdr:rowOff>136252</xdr:rowOff>
    </xdr:to>
    <xdr:sp macro="" textlink="">
      <xdr:nvSpPr>
        <xdr:cNvPr id="312" name="楕円 311"/>
        <xdr:cNvSpPr/>
      </xdr:nvSpPr>
      <xdr:spPr>
        <a:xfrm>
          <a:off x="1968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72389</xdr:rowOff>
    </xdr:from>
    <xdr:to>
      <xdr:col>15</xdr:col>
      <xdr:colOff>50800</xdr:colOff>
      <xdr:row>86</xdr:row>
      <xdr:rowOff>85452</xdr:rowOff>
    </xdr:to>
    <xdr:cxnSp macro="">
      <xdr:nvCxnSpPr>
        <xdr:cNvPr id="313" name="直線コネクタ 312"/>
        <xdr:cNvCxnSpPr/>
      </xdr:nvCxnSpPr>
      <xdr:spPr>
        <a:xfrm flipV="1">
          <a:off x="2019300" y="14817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10161</xdr:rowOff>
    </xdr:from>
    <xdr:to>
      <xdr:col>6</xdr:col>
      <xdr:colOff>38100</xdr:colOff>
      <xdr:row>86</xdr:row>
      <xdr:rowOff>111761</xdr:rowOff>
    </xdr:to>
    <xdr:sp macro="" textlink="">
      <xdr:nvSpPr>
        <xdr:cNvPr id="314" name="楕円 313"/>
        <xdr:cNvSpPr/>
      </xdr:nvSpPr>
      <xdr:spPr>
        <a:xfrm>
          <a:off x="107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60961</xdr:rowOff>
    </xdr:from>
    <xdr:to>
      <xdr:col>10</xdr:col>
      <xdr:colOff>114300</xdr:colOff>
      <xdr:row>86</xdr:row>
      <xdr:rowOff>85452</xdr:rowOff>
    </xdr:to>
    <xdr:cxnSp macro="">
      <xdr:nvCxnSpPr>
        <xdr:cNvPr id="315" name="直線コネクタ 314"/>
        <xdr:cNvCxnSpPr/>
      </xdr:nvCxnSpPr>
      <xdr:spPr>
        <a:xfrm>
          <a:off x="1130300" y="148056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60433</xdr:rowOff>
    </xdr:from>
    <xdr:ext cx="405111" cy="259045"/>
    <xdr:sp macro="" textlink="">
      <xdr:nvSpPr>
        <xdr:cNvPr id="320" name="n_1mainValue【公営住宅】&#10;有形固定資産減価償却率"/>
        <xdr:cNvSpPr txBox="1"/>
      </xdr:nvSpPr>
      <xdr:spPr>
        <a:xfrm>
          <a:off x="35820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114316</xdr:rowOff>
    </xdr:from>
    <xdr:ext cx="405111" cy="259045"/>
    <xdr:sp macro="" textlink="">
      <xdr:nvSpPr>
        <xdr:cNvPr id="321" name="n_2mainValue【公営住宅】&#10;有形固定資産減価償却率"/>
        <xdr:cNvSpPr txBox="1"/>
      </xdr:nvSpPr>
      <xdr:spPr>
        <a:xfrm>
          <a:off x="2705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127379</xdr:rowOff>
    </xdr:from>
    <xdr:ext cx="405111" cy="259045"/>
    <xdr:sp macro="" textlink="">
      <xdr:nvSpPr>
        <xdr:cNvPr id="322" name="n_3mainValue【公営住宅】&#10;有形固定資産減価償却率"/>
        <xdr:cNvSpPr txBox="1"/>
      </xdr:nvSpPr>
      <xdr:spPr>
        <a:xfrm>
          <a:off x="18167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102888</xdr:rowOff>
    </xdr:from>
    <xdr:ext cx="405111" cy="259045"/>
    <xdr:sp macro="" textlink="">
      <xdr:nvSpPr>
        <xdr:cNvPr id="323" name="n_4mainValue【公営住宅】&#10;有形固定資産減価償却率"/>
        <xdr:cNvSpPr txBox="1"/>
      </xdr:nvSpPr>
      <xdr:spPr>
        <a:xfrm>
          <a:off x="927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147193</xdr:rowOff>
    </xdr:from>
    <xdr:to>
      <xdr:col>55</xdr:col>
      <xdr:colOff>50800</xdr:colOff>
      <xdr:row>86</xdr:row>
      <xdr:rowOff>77343</xdr:rowOff>
    </xdr:to>
    <xdr:sp macro="" textlink="">
      <xdr:nvSpPr>
        <xdr:cNvPr id="363" name="楕円 362"/>
        <xdr:cNvSpPr/>
      </xdr:nvSpPr>
      <xdr:spPr>
        <a:xfrm>
          <a:off x="10426700" y="14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62120</xdr:rowOff>
    </xdr:from>
    <xdr:ext cx="469744" cy="259045"/>
    <xdr:sp macro="" textlink="">
      <xdr:nvSpPr>
        <xdr:cNvPr id="364" name="【公営住宅】&#10;一人当たり面積該当値テキスト"/>
        <xdr:cNvSpPr txBox="1"/>
      </xdr:nvSpPr>
      <xdr:spPr>
        <a:xfrm>
          <a:off x="10515600" y="146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149225</xdr:rowOff>
    </xdr:from>
    <xdr:to>
      <xdr:col>50</xdr:col>
      <xdr:colOff>165100</xdr:colOff>
      <xdr:row>86</xdr:row>
      <xdr:rowOff>79375</xdr:rowOff>
    </xdr:to>
    <xdr:sp macro="" textlink="">
      <xdr:nvSpPr>
        <xdr:cNvPr id="365" name="楕円 364"/>
        <xdr:cNvSpPr/>
      </xdr:nvSpPr>
      <xdr:spPr>
        <a:xfrm>
          <a:off x="9588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26543</xdr:rowOff>
    </xdr:from>
    <xdr:to>
      <xdr:col>55</xdr:col>
      <xdr:colOff>0</xdr:colOff>
      <xdr:row>86</xdr:row>
      <xdr:rowOff>28575</xdr:rowOff>
    </xdr:to>
    <xdr:cxnSp macro="">
      <xdr:nvCxnSpPr>
        <xdr:cNvPr id="366" name="直線コネクタ 365"/>
        <xdr:cNvCxnSpPr/>
      </xdr:nvCxnSpPr>
      <xdr:spPr>
        <a:xfrm flipV="1">
          <a:off x="9639300" y="14771243"/>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151257</xdr:rowOff>
    </xdr:from>
    <xdr:to>
      <xdr:col>46</xdr:col>
      <xdr:colOff>38100</xdr:colOff>
      <xdr:row>86</xdr:row>
      <xdr:rowOff>81407</xdr:rowOff>
    </xdr:to>
    <xdr:sp macro="" textlink="">
      <xdr:nvSpPr>
        <xdr:cNvPr id="367" name="楕円 366"/>
        <xdr:cNvSpPr/>
      </xdr:nvSpPr>
      <xdr:spPr>
        <a:xfrm>
          <a:off x="8699500" y="147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28575</xdr:rowOff>
    </xdr:from>
    <xdr:to>
      <xdr:col>50</xdr:col>
      <xdr:colOff>114300</xdr:colOff>
      <xdr:row>86</xdr:row>
      <xdr:rowOff>30607</xdr:rowOff>
    </xdr:to>
    <xdr:cxnSp macro="">
      <xdr:nvCxnSpPr>
        <xdr:cNvPr id="368" name="直線コネクタ 367"/>
        <xdr:cNvCxnSpPr/>
      </xdr:nvCxnSpPr>
      <xdr:spPr>
        <a:xfrm flipV="1">
          <a:off x="8750300" y="14773275"/>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153163</xdr:rowOff>
    </xdr:from>
    <xdr:to>
      <xdr:col>41</xdr:col>
      <xdr:colOff>101600</xdr:colOff>
      <xdr:row>86</xdr:row>
      <xdr:rowOff>83313</xdr:rowOff>
    </xdr:to>
    <xdr:sp macro="" textlink="">
      <xdr:nvSpPr>
        <xdr:cNvPr id="369" name="楕円 368"/>
        <xdr:cNvSpPr/>
      </xdr:nvSpPr>
      <xdr:spPr>
        <a:xfrm>
          <a:off x="7810500" y="14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30607</xdr:rowOff>
    </xdr:from>
    <xdr:to>
      <xdr:col>45</xdr:col>
      <xdr:colOff>177800</xdr:colOff>
      <xdr:row>86</xdr:row>
      <xdr:rowOff>32513</xdr:rowOff>
    </xdr:to>
    <xdr:cxnSp macro="">
      <xdr:nvCxnSpPr>
        <xdr:cNvPr id="370" name="直線コネクタ 369"/>
        <xdr:cNvCxnSpPr/>
      </xdr:nvCxnSpPr>
      <xdr:spPr>
        <a:xfrm flipV="1">
          <a:off x="7861300" y="1477530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154305</xdr:rowOff>
    </xdr:from>
    <xdr:to>
      <xdr:col>36</xdr:col>
      <xdr:colOff>165100</xdr:colOff>
      <xdr:row>86</xdr:row>
      <xdr:rowOff>84455</xdr:rowOff>
    </xdr:to>
    <xdr:sp macro="" textlink="">
      <xdr:nvSpPr>
        <xdr:cNvPr id="371" name="楕円 370"/>
        <xdr:cNvSpPr/>
      </xdr:nvSpPr>
      <xdr:spPr>
        <a:xfrm>
          <a:off x="6921500" y="147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32513</xdr:rowOff>
    </xdr:from>
    <xdr:to>
      <xdr:col>41</xdr:col>
      <xdr:colOff>50800</xdr:colOff>
      <xdr:row>86</xdr:row>
      <xdr:rowOff>33655</xdr:rowOff>
    </xdr:to>
    <xdr:cxnSp macro="">
      <xdr:nvCxnSpPr>
        <xdr:cNvPr id="372" name="直線コネクタ 371"/>
        <xdr:cNvCxnSpPr/>
      </xdr:nvCxnSpPr>
      <xdr:spPr>
        <a:xfrm flipV="1">
          <a:off x="6972300" y="1477721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70502</xdr:rowOff>
    </xdr:from>
    <xdr:ext cx="469744" cy="259045"/>
    <xdr:sp macro="" textlink="">
      <xdr:nvSpPr>
        <xdr:cNvPr id="377" name="n_1mainValue【公営住宅】&#10;一人当たり面積"/>
        <xdr:cNvSpPr txBox="1"/>
      </xdr:nvSpPr>
      <xdr:spPr>
        <a:xfrm>
          <a:off x="93917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72534</xdr:rowOff>
    </xdr:from>
    <xdr:ext cx="469744" cy="259045"/>
    <xdr:sp macro="" textlink="">
      <xdr:nvSpPr>
        <xdr:cNvPr id="378" name="n_2mainValue【公営住宅】&#10;一人当たり面積"/>
        <xdr:cNvSpPr txBox="1"/>
      </xdr:nvSpPr>
      <xdr:spPr>
        <a:xfrm>
          <a:off x="8515427" y="1481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74440</xdr:rowOff>
    </xdr:from>
    <xdr:ext cx="469744" cy="259045"/>
    <xdr:sp macro="" textlink="">
      <xdr:nvSpPr>
        <xdr:cNvPr id="379" name="n_3mainValue【公営住宅】&#10;一人当たり面積"/>
        <xdr:cNvSpPr txBox="1"/>
      </xdr:nvSpPr>
      <xdr:spPr>
        <a:xfrm>
          <a:off x="7626427" y="14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75582</xdr:rowOff>
    </xdr:from>
    <xdr:ext cx="469744" cy="259045"/>
    <xdr:sp macro="" textlink="">
      <xdr:nvSpPr>
        <xdr:cNvPr id="380" name="n_4mainValue【公営住宅】&#10;一人当たり面積"/>
        <xdr:cNvSpPr txBox="1"/>
      </xdr:nvSpPr>
      <xdr:spPr>
        <a:xfrm>
          <a:off x="6737427" y="1482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6"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37" name="楕円 436"/>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38" name="【認定こども園・幼稚園・保育所】&#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39" name="楕円 438"/>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135255</xdr:rowOff>
    </xdr:to>
    <xdr:cxnSp macro="">
      <xdr:nvCxnSpPr>
        <xdr:cNvPr id="440" name="直線コネクタ 439"/>
        <xdr:cNvCxnSpPr/>
      </xdr:nvCxnSpPr>
      <xdr:spPr>
        <a:xfrm flipV="1">
          <a:off x="15481300" y="67132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41" name="楕円 440"/>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135255</xdr:rowOff>
    </xdr:to>
    <xdr:cxnSp macro="">
      <xdr:nvCxnSpPr>
        <xdr:cNvPr id="442" name="直線コネクタ 441"/>
        <xdr:cNvCxnSpPr/>
      </xdr:nvCxnSpPr>
      <xdr:spPr>
        <a:xfrm>
          <a:off x="14592300" y="67456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443" name="楕円 442"/>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39</xdr:row>
      <xdr:rowOff>59055</xdr:rowOff>
    </xdr:to>
    <xdr:cxnSp macro="">
      <xdr:nvCxnSpPr>
        <xdr:cNvPr id="444" name="直線コネクタ 443"/>
        <xdr:cNvCxnSpPr/>
      </xdr:nvCxnSpPr>
      <xdr:spPr>
        <a:xfrm>
          <a:off x="13703300" y="66675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5" name="楕円 444"/>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152400</xdr:rowOff>
    </xdr:to>
    <xdr:cxnSp macro="">
      <xdr:nvCxnSpPr>
        <xdr:cNvPr id="446" name="直線コネクタ 445"/>
        <xdr:cNvCxnSpPr/>
      </xdr:nvCxnSpPr>
      <xdr:spPr>
        <a:xfrm>
          <a:off x="12814300" y="659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7"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451"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52"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453" name="n_3mainValue【認定こども園・幼稚園・保育所】&#10;有形固定資産減価償却率"/>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4" name="n_4mainValue【認定こども園・幼稚園・保育所】&#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81"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132842</xdr:rowOff>
    </xdr:from>
    <xdr:to>
      <xdr:col>116</xdr:col>
      <xdr:colOff>114300</xdr:colOff>
      <xdr:row>41</xdr:row>
      <xdr:rowOff>62992</xdr:rowOff>
    </xdr:to>
    <xdr:sp macro="" textlink="">
      <xdr:nvSpPr>
        <xdr:cNvPr id="492" name="楕円 491"/>
        <xdr:cNvSpPr/>
      </xdr:nvSpPr>
      <xdr:spPr>
        <a:xfrm>
          <a:off x="22110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47769</xdr:rowOff>
    </xdr:from>
    <xdr:ext cx="469744" cy="259045"/>
    <xdr:sp macro="" textlink="">
      <xdr:nvSpPr>
        <xdr:cNvPr id="493" name="【認定こども園・幼稚園・保育所】&#10;一人当たり面積該当値テキスト"/>
        <xdr:cNvSpPr txBox="1"/>
      </xdr:nvSpPr>
      <xdr:spPr>
        <a:xfrm>
          <a:off x="22199600" y="69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494" name="楕円 493"/>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xdr:rowOff>
    </xdr:from>
    <xdr:to>
      <xdr:col>116</xdr:col>
      <xdr:colOff>63500</xdr:colOff>
      <xdr:row>41</xdr:row>
      <xdr:rowOff>14478</xdr:rowOff>
    </xdr:to>
    <xdr:cxnSp macro="">
      <xdr:nvCxnSpPr>
        <xdr:cNvPr id="495" name="直線コネクタ 494"/>
        <xdr:cNvCxnSpPr/>
      </xdr:nvCxnSpPr>
      <xdr:spPr>
        <a:xfrm flipV="1">
          <a:off x="21323300" y="704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496" name="楕円 495"/>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16764</xdr:rowOff>
    </xdr:to>
    <xdr:cxnSp macro="">
      <xdr:nvCxnSpPr>
        <xdr:cNvPr id="497" name="直線コネクタ 496"/>
        <xdr:cNvCxnSpPr/>
      </xdr:nvCxnSpPr>
      <xdr:spPr>
        <a:xfrm flipV="1">
          <a:off x="20434300" y="7043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98" name="楕円 497"/>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xdr:rowOff>
    </xdr:from>
    <xdr:to>
      <xdr:col>107</xdr:col>
      <xdr:colOff>50800</xdr:colOff>
      <xdr:row>41</xdr:row>
      <xdr:rowOff>19050</xdr:rowOff>
    </xdr:to>
    <xdr:cxnSp macro="">
      <xdr:nvCxnSpPr>
        <xdr:cNvPr id="499" name="直線コネクタ 498"/>
        <xdr:cNvCxnSpPr/>
      </xdr:nvCxnSpPr>
      <xdr:spPr>
        <a:xfrm flipV="1">
          <a:off x="19545300" y="704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141986</xdr:rowOff>
    </xdr:from>
    <xdr:to>
      <xdr:col>98</xdr:col>
      <xdr:colOff>38100</xdr:colOff>
      <xdr:row>41</xdr:row>
      <xdr:rowOff>72136</xdr:rowOff>
    </xdr:to>
    <xdr:sp macro="" textlink="">
      <xdr:nvSpPr>
        <xdr:cNvPr id="500" name="楕円 499"/>
        <xdr:cNvSpPr/>
      </xdr:nvSpPr>
      <xdr:spPr>
        <a:xfrm>
          <a:off x="18605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21336</xdr:rowOff>
    </xdr:to>
    <xdr:cxnSp macro="">
      <xdr:nvCxnSpPr>
        <xdr:cNvPr id="501" name="直線コネクタ 500"/>
        <xdr:cNvCxnSpPr/>
      </xdr:nvCxnSpPr>
      <xdr:spPr>
        <a:xfrm flipV="1">
          <a:off x="18656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2"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ave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4"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5"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506" name="n_1mainValue【認定こども園・幼稚園・保育所】&#10;一人当たり面積"/>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507" name="n_2mainValue【認定こども園・幼稚園・保育所】&#10;一人当たり面積"/>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08"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63263</xdr:rowOff>
    </xdr:from>
    <xdr:ext cx="469744" cy="259045"/>
    <xdr:sp macro="" textlink="">
      <xdr:nvSpPr>
        <xdr:cNvPr id="509" name="n_4mainValue【認定こども園・幼稚園・保育所】&#10;一人当たり面積"/>
        <xdr:cNvSpPr txBox="1"/>
      </xdr:nvSpPr>
      <xdr:spPr>
        <a:xfrm>
          <a:off x="18421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1"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148409</xdr:rowOff>
    </xdr:from>
    <xdr:to>
      <xdr:col>85</xdr:col>
      <xdr:colOff>177800</xdr:colOff>
      <xdr:row>57</xdr:row>
      <xdr:rowOff>78559</xdr:rowOff>
    </xdr:to>
    <xdr:sp macro="" textlink="">
      <xdr:nvSpPr>
        <xdr:cNvPr id="552" name="楕円 551"/>
        <xdr:cNvSpPr/>
      </xdr:nvSpPr>
      <xdr:spPr>
        <a:xfrm>
          <a:off x="162687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171286</xdr:rowOff>
    </xdr:from>
    <xdr:ext cx="405111" cy="259045"/>
    <xdr:sp macro="" textlink="">
      <xdr:nvSpPr>
        <xdr:cNvPr id="553" name="【学校施設】&#10;有形固定資産減価償却率該当値テキスト"/>
        <xdr:cNvSpPr txBox="1"/>
      </xdr:nvSpPr>
      <xdr:spPr>
        <a:xfrm>
          <a:off x="16357600" y="960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54" name="楕円 553"/>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27759</xdr:rowOff>
    </xdr:from>
    <xdr:to>
      <xdr:col>85</xdr:col>
      <xdr:colOff>127000</xdr:colOff>
      <xdr:row>59</xdr:row>
      <xdr:rowOff>148590</xdr:rowOff>
    </xdr:to>
    <xdr:cxnSp macro="">
      <xdr:nvCxnSpPr>
        <xdr:cNvPr id="555" name="直線コネクタ 554"/>
        <xdr:cNvCxnSpPr/>
      </xdr:nvCxnSpPr>
      <xdr:spPr>
        <a:xfrm flipV="1">
          <a:off x="15481300" y="9800409"/>
          <a:ext cx="8382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71665</xdr:rowOff>
    </xdr:from>
    <xdr:to>
      <xdr:col>76</xdr:col>
      <xdr:colOff>165100</xdr:colOff>
      <xdr:row>60</xdr:row>
      <xdr:rowOff>1815</xdr:rowOff>
    </xdr:to>
    <xdr:sp macro="" textlink="">
      <xdr:nvSpPr>
        <xdr:cNvPr id="556" name="楕円 555"/>
        <xdr:cNvSpPr/>
      </xdr:nvSpPr>
      <xdr:spPr>
        <a:xfrm>
          <a:off x="14541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122465</xdr:rowOff>
    </xdr:from>
    <xdr:to>
      <xdr:col>81</xdr:col>
      <xdr:colOff>50800</xdr:colOff>
      <xdr:row>59</xdr:row>
      <xdr:rowOff>148590</xdr:rowOff>
    </xdr:to>
    <xdr:cxnSp macro="">
      <xdr:nvCxnSpPr>
        <xdr:cNvPr id="557" name="直線コネクタ 556"/>
        <xdr:cNvCxnSpPr/>
      </xdr:nvCxnSpPr>
      <xdr:spPr>
        <a:xfrm>
          <a:off x="14592300" y="102380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81462</xdr:rowOff>
    </xdr:from>
    <xdr:to>
      <xdr:col>72</xdr:col>
      <xdr:colOff>38100</xdr:colOff>
      <xdr:row>60</xdr:row>
      <xdr:rowOff>11612</xdr:rowOff>
    </xdr:to>
    <xdr:sp macro="" textlink="">
      <xdr:nvSpPr>
        <xdr:cNvPr id="558" name="楕円 557"/>
        <xdr:cNvSpPr/>
      </xdr:nvSpPr>
      <xdr:spPr>
        <a:xfrm>
          <a:off x="1365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122465</xdr:rowOff>
    </xdr:from>
    <xdr:to>
      <xdr:col>76</xdr:col>
      <xdr:colOff>114300</xdr:colOff>
      <xdr:row>59</xdr:row>
      <xdr:rowOff>132262</xdr:rowOff>
    </xdr:to>
    <xdr:cxnSp macro="">
      <xdr:nvCxnSpPr>
        <xdr:cNvPr id="559" name="直線コネクタ 558"/>
        <xdr:cNvCxnSpPr/>
      </xdr:nvCxnSpPr>
      <xdr:spPr>
        <a:xfrm flipV="1">
          <a:off x="13703300" y="102380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560" name="楕円 559"/>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132262</xdr:rowOff>
    </xdr:to>
    <xdr:cxnSp macro="">
      <xdr:nvCxnSpPr>
        <xdr:cNvPr id="561" name="直線コネクタ 560"/>
        <xdr:cNvCxnSpPr/>
      </xdr:nvCxnSpPr>
      <xdr:spPr>
        <a:xfrm>
          <a:off x="12814300" y="101106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2"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4"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5" name="n_4aveValue【学校施設】&#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66" name="n_1mainValue【学校施設】&#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567" name="n_2mainValue【学校施設】&#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28139</xdr:rowOff>
    </xdr:from>
    <xdr:ext cx="405111" cy="259045"/>
    <xdr:sp macro="" textlink="">
      <xdr:nvSpPr>
        <xdr:cNvPr id="568" name="n_3mainValue【学校施設】&#10;有形固定資産減価償却率"/>
        <xdr:cNvSpPr txBox="1"/>
      </xdr:nvSpPr>
      <xdr:spPr>
        <a:xfrm>
          <a:off x="13500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569" name="n_4mainValue【学校施設】&#10;有形固定資産減価償却率"/>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99" name="【学校施設】&#10;一人当たり面積平均値テキスト"/>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169037</xdr:rowOff>
    </xdr:from>
    <xdr:to>
      <xdr:col>116</xdr:col>
      <xdr:colOff>114300</xdr:colOff>
      <xdr:row>63</xdr:row>
      <xdr:rowOff>99187</xdr:rowOff>
    </xdr:to>
    <xdr:sp macro="" textlink="">
      <xdr:nvSpPr>
        <xdr:cNvPr id="610" name="楕円 609"/>
        <xdr:cNvSpPr/>
      </xdr:nvSpPr>
      <xdr:spPr>
        <a:xfrm>
          <a:off x="22110700" y="10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20464</xdr:rowOff>
    </xdr:from>
    <xdr:ext cx="469744" cy="259045"/>
    <xdr:sp macro="" textlink="">
      <xdr:nvSpPr>
        <xdr:cNvPr id="611" name="【学校施設】&#10;一人当たり面積該当値テキスト"/>
        <xdr:cNvSpPr txBox="1"/>
      </xdr:nvSpPr>
      <xdr:spPr>
        <a:xfrm>
          <a:off x="22199600"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148844</xdr:rowOff>
    </xdr:from>
    <xdr:to>
      <xdr:col>112</xdr:col>
      <xdr:colOff>38100</xdr:colOff>
      <xdr:row>63</xdr:row>
      <xdr:rowOff>78994</xdr:rowOff>
    </xdr:to>
    <xdr:sp macro="" textlink="">
      <xdr:nvSpPr>
        <xdr:cNvPr id="612" name="楕円 611"/>
        <xdr:cNvSpPr/>
      </xdr:nvSpPr>
      <xdr:spPr>
        <a:xfrm>
          <a:off x="21272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28194</xdr:rowOff>
    </xdr:from>
    <xdr:to>
      <xdr:col>116</xdr:col>
      <xdr:colOff>63500</xdr:colOff>
      <xdr:row>63</xdr:row>
      <xdr:rowOff>48387</xdr:rowOff>
    </xdr:to>
    <xdr:cxnSp macro="">
      <xdr:nvCxnSpPr>
        <xdr:cNvPr id="613" name="直線コネクタ 612"/>
        <xdr:cNvCxnSpPr/>
      </xdr:nvCxnSpPr>
      <xdr:spPr>
        <a:xfrm>
          <a:off x="21323300" y="10829544"/>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159703</xdr:rowOff>
    </xdr:from>
    <xdr:to>
      <xdr:col>107</xdr:col>
      <xdr:colOff>101600</xdr:colOff>
      <xdr:row>63</xdr:row>
      <xdr:rowOff>89853</xdr:rowOff>
    </xdr:to>
    <xdr:sp macro="" textlink="">
      <xdr:nvSpPr>
        <xdr:cNvPr id="614" name="楕円 613"/>
        <xdr:cNvSpPr/>
      </xdr:nvSpPr>
      <xdr:spPr>
        <a:xfrm>
          <a:off x="20383500" y="107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28194</xdr:rowOff>
    </xdr:from>
    <xdr:to>
      <xdr:col>111</xdr:col>
      <xdr:colOff>177800</xdr:colOff>
      <xdr:row>63</xdr:row>
      <xdr:rowOff>39053</xdr:rowOff>
    </xdr:to>
    <xdr:cxnSp macro="">
      <xdr:nvCxnSpPr>
        <xdr:cNvPr id="615" name="直線コネクタ 614"/>
        <xdr:cNvCxnSpPr/>
      </xdr:nvCxnSpPr>
      <xdr:spPr>
        <a:xfrm flipV="1">
          <a:off x="20434300" y="1082954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616" name="楕円 615"/>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39053</xdr:rowOff>
    </xdr:from>
    <xdr:to>
      <xdr:col>107</xdr:col>
      <xdr:colOff>50800</xdr:colOff>
      <xdr:row>63</xdr:row>
      <xdr:rowOff>52578</xdr:rowOff>
    </xdr:to>
    <xdr:cxnSp macro="">
      <xdr:nvCxnSpPr>
        <xdr:cNvPr id="617" name="直線コネクタ 616"/>
        <xdr:cNvCxnSpPr/>
      </xdr:nvCxnSpPr>
      <xdr:spPr>
        <a:xfrm flipV="1">
          <a:off x="19545300" y="10840403"/>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9589</xdr:rowOff>
    </xdr:from>
    <xdr:to>
      <xdr:col>98</xdr:col>
      <xdr:colOff>38100</xdr:colOff>
      <xdr:row>63</xdr:row>
      <xdr:rowOff>111189</xdr:rowOff>
    </xdr:to>
    <xdr:sp macro="" textlink="">
      <xdr:nvSpPr>
        <xdr:cNvPr id="618" name="楕円 617"/>
        <xdr:cNvSpPr/>
      </xdr:nvSpPr>
      <xdr:spPr>
        <a:xfrm>
          <a:off x="18605500" y="108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60389</xdr:rowOff>
    </xdr:to>
    <xdr:cxnSp macro="">
      <xdr:nvCxnSpPr>
        <xdr:cNvPr id="619" name="直線コネクタ 618"/>
        <xdr:cNvCxnSpPr/>
      </xdr:nvCxnSpPr>
      <xdr:spPr>
        <a:xfrm flipV="1">
          <a:off x="18656300" y="1085392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620" name="n_1aveValue【学校施設】&#10;一人当たり面積"/>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621" name="n_2aveValue【学校施設】&#10;一人当たり面積"/>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622" name="n_3aveValue【学校施設】&#10;一人当たり面積"/>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95521</xdr:rowOff>
    </xdr:from>
    <xdr:ext cx="469744" cy="259045"/>
    <xdr:sp macro="" textlink="">
      <xdr:nvSpPr>
        <xdr:cNvPr id="624" name="n_1mainValue【学校施設】&#10;一人当たり面積"/>
        <xdr:cNvSpPr txBox="1"/>
      </xdr:nvSpPr>
      <xdr:spPr>
        <a:xfrm>
          <a:off x="21075727" y="1055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106380</xdr:rowOff>
    </xdr:from>
    <xdr:ext cx="469744" cy="259045"/>
    <xdr:sp macro="" textlink="">
      <xdr:nvSpPr>
        <xdr:cNvPr id="625" name="n_2mainValue【学校施設】&#10;一人当たり面積"/>
        <xdr:cNvSpPr txBox="1"/>
      </xdr:nvSpPr>
      <xdr:spPr>
        <a:xfrm>
          <a:off x="20199427" y="1056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626" name="n_3mainValue【学校施設】&#10;一人当たり面積"/>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102316</xdr:rowOff>
    </xdr:from>
    <xdr:ext cx="469744" cy="259045"/>
    <xdr:sp macro="" textlink="">
      <xdr:nvSpPr>
        <xdr:cNvPr id="627" name="n_4mainValue【学校施設】&#10;一人当たり面積"/>
        <xdr:cNvSpPr txBox="1"/>
      </xdr:nvSpPr>
      <xdr:spPr>
        <a:xfrm>
          <a:off x="18421427" y="1090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68" name="直線コネクタ 667"/>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69"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0" name="直線コネクタ 669"/>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1"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2" name="直線コネクタ 671"/>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673" name="【公民館】&#10;有形固定資産減価償却率平均値テキスト"/>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4" name="フローチャート: 判断 673"/>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5" name="フローチャート: 判断 674"/>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6" name="フローチャート: 判断 675"/>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7" name="フローチャート: 判断 676"/>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78" name="フローチャート: 判断 677"/>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684" name="楕円 683"/>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63516</xdr:rowOff>
    </xdr:from>
    <xdr:ext cx="405111" cy="259045"/>
    <xdr:sp macro="" textlink="">
      <xdr:nvSpPr>
        <xdr:cNvPr id="685" name="【公民館】&#10;有形固定資産減価償却率該当値テキスト"/>
        <xdr:cNvSpPr txBox="1"/>
      </xdr:nvSpPr>
      <xdr:spPr>
        <a:xfrm>
          <a:off x="16357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686" name="楕円 685"/>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91439</xdr:rowOff>
    </xdr:to>
    <xdr:cxnSp macro="">
      <xdr:nvCxnSpPr>
        <xdr:cNvPr id="687" name="直線コネクタ 686"/>
        <xdr:cNvCxnSpPr/>
      </xdr:nvCxnSpPr>
      <xdr:spPr>
        <a:xfrm>
          <a:off x="15481300" y="17884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99695</xdr:rowOff>
    </xdr:from>
    <xdr:to>
      <xdr:col>76</xdr:col>
      <xdr:colOff>165100</xdr:colOff>
      <xdr:row>104</xdr:row>
      <xdr:rowOff>29845</xdr:rowOff>
    </xdr:to>
    <xdr:sp macro="" textlink="">
      <xdr:nvSpPr>
        <xdr:cNvPr id="688" name="楕円 687"/>
        <xdr:cNvSpPr/>
      </xdr:nvSpPr>
      <xdr:spPr>
        <a:xfrm>
          <a:off x="14541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150495</xdr:rowOff>
    </xdr:from>
    <xdr:to>
      <xdr:col>81</xdr:col>
      <xdr:colOff>50800</xdr:colOff>
      <xdr:row>104</xdr:row>
      <xdr:rowOff>53339</xdr:rowOff>
    </xdr:to>
    <xdr:cxnSp macro="">
      <xdr:nvCxnSpPr>
        <xdr:cNvPr id="689" name="直線コネクタ 688"/>
        <xdr:cNvCxnSpPr/>
      </xdr:nvCxnSpPr>
      <xdr:spPr>
        <a:xfrm>
          <a:off x="14592300" y="178098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690" name="楕円 689"/>
        <xdr:cNvSpPr/>
      </xdr:nvSpPr>
      <xdr:spPr>
        <a:xfrm>
          <a:off x="1365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150495</xdr:rowOff>
    </xdr:to>
    <xdr:cxnSp macro="">
      <xdr:nvCxnSpPr>
        <xdr:cNvPr id="691" name="直線コネクタ 690"/>
        <xdr:cNvCxnSpPr/>
      </xdr:nvCxnSpPr>
      <xdr:spPr>
        <a:xfrm>
          <a:off x="13703300" y="1777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692" name="楕円 691"/>
        <xdr:cNvSpPr/>
      </xdr:nvSpPr>
      <xdr:spPr>
        <a:xfrm>
          <a:off x="1276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103</xdr:row>
      <xdr:rowOff>114300</xdr:rowOff>
    </xdr:to>
    <xdr:cxnSp macro="">
      <xdr:nvCxnSpPr>
        <xdr:cNvPr id="693" name="直線コネクタ 692"/>
        <xdr:cNvCxnSpPr/>
      </xdr:nvCxnSpPr>
      <xdr:spPr>
        <a:xfrm>
          <a:off x="12814300" y="17771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13352</xdr:rowOff>
    </xdr:from>
    <xdr:ext cx="405111" cy="259045"/>
    <xdr:sp macro="" textlink="">
      <xdr:nvSpPr>
        <xdr:cNvPr id="694" name="n_1aveValue【公民館】&#10;有形固定資産減価償却率"/>
        <xdr:cNvSpPr txBox="1"/>
      </xdr:nvSpPr>
      <xdr:spPr>
        <a:xfrm>
          <a:off x="15266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695" name="n_2ave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696" name="n_3aveValue【公民館】&#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697" name="n_4aveValue【公民館】&#10;有形固定資産減価償却率"/>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698" name="n_1main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46372</xdr:rowOff>
    </xdr:from>
    <xdr:ext cx="405111" cy="259045"/>
    <xdr:sp macro="" textlink="">
      <xdr:nvSpPr>
        <xdr:cNvPr id="699" name="n_2mainValue【公民館】&#10;有形固定資産減価償却率"/>
        <xdr:cNvSpPr txBox="1"/>
      </xdr:nvSpPr>
      <xdr:spPr>
        <a:xfrm>
          <a:off x="14389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10177</xdr:rowOff>
    </xdr:from>
    <xdr:ext cx="405111" cy="259045"/>
    <xdr:sp macro="" textlink="">
      <xdr:nvSpPr>
        <xdr:cNvPr id="700" name="n_3mainValue【公民館】&#10;有形固定資産減価償却率"/>
        <xdr:cNvSpPr txBox="1"/>
      </xdr:nvSpPr>
      <xdr:spPr>
        <a:xfrm>
          <a:off x="13500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701" name="n_4mainValue【公民館】&#10;有形固定資産減価償却率"/>
        <xdr:cNvSpPr txBox="1"/>
      </xdr:nvSpPr>
      <xdr:spPr>
        <a:xfrm>
          <a:off x="12611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5" name="直線コネクタ 724"/>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6"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7" name="直線コネクタ 726"/>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28"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29" name="直線コネクタ 728"/>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730" name="【公民館】&#10;一人当たり面積平均値テキスト"/>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1" name="フローチャート: 判断 730"/>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2" name="フローチャート: 判断 731"/>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3" name="フローチャート: 判断 732"/>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4" name="フローチャート: 判断 733"/>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5" name="フローチャート: 判断 734"/>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22352</xdr:rowOff>
    </xdr:from>
    <xdr:to>
      <xdr:col>116</xdr:col>
      <xdr:colOff>114300</xdr:colOff>
      <xdr:row>106</xdr:row>
      <xdr:rowOff>123952</xdr:rowOff>
    </xdr:to>
    <xdr:sp macro="" textlink="">
      <xdr:nvSpPr>
        <xdr:cNvPr id="741" name="楕円 740"/>
        <xdr:cNvSpPr/>
      </xdr:nvSpPr>
      <xdr:spPr>
        <a:xfrm>
          <a:off x="22110700" y="181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45229</xdr:rowOff>
    </xdr:from>
    <xdr:ext cx="469744" cy="259045"/>
    <xdr:sp macro="" textlink="">
      <xdr:nvSpPr>
        <xdr:cNvPr id="742" name="【公民館】&#10;一人当たり面積該当値テキスト"/>
        <xdr:cNvSpPr txBox="1"/>
      </xdr:nvSpPr>
      <xdr:spPr>
        <a:xfrm>
          <a:off x="22199600"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31496</xdr:rowOff>
    </xdr:from>
    <xdr:to>
      <xdr:col>112</xdr:col>
      <xdr:colOff>38100</xdr:colOff>
      <xdr:row>106</xdr:row>
      <xdr:rowOff>133096</xdr:rowOff>
    </xdr:to>
    <xdr:sp macro="" textlink="">
      <xdr:nvSpPr>
        <xdr:cNvPr id="743" name="楕円 742"/>
        <xdr:cNvSpPr/>
      </xdr:nvSpPr>
      <xdr:spPr>
        <a:xfrm>
          <a:off x="21272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73152</xdr:rowOff>
    </xdr:from>
    <xdr:to>
      <xdr:col>116</xdr:col>
      <xdr:colOff>63500</xdr:colOff>
      <xdr:row>106</xdr:row>
      <xdr:rowOff>82296</xdr:rowOff>
    </xdr:to>
    <xdr:cxnSp macro="">
      <xdr:nvCxnSpPr>
        <xdr:cNvPr id="744" name="直線コネクタ 743"/>
        <xdr:cNvCxnSpPr/>
      </xdr:nvCxnSpPr>
      <xdr:spPr>
        <a:xfrm flipV="1">
          <a:off x="21323300" y="18246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745" name="楕円 744"/>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82296</xdr:rowOff>
    </xdr:from>
    <xdr:to>
      <xdr:col>111</xdr:col>
      <xdr:colOff>177800</xdr:colOff>
      <xdr:row>106</xdr:row>
      <xdr:rowOff>124206</xdr:rowOff>
    </xdr:to>
    <xdr:cxnSp macro="">
      <xdr:nvCxnSpPr>
        <xdr:cNvPr id="746" name="直線コネクタ 745"/>
        <xdr:cNvCxnSpPr/>
      </xdr:nvCxnSpPr>
      <xdr:spPr>
        <a:xfrm flipV="1">
          <a:off x="20434300" y="1825599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747" name="楕円 746"/>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133350</xdr:rowOff>
    </xdr:to>
    <xdr:cxnSp macro="">
      <xdr:nvCxnSpPr>
        <xdr:cNvPr id="748" name="直線コネクタ 747"/>
        <xdr:cNvCxnSpPr/>
      </xdr:nvCxnSpPr>
      <xdr:spPr>
        <a:xfrm flipV="1">
          <a:off x="19545300" y="182979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749" name="楕円 748"/>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133350</xdr:rowOff>
    </xdr:to>
    <xdr:cxnSp macro="">
      <xdr:nvCxnSpPr>
        <xdr:cNvPr id="750" name="直線コネクタ 749"/>
        <xdr:cNvCxnSpPr/>
      </xdr:nvCxnSpPr>
      <xdr:spPr>
        <a:xfrm>
          <a:off x="18656300" y="18280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105935</xdr:rowOff>
    </xdr:from>
    <xdr:ext cx="469744" cy="259045"/>
    <xdr:sp macro="" textlink="">
      <xdr:nvSpPr>
        <xdr:cNvPr id="751" name="n_1aveValue【公民館】&#10;一人当たり面積"/>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2" name="n_2aveValue【公民館】&#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753" name="n_3aveValue【公民館】&#10;一人当たり面積"/>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4"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149623</xdr:rowOff>
    </xdr:from>
    <xdr:ext cx="469744" cy="259045"/>
    <xdr:sp macro="" textlink="">
      <xdr:nvSpPr>
        <xdr:cNvPr id="755" name="n_1mainValue【公民館】&#10;一人当たり面積"/>
        <xdr:cNvSpPr txBox="1"/>
      </xdr:nvSpPr>
      <xdr:spPr>
        <a:xfrm>
          <a:off x="210757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20083</xdr:rowOff>
    </xdr:from>
    <xdr:ext cx="469744" cy="259045"/>
    <xdr:sp macro="" textlink="">
      <xdr:nvSpPr>
        <xdr:cNvPr id="756" name="n_2mainValue【公民館】&#10;一人当たり面積"/>
        <xdr:cNvSpPr txBox="1"/>
      </xdr:nvSpPr>
      <xdr:spPr>
        <a:xfrm>
          <a:off x="20199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29227</xdr:rowOff>
    </xdr:from>
    <xdr:ext cx="469744" cy="259045"/>
    <xdr:sp macro="" textlink="">
      <xdr:nvSpPr>
        <xdr:cNvPr id="757" name="n_3mainValue【公民館】&#10;一人当たり面積"/>
        <xdr:cNvSpPr txBox="1"/>
      </xdr:nvSpPr>
      <xdr:spPr>
        <a:xfrm>
          <a:off x="19310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758" name="n_4mainValue【公民館】&#10;一人当たり面積"/>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道路は改良事業の進捗と比較して減価償却が上回ったため、減価償却率が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ポイント上がった。一人当たり延長は南北に長い地形ということからも県平均の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倍以上となっている。橋りょう・トンネルは小規模のものが多いことから一人当たり固定資産額が類似団体内で下から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番目に少なくなっている。</a:t>
          </a:r>
        </a:p>
        <a:p>
          <a:r>
            <a:rPr kumimoji="1" lang="ja-JP" altLang="en-US" sz="1300">
              <a:latin typeface="ＭＳ Ｐゴシック" panose="020B0600070205080204" pitchFamily="50" charset="-128"/>
              <a:ea typeface="ＭＳ Ｐゴシック" panose="020B0600070205080204" pitchFamily="50" charset="-128"/>
            </a:rPr>
            <a:t>公営住宅は菊水地区に３か所（昭和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年建設：全て</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造）、三加和地区に３か所（昭和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年～平成５年建設：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造２か所、木造２か所）あるが、棟のほとんどが耐用年数を過ぎているため県平均及び類似団体平均と比較してかなり減価償却率が高くなっている。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年度は外壁屋根改修工事、受水槽取替工事等を行い、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ポイント下がった。</a:t>
          </a:r>
        </a:p>
        <a:p>
          <a:r>
            <a:rPr kumimoji="1" lang="ja-JP" altLang="en-US" sz="1300">
              <a:latin typeface="ＭＳ Ｐゴシック" panose="020B0600070205080204" pitchFamily="50" charset="-128"/>
              <a:ea typeface="ＭＳ Ｐゴシック" panose="020B0600070205080204" pitchFamily="50" charset="-128"/>
            </a:rPr>
            <a:t>保育園は三加和地区に１ヶ所あり、園舎（昭和６１年建設：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造）、ランチルーム（平成１７年建設：木造）のどちらも耐用年数まであとわずかであることから減価償却率が高くなっていたが、トイレや床の改修工事を行ったことで、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ポイント下がった。</a:t>
          </a:r>
        </a:p>
        <a:p>
          <a:r>
            <a:rPr kumimoji="1" lang="ja-JP" altLang="en-US" sz="1300">
              <a:latin typeface="ＭＳ Ｐゴシック" panose="020B0600070205080204" pitchFamily="50" charset="-128"/>
              <a:ea typeface="ＭＳ Ｐゴシック" panose="020B0600070205080204" pitchFamily="50" charset="-128"/>
            </a:rPr>
            <a:t>学校は菊水小学校の改修工事が完成したことから、減価償却率は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ポイント下がった。公民館は菊水地区に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平成２年建設）、三加和地区に１か所（平成２年建設）ある。どちらも同時期に建設されてから２９年を経過しているが、維持補修については、陸屋根型の三加和公民館がこれまでに屋根防水改修工事等を行い、集中管理型の空調施設に不具合が生じてきている。一人当たり面積は、人口の減少により微増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78" name="【体育館・プール】&#10;有形固定資産減価償却率平均値テキスト"/>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130175</xdr:rowOff>
    </xdr:from>
    <xdr:to>
      <xdr:col>24</xdr:col>
      <xdr:colOff>114300</xdr:colOff>
      <xdr:row>59</xdr:row>
      <xdr:rowOff>60325</xdr:rowOff>
    </xdr:to>
    <xdr:sp macro="" textlink="">
      <xdr:nvSpPr>
        <xdr:cNvPr id="89" name="楕円 88"/>
        <xdr:cNvSpPr/>
      </xdr:nvSpPr>
      <xdr:spPr>
        <a:xfrm>
          <a:off x="45847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153052</xdr:rowOff>
    </xdr:from>
    <xdr:ext cx="405111" cy="259045"/>
    <xdr:sp macro="" textlink="">
      <xdr:nvSpPr>
        <xdr:cNvPr id="90" name="【体育館・プール】&#10;有形固定資産減価償却率該当値テキスト"/>
        <xdr:cNvSpPr txBox="1"/>
      </xdr:nvSpPr>
      <xdr:spPr>
        <a:xfrm>
          <a:off x="4673600"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91" name="楕円 90"/>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9525</xdr:rowOff>
    </xdr:to>
    <xdr:cxnSp macro="">
      <xdr:nvCxnSpPr>
        <xdr:cNvPr id="92" name="直線コネクタ 91"/>
        <xdr:cNvCxnSpPr/>
      </xdr:nvCxnSpPr>
      <xdr:spPr>
        <a:xfrm>
          <a:off x="3797300" y="10086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31115</xdr:rowOff>
    </xdr:from>
    <xdr:to>
      <xdr:col>15</xdr:col>
      <xdr:colOff>101600</xdr:colOff>
      <xdr:row>58</xdr:row>
      <xdr:rowOff>132715</xdr:rowOff>
    </xdr:to>
    <xdr:sp macro="" textlink="">
      <xdr:nvSpPr>
        <xdr:cNvPr id="93" name="楕円 92"/>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81915</xdr:rowOff>
    </xdr:from>
    <xdr:to>
      <xdr:col>19</xdr:col>
      <xdr:colOff>177800</xdr:colOff>
      <xdr:row>58</xdr:row>
      <xdr:rowOff>142875</xdr:rowOff>
    </xdr:to>
    <xdr:cxnSp macro="">
      <xdr:nvCxnSpPr>
        <xdr:cNvPr id="94" name="直線コネクタ 93"/>
        <xdr:cNvCxnSpPr/>
      </xdr:nvCxnSpPr>
      <xdr:spPr>
        <a:xfrm>
          <a:off x="2908300" y="100260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48260</xdr:rowOff>
    </xdr:from>
    <xdr:to>
      <xdr:col>10</xdr:col>
      <xdr:colOff>165100</xdr:colOff>
      <xdr:row>58</xdr:row>
      <xdr:rowOff>149860</xdr:rowOff>
    </xdr:to>
    <xdr:sp macro="" textlink="">
      <xdr:nvSpPr>
        <xdr:cNvPr id="95" name="楕円 94"/>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81915</xdr:rowOff>
    </xdr:from>
    <xdr:to>
      <xdr:col>15</xdr:col>
      <xdr:colOff>50800</xdr:colOff>
      <xdr:row>58</xdr:row>
      <xdr:rowOff>99060</xdr:rowOff>
    </xdr:to>
    <xdr:cxnSp macro="">
      <xdr:nvCxnSpPr>
        <xdr:cNvPr id="96" name="直線コネクタ 95"/>
        <xdr:cNvCxnSpPr/>
      </xdr:nvCxnSpPr>
      <xdr:spPr>
        <a:xfrm flipV="1">
          <a:off x="2019300" y="10026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xdr:rowOff>
    </xdr:from>
    <xdr:to>
      <xdr:col>6</xdr:col>
      <xdr:colOff>38100</xdr:colOff>
      <xdr:row>58</xdr:row>
      <xdr:rowOff>111760</xdr:rowOff>
    </xdr:to>
    <xdr:sp macro="" textlink="">
      <xdr:nvSpPr>
        <xdr:cNvPr id="97" name="楕円 96"/>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60960</xdr:rowOff>
    </xdr:from>
    <xdr:to>
      <xdr:col>10</xdr:col>
      <xdr:colOff>114300</xdr:colOff>
      <xdr:row>58</xdr:row>
      <xdr:rowOff>99060</xdr:rowOff>
    </xdr:to>
    <xdr:cxnSp macro="">
      <xdr:nvCxnSpPr>
        <xdr:cNvPr id="98" name="直線コネクタ 97"/>
        <xdr:cNvCxnSpPr/>
      </xdr:nvCxnSpPr>
      <xdr:spPr>
        <a:xfrm>
          <a:off x="1130300" y="10005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99"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00" name="n_2ave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01"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102" name="n_4aveValue【体育館・プー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38752</xdr:rowOff>
    </xdr:from>
    <xdr:ext cx="405111" cy="259045"/>
    <xdr:sp macro="" textlink="">
      <xdr:nvSpPr>
        <xdr:cNvPr id="103" name="n_1mainValue【体育館・プール】&#10;有形固定資産減価償却率"/>
        <xdr:cNvSpPr txBox="1"/>
      </xdr:nvSpPr>
      <xdr:spPr>
        <a:xfrm>
          <a:off x="3582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104" name="n_2mainValue【体育館・プー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05" name="n_3mainValue【体育館・プール】&#10;有形固定資産減価償却率"/>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128287</xdr:rowOff>
    </xdr:from>
    <xdr:ext cx="405111" cy="259045"/>
    <xdr:sp macro="" textlink="">
      <xdr:nvSpPr>
        <xdr:cNvPr id="106" name="n_4mainValue【体育館・プール】&#10;有形固定資産減価償却率"/>
        <xdr:cNvSpPr txBox="1"/>
      </xdr:nvSpPr>
      <xdr:spPr>
        <a:xfrm>
          <a:off x="927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6" name="直線コネクタ 125"/>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9"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30" name="直線コネクタ 129"/>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131" name="【体育館・プール】&#10;一人当たり面積平均値テキスト"/>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32" name="フローチャート: 判断 131"/>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3" name="フローチャート: 判断 132"/>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4" name="フローチャート: 判断 133"/>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5" name="フローチャート: 判断 134"/>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6" name="フローチャート: 判断 135"/>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77788</xdr:rowOff>
    </xdr:from>
    <xdr:to>
      <xdr:col>55</xdr:col>
      <xdr:colOff>50800</xdr:colOff>
      <xdr:row>61</xdr:row>
      <xdr:rowOff>7938</xdr:rowOff>
    </xdr:to>
    <xdr:sp macro="" textlink="">
      <xdr:nvSpPr>
        <xdr:cNvPr id="142" name="楕円 141"/>
        <xdr:cNvSpPr/>
      </xdr:nvSpPr>
      <xdr:spPr>
        <a:xfrm>
          <a:off x="104267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100665</xdr:rowOff>
    </xdr:from>
    <xdr:ext cx="469744" cy="259045"/>
    <xdr:sp macro="" textlink="">
      <xdr:nvSpPr>
        <xdr:cNvPr id="143" name="【体育館・プール】&#10;一人当たり面積該当値テキスト"/>
        <xdr:cNvSpPr txBox="1"/>
      </xdr:nvSpPr>
      <xdr:spPr>
        <a:xfrm>
          <a:off x="10515600" y="1021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88074</xdr:rowOff>
    </xdr:from>
    <xdr:to>
      <xdr:col>50</xdr:col>
      <xdr:colOff>165100</xdr:colOff>
      <xdr:row>61</xdr:row>
      <xdr:rowOff>18224</xdr:rowOff>
    </xdr:to>
    <xdr:sp macro="" textlink="">
      <xdr:nvSpPr>
        <xdr:cNvPr id="144" name="楕円 143"/>
        <xdr:cNvSpPr/>
      </xdr:nvSpPr>
      <xdr:spPr>
        <a:xfrm>
          <a:off x="9588500" y="103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128588</xdr:rowOff>
    </xdr:from>
    <xdr:to>
      <xdr:col>55</xdr:col>
      <xdr:colOff>0</xdr:colOff>
      <xdr:row>60</xdr:row>
      <xdr:rowOff>138874</xdr:rowOff>
    </xdr:to>
    <xdr:cxnSp macro="">
      <xdr:nvCxnSpPr>
        <xdr:cNvPr id="145" name="直線コネクタ 144"/>
        <xdr:cNvCxnSpPr/>
      </xdr:nvCxnSpPr>
      <xdr:spPr>
        <a:xfrm flipV="1">
          <a:off x="9639300" y="1041558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53784</xdr:rowOff>
    </xdr:from>
    <xdr:to>
      <xdr:col>46</xdr:col>
      <xdr:colOff>38100</xdr:colOff>
      <xdr:row>60</xdr:row>
      <xdr:rowOff>155384</xdr:rowOff>
    </xdr:to>
    <xdr:sp macro="" textlink="">
      <xdr:nvSpPr>
        <xdr:cNvPr id="146" name="楕円 145"/>
        <xdr:cNvSpPr/>
      </xdr:nvSpPr>
      <xdr:spPr>
        <a:xfrm>
          <a:off x="8699500" y="10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104584</xdr:rowOff>
    </xdr:from>
    <xdr:to>
      <xdr:col>50</xdr:col>
      <xdr:colOff>114300</xdr:colOff>
      <xdr:row>60</xdr:row>
      <xdr:rowOff>138874</xdr:rowOff>
    </xdr:to>
    <xdr:cxnSp macro="">
      <xdr:nvCxnSpPr>
        <xdr:cNvPr id="147" name="直線コネクタ 146"/>
        <xdr:cNvCxnSpPr/>
      </xdr:nvCxnSpPr>
      <xdr:spPr>
        <a:xfrm>
          <a:off x="8750300" y="10391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42926</xdr:rowOff>
    </xdr:from>
    <xdr:to>
      <xdr:col>41</xdr:col>
      <xdr:colOff>101600</xdr:colOff>
      <xdr:row>60</xdr:row>
      <xdr:rowOff>144526</xdr:rowOff>
    </xdr:to>
    <xdr:sp macro="" textlink="">
      <xdr:nvSpPr>
        <xdr:cNvPr id="148" name="楕円 147"/>
        <xdr:cNvSpPr/>
      </xdr:nvSpPr>
      <xdr:spPr>
        <a:xfrm>
          <a:off x="7810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93726</xdr:rowOff>
    </xdr:from>
    <xdr:to>
      <xdr:col>45</xdr:col>
      <xdr:colOff>177800</xdr:colOff>
      <xdr:row>60</xdr:row>
      <xdr:rowOff>104584</xdr:rowOff>
    </xdr:to>
    <xdr:cxnSp macro="">
      <xdr:nvCxnSpPr>
        <xdr:cNvPr id="149" name="直線コネクタ 148"/>
        <xdr:cNvCxnSpPr/>
      </xdr:nvCxnSpPr>
      <xdr:spPr>
        <a:xfrm>
          <a:off x="7861300" y="1038072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49213</xdr:rowOff>
    </xdr:from>
    <xdr:to>
      <xdr:col>36</xdr:col>
      <xdr:colOff>165100</xdr:colOff>
      <xdr:row>60</xdr:row>
      <xdr:rowOff>150813</xdr:rowOff>
    </xdr:to>
    <xdr:sp macro="" textlink="">
      <xdr:nvSpPr>
        <xdr:cNvPr id="150" name="楕円 149"/>
        <xdr:cNvSpPr/>
      </xdr:nvSpPr>
      <xdr:spPr>
        <a:xfrm>
          <a:off x="6921500" y="103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93726</xdr:rowOff>
    </xdr:from>
    <xdr:to>
      <xdr:col>41</xdr:col>
      <xdr:colOff>50800</xdr:colOff>
      <xdr:row>60</xdr:row>
      <xdr:rowOff>100013</xdr:rowOff>
    </xdr:to>
    <xdr:cxnSp macro="">
      <xdr:nvCxnSpPr>
        <xdr:cNvPr id="151" name="直線コネクタ 150"/>
        <xdr:cNvCxnSpPr/>
      </xdr:nvCxnSpPr>
      <xdr:spPr>
        <a:xfrm flipV="1">
          <a:off x="6972300" y="1038072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152" name="n_1aveValue【体育館・プール】&#10;一人当たり面積"/>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153" name="n_2aveValue【体育館・プール】&#10;一人当たり面積"/>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154" name="n_3aveValue【体育館・プール】&#10;一人当たり面積"/>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155" name="n_4aveValue【体育館・プール】&#10;一人当たり面積"/>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34751</xdr:rowOff>
    </xdr:from>
    <xdr:ext cx="469744" cy="259045"/>
    <xdr:sp macro="" textlink="">
      <xdr:nvSpPr>
        <xdr:cNvPr id="156" name="n_1mainValue【体育館・プール】&#10;一人当たり面積"/>
        <xdr:cNvSpPr txBox="1"/>
      </xdr:nvSpPr>
      <xdr:spPr>
        <a:xfrm>
          <a:off x="9391727" y="101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461</xdr:rowOff>
    </xdr:from>
    <xdr:ext cx="469744" cy="259045"/>
    <xdr:sp macro="" textlink="">
      <xdr:nvSpPr>
        <xdr:cNvPr id="157" name="n_2mainValue【体育館・プール】&#10;一人当たり面積"/>
        <xdr:cNvSpPr txBox="1"/>
      </xdr:nvSpPr>
      <xdr:spPr>
        <a:xfrm>
          <a:off x="8515427" y="10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161053</xdr:rowOff>
    </xdr:from>
    <xdr:ext cx="469744" cy="259045"/>
    <xdr:sp macro="" textlink="">
      <xdr:nvSpPr>
        <xdr:cNvPr id="158" name="n_3mainValue【体育館・プール】&#10;一人当たり面積"/>
        <xdr:cNvSpPr txBox="1"/>
      </xdr:nvSpPr>
      <xdr:spPr>
        <a:xfrm>
          <a:off x="7626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167340</xdr:rowOff>
    </xdr:from>
    <xdr:ext cx="469744" cy="259045"/>
    <xdr:sp macro="" textlink="">
      <xdr:nvSpPr>
        <xdr:cNvPr id="159" name="n_4mainValue【体育館・プール】&#10;一人当たり面積"/>
        <xdr:cNvSpPr txBox="1"/>
      </xdr:nvSpPr>
      <xdr:spPr>
        <a:xfrm>
          <a:off x="6737427" y="1011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182" name="直線コネクタ 181"/>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185"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186" name="直線コネクタ 185"/>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187"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188" name="フローチャート: 判断 187"/>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189" name="フローチャート: 判断 188"/>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190" name="フローチャート: 判断 189"/>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191" name="フローチャート: 判断 190"/>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192" name="フローチャート: 判断 191"/>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140463</xdr:rowOff>
    </xdr:from>
    <xdr:to>
      <xdr:col>24</xdr:col>
      <xdr:colOff>114300</xdr:colOff>
      <xdr:row>80</xdr:row>
      <xdr:rowOff>70613</xdr:rowOff>
    </xdr:to>
    <xdr:sp macro="" textlink="">
      <xdr:nvSpPr>
        <xdr:cNvPr id="198" name="楕円 197"/>
        <xdr:cNvSpPr/>
      </xdr:nvSpPr>
      <xdr:spPr>
        <a:xfrm>
          <a:off x="45847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163340</xdr:rowOff>
    </xdr:from>
    <xdr:ext cx="405111" cy="259045"/>
    <xdr:sp macro="" textlink="">
      <xdr:nvSpPr>
        <xdr:cNvPr id="199" name="【福祉施設】&#10;有形固定資産減価償却率該当値テキスト"/>
        <xdr:cNvSpPr txBox="1"/>
      </xdr:nvSpPr>
      <xdr:spPr>
        <a:xfrm>
          <a:off x="4673600" y="1353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94742</xdr:rowOff>
    </xdr:from>
    <xdr:to>
      <xdr:col>20</xdr:col>
      <xdr:colOff>38100</xdr:colOff>
      <xdr:row>80</xdr:row>
      <xdr:rowOff>24892</xdr:rowOff>
    </xdr:to>
    <xdr:sp macro="" textlink="">
      <xdr:nvSpPr>
        <xdr:cNvPr id="200" name="楕円 199"/>
        <xdr:cNvSpPr/>
      </xdr:nvSpPr>
      <xdr:spPr>
        <a:xfrm>
          <a:off x="3746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145542</xdr:rowOff>
    </xdr:from>
    <xdr:to>
      <xdr:col>24</xdr:col>
      <xdr:colOff>63500</xdr:colOff>
      <xdr:row>80</xdr:row>
      <xdr:rowOff>19813</xdr:rowOff>
    </xdr:to>
    <xdr:cxnSp macro="">
      <xdr:nvCxnSpPr>
        <xdr:cNvPr id="201" name="直線コネクタ 200"/>
        <xdr:cNvCxnSpPr/>
      </xdr:nvCxnSpPr>
      <xdr:spPr>
        <a:xfrm>
          <a:off x="3797300" y="13690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202" name="楕円 201"/>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145542</xdr:rowOff>
    </xdr:from>
    <xdr:to>
      <xdr:col>19</xdr:col>
      <xdr:colOff>177800</xdr:colOff>
      <xdr:row>79</xdr:row>
      <xdr:rowOff>163830</xdr:rowOff>
    </xdr:to>
    <xdr:cxnSp macro="">
      <xdr:nvCxnSpPr>
        <xdr:cNvPr id="203" name="直線コネクタ 202"/>
        <xdr:cNvCxnSpPr/>
      </xdr:nvCxnSpPr>
      <xdr:spPr>
        <a:xfrm flipV="1">
          <a:off x="2908300" y="13690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62737</xdr:rowOff>
    </xdr:from>
    <xdr:to>
      <xdr:col>10</xdr:col>
      <xdr:colOff>165100</xdr:colOff>
      <xdr:row>79</xdr:row>
      <xdr:rowOff>164337</xdr:rowOff>
    </xdr:to>
    <xdr:sp macro="" textlink="">
      <xdr:nvSpPr>
        <xdr:cNvPr id="204" name="楕円 203"/>
        <xdr:cNvSpPr/>
      </xdr:nvSpPr>
      <xdr:spPr>
        <a:xfrm>
          <a:off x="1968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113537</xdr:rowOff>
    </xdr:from>
    <xdr:to>
      <xdr:col>15</xdr:col>
      <xdr:colOff>50800</xdr:colOff>
      <xdr:row>79</xdr:row>
      <xdr:rowOff>163830</xdr:rowOff>
    </xdr:to>
    <xdr:cxnSp macro="">
      <xdr:nvCxnSpPr>
        <xdr:cNvPr id="205" name="直線コネクタ 204"/>
        <xdr:cNvCxnSpPr/>
      </xdr:nvCxnSpPr>
      <xdr:spPr>
        <a:xfrm>
          <a:off x="2019300" y="13658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xdr:rowOff>
    </xdr:from>
    <xdr:to>
      <xdr:col>6</xdr:col>
      <xdr:colOff>38100</xdr:colOff>
      <xdr:row>79</xdr:row>
      <xdr:rowOff>116332</xdr:rowOff>
    </xdr:to>
    <xdr:sp macro="" textlink="">
      <xdr:nvSpPr>
        <xdr:cNvPr id="206" name="楕円 205"/>
        <xdr:cNvSpPr/>
      </xdr:nvSpPr>
      <xdr:spPr>
        <a:xfrm>
          <a:off x="1079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65532</xdr:rowOff>
    </xdr:from>
    <xdr:to>
      <xdr:col>10</xdr:col>
      <xdr:colOff>114300</xdr:colOff>
      <xdr:row>79</xdr:row>
      <xdr:rowOff>113537</xdr:rowOff>
    </xdr:to>
    <xdr:cxnSp macro="">
      <xdr:nvCxnSpPr>
        <xdr:cNvPr id="207" name="直線コネクタ 206"/>
        <xdr:cNvCxnSpPr/>
      </xdr:nvCxnSpPr>
      <xdr:spPr>
        <a:xfrm>
          <a:off x="1130300" y="13610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208"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209"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210"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211"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41419</xdr:rowOff>
    </xdr:from>
    <xdr:ext cx="405111" cy="259045"/>
    <xdr:sp macro="" textlink="">
      <xdr:nvSpPr>
        <xdr:cNvPr id="212" name="n_1mainValue【福祉施設】&#10;有形固定資産減価償却率"/>
        <xdr:cNvSpPr txBox="1"/>
      </xdr:nvSpPr>
      <xdr:spPr>
        <a:xfrm>
          <a:off x="35820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13" name="n_2mainValue【福祉施設】&#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9414</xdr:rowOff>
    </xdr:from>
    <xdr:ext cx="405111" cy="259045"/>
    <xdr:sp macro="" textlink="">
      <xdr:nvSpPr>
        <xdr:cNvPr id="214" name="n_3mainValue【福祉施設】&#10;有形固定資産減価償却率"/>
        <xdr:cNvSpPr txBox="1"/>
      </xdr:nvSpPr>
      <xdr:spPr>
        <a:xfrm>
          <a:off x="1816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132859</xdr:rowOff>
    </xdr:from>
    <xdr:ext cx="405111" cy="259045"/>
    <xdr:sp macro="" textlink="">
      <xdr:nvSpPr>
        <xdr:cNvPr id="215" name="n_4mainValue【福祉施設】&#10;有形固定資産減価償却率"/>
        <xdr:cNvSpPr txBox="1"/>
      </xdr:nvSpPr>
      <xdr:spPr>
        <a:xfrm>
          <a:off x="927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41" name="直線コネクタ 240"/>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2"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3" name="直線コネクタ 242"/>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4"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5" name="直線コネクタ 244"/>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46"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47" name="フローチャート: 判断 246"/>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48" name="フローチャート: 判断 247"/>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49" name="フローチャート: 判断 248"/>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0" name="フローチャート: 判断 249"/>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51" name="フローチャート: 判断 250"/>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57" name="楕円 256"/>
        <xdr:cNvSpPr/>
      </xdr:nvSpPr>
      <xdr:spPr>
        <a:xfrm>
          <a:off x="10426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122482</xdr:rowOff>
    </xdr:from>
    <xdr:ext cx="469744" cy="259045"/>
    <xdr:sp macro="" textlink="">
      <xdr:nvSpPr>
        <xdr:cNvPr id="258" name="【福祉施設】&#10;一人当たり面積該当値テキスト"/>
        <xdr:cNvSpPr txBox="1"/>
      </xdr:nvSpPr>
      <xdr:spPr>
        <a:xfrm>
          <a:off x="10515600"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152219</xdr:rowOff>
    </xdr:from>
    <xdr:to>
      <xdr:col>50</xdr:col>
      <xdr:colOff>165100</xdr:colOff>
      <xdr:row>85</xdr:row>
      <xdr:rowOff>82369</xdr:rowOff>
    </xdr:to>
    <xdr:sp macro="" textlink="">
      <xdr:nvSpPr>
        <xdr:cNvPr id="259" name="楕円 258"/>
        <xdr:cNvSpPr/>
      </xdr:nvSpPr>
      <xdr:spPr>
        <a:xfrm>
          <a:off x="9588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23405</xdr:rowOff>
    </xdr:from>
    <xdr:to>
      <xdr:col>55</xdr:col>
      <xdr:colOff>0</xdr:colOff>
      <xdr:row>85</xdr:row>
      <xdr:rowOff>31569</xdr:rowOff>
    </xdr:to>
    <xdr:cxnSp macro="">
      <xdr:nvCxnSpPr>
        <xdr:cNvPr id="260" name="直線コネクタ 259"/>
        <xdr:cNvCxnSpPr/>
      </xdr:nvCxnSpPr>
      <xdr:spPr>
        <a:xfrm flipV="1">
          <a:off x="9639300" y="1459665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73842</xdr:rowOff>
    </xdr:from>
    <xdr:to>
      <xdr:col>46</xdr:col>
      <xdr:colOff>38100</xdr:colOff>
      <xdr:row>85</xdr:row>
      <xdr:rowOff>3992</xdr:rowOff>
    </xdr:to>
    <xdr:sp macro="" textlink="">
      <xdr:nvSpPr>
        <xdr:cNvPr id="261" name="楕円 260"/>
        <xdr:cNvSpPr/>
      </xdr:nvSpPr>
      <xdr:spPr>
        <a:xfrm>
          <a:off x="8699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124642</xdr:rowOff>
    </xdr:from>
    <xdr:to>
      <xdr:col>50</xdr:col>
      <xdr:colOff>114300</xdr:colOff>
      <xdr:row>85</xdr:row>
      <xdr:rowOff>31569</xdr:rowOff>
    </xdr:to>
    <xdr:cxnSp macro="">
      <xdr:nvCxnSpPr>
        <xdr:cNvPr id="262" name="直線コネクタ 261"/>
        <xdr:cNvCxnSpPr/>
      </xdr:nvCxnSpPr>
      <xdr:spPr>
        <a:xfrm>
          <a:off x="8750300" y="1452644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82006</xdr:rowOff>
    </xdr:from>
    <xdr:to>
      <xdr:col>41</xdr:col>
      <xdr:colOff>101600</xdr:colOff>
      <xdr:row>85</xdr:row>
      <xdr:rowOff>12156</xdr:rowOff>
    </xdr:to>
    <xdr:sp macro="" textlink="">
      <xdr:nvSpPr>
        <xdr:cNvPr id="263" name="楕円 262"/>
        <xdr:cNvSpPr/>
      </xdr:nvSpPr>
      <xdr:spPr>
        <a:xfrm>
          <a:off x="7810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124642</xdr:rowOff>
    </xdr:from>
    <xdr:to>
      <xdr:col>45</xdr:col>
      <xdr:colOff>177800</xdr:colOff>
      <xdr:row>84</xdr:row>
      <xdr:rowOff>132806</xdr:rowOff>
    </xdr:to>
    <xdr:cxnSp macro="">
      <xdr:nvCxnSpPr>
        <xdr:cNvPr id="264" name="直線コネクタ 263"/>
        <xdr:cNvCxnSpPr/>
      </xdr:nvCxnSpPr>
      <xdr:spPr>
        <a:xfrm flipV="1">
          <a:off x="7861300" y="145264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86905</xdr:rowOff>
    </xdr:from>
    <xdr:to>
      <xdr:col>36</xdr:col>
      <xdr:colOff>165100</xdr:colOff>
      <xdr:row>85</xdr:row>
      <xdr:rowOff>17055</xdr:rowOff>
    </xdr:to>
    <xdr:sp macro="" textlink="">
      <xdr:nvSpPr>
        <xdr:cNvPr id="265" name="楕円 264"/>
        <xdr:cNvSpPr/>
      </xdr:nvSpPr>
      <xdr:spPr>
        <a:xfrm>
          <a:off x="692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132806</xdr:rowOff>
    </xdr:from>
    <xdr:to>
      <xdr:col>41</xdr:col>
      <xdr:colOff>50800</xdr:colOff>
      <xdr:row>84</xdr:row>
      <xdr:rowOff>137705</xdr:rowOff>
    </xdr:to>
    <xdr:cxnSp macro="">
      <xdr:nvCxnSpPr>
        <xdr:cNvPr id="266" name="直線コネクタ 265"/>
        <xdr:cNvCxnSpPr/>
      </xdr:nvCxnSpPr>
      <xdr:spPr>
        <a:xfrm flipV="1">
          <a:off x="6972300" y="145346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267" name="n_1ave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68"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69"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270"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73496</xdr:rowOff>
    </xdr:from>
    <xdr:ext cx="469744" cy="259045"/>
    <xdr:sp macro="" textlink="">
      <xdr:nvSpPr>
        <xdr:cNvPr id="271" name="n_1main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166569</xdr:rowOff>
    </xdr:from>
    <xdr:ext cx="469744" cy="259045"/>
    <xdr:sp macro="" textlink="">
      <xdr:nvSpPr>
        <xdr:cNvPr id="272" name="n_2mainValue【福祉施設】&#10;一人当たり面積"/>
        <xdr:cNvSpPr txBox="1"/>
      </xdr:nvSpPr>
      <xdr:spPr>
        <a:xfrm>
          <a:off x="8515427" y="145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273" name="n_3mainValue【福祉施設】&#10;一人当たり面積"/>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8182</xdr:rowOff>
    </xdr:from>
    <xdr:ext cx="469744" cy="259045"/>
    <xdr:sp macro="" textlink="">
      <xdr:nvSpPr>
        <xdr:cNvPr id="274" name="n_4mainValue【福祉施設】&#10;一人当たり面積"/>
        <xdr:cNvSpPr txBox="1"/>
      </xdr:nvSpPr>
      <xdr:spPr>
        <a:xfrm>
          <a:off x="6737427" y="145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15" name="直線コネクタ 314"/>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6"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7" name="直線コネクタ 316"/>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18"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319" name="直線コネクタ 318"/>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320" name="【一般廃棄物処理施設】&#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21" name="フローチャート: 判断 320"/>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322" name="フローチャート: 判断 321"/>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323" name="フローチャート: 判断 322"/>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324" name="フローチャート: 判断 323"/>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25" name="フローチャート: 判断 324"/>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162560</xdr:rowOff>
    </xdr:from>
    <xdr:to>
      <xdr:col>85</xdr:col>
      <xdr:colOff>177800</xdr:colOff>
      <xdr:row>34</xdr:row>
      <xdr:rowOff>92710</xdr:rowOff>
    </xdr:to>
    <xdr:sp macro="" textlink="">
      <xdr:nvSpPr>
        <xdr:cNvPr id="331" name="楕円 330"/>
        <xdr:cNvSpPr/>
      </xdr:nvSpPr>
      <xdr:spPr>
        <a:xfrm>
          <a:off x="162687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115587</xdr:rowOff>
    </xdr:from>
    <xdr:ext cx="405111" cy="259045"/>
    <xdr:sp macro="" textlink="">
      <xdr:nvSpPr>
        <xdr:cNvPr id="332" name="【一般廃棄物処理施設】&#10;有形固定資産減価償却率該当値テキスト"/>
        <xdr:cNvSpPr txBox="1"/>
      </xdr:nvSpPr>
      <xdr:spPr>
        <a:xfrm>
          <a:off x="16357600"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333" name="楕円 332"/>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41910</xdr:rowOff>
    </xdr:from>
    <xdr:to>
      <xdr:col>85</xdr:col>
      <xdr:colOff>127000</xdr:colOff>
      <xdr:row>36</xdr:row>
      <xdr:rowOff>74295</xdr:rowOff>
    </xdr:to>
    <xdr:cxnSp macro="">
      <xdr:nvCxnSpPr>
        <xdr:cNvPr id="334" name="直線コネクタ 333"/>
        <xdr:cNvCxnSpPr/>
      </xdr:nvCxnSpPr>
      <xdr:spPr>
        <a:xfrm flipV="1">
          <a:off x="15481300" y="5871210"/>
          <a:ext cx="8382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63500</xdr:rowOff>
    </xdr:from>
    <xdr:to>
      <xdr:col>76</xdr:col>
      <xdr:colOff>165100</xdr:colOff>
      <xdr:row>33</xdr:row>
      <xdr:rowOff>165100</xdr:rowOff>
    </xdr:to>
    <xdr:sp macro="" textlink="">
      <xdr:nvSpPr>
        <xdr:cNvPr id="335" name="楕円 334"/>
        <xdr:cNvSpPr/>
      </xdr:nvSpPr>
      <xdr:spPr>
        <a:xfrm>
          <a:off x="14541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114300</xdr:rowOff>
    </xdr:from>
    <xdr:to>
      <xdr:col>81</xdr:col>
      <xdr:colOff>50800</xdr:colOff>
      <xdr:row>36</xdr:row>
      <xdr:rowOff>74295</xdr:rowOff>
    </xdr:to>
    <xdr:cxnSp macro="">
      <xdr:nvCxnSpPr>
        <xdr:cNvPr id="336" name="直線コネクタ 335"/>
        <xdr:cNvCxnSpPr/>
      </xdr:nvCxnSpPr>
      <xdr:spPr>
        <a:xfrm>
          <a:off x="14592300" y="5772150"/>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50165</xdr:rowOff>
    </xdr:from>
    <xdr:to>
      <xdr:col>72</xdr:col>
      <xdr:colOff>38100</xdr:colOff>
      <xdr:row>33</xdr:row>
      <xdr:rowOff>151765</xdr:rowOff>
    </xdr:to>
    <xdr:sp macro="" textlink="">
      <xdr:nvSpPr>
        <xdr:cNvPr id="337" name="楕円 336"/>
        <xdr:cNvSpPr/>
      </xdr:nvSpPr>
      <xdr:spPr>
        <a:xfrm>
          <a:off x="13652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100965</xdr:rowOff>
    </xdr:from>
    <xdr:to>
      <xdr:col>76</xdr:col>
      <xdr:colOff>114300</xdr:colOff>
      <xdr:row>33</xdr:row>
      <xdr:rowOff>114300</xdr:rowOff>
    </xdr:to>
    <xdr:cxnSp macro="">
      <xdr:nvCxnSpPr>
        <xdr:cNvPr id="338" name="直線コネクタ 337"/>
        <xdr:cNvCxnSpPr/>
      </xdr:nvCxnSpPr>
      <xdr:spPr>
        <a:xfrm>
          <a:off x="13703300" y="57588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339" name="楕円 338"/>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100965</xdr:rowOff>
    </xdr:from>
    <xdr:to>
      <xdr:col>71</xdr:col>
      <xdr:colOff>177800</xdr:colOff>
      <xdr:row>35</xdr:row>
      <xdr:rowOff>144780</xdr:rowOff>
    </xdr:to>
    <xdr:cxnSp macro="">
      <xdr:nvCxnSpPr>
        <xdr:cNvPr id="340" name="直線コネクタ 339"/>
        <xdr:cNvCxnSpPr/>
      </xdr:nvCxnSpPr>
      <xdr:spPr>
        <a:xfrm flipV="1">
          <a:off x="12814300" y="575881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341"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342" name="n_2ave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343" name="n_3aveValue【一般廃棄物処理施設】&#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44" name="n_4aveValue【一般廃棄物処理施設】&#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345" name="n_1mainValue【一般廃棄物処理施設】&#10;有形固定資産減価償却率"/>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10177</xdr:rowOff>
    </xdr:from>
    <xdr:ext cx="405111" cy="259045"/>
    <xdr:sp macro="" textlink="">
      <xdr:nvSpPr>
        <xdr:cNvPr id="346" name="n_2mainValue【一般廃棄物処理施設】&#10;有形固定資産減価償却率"/>
        <xdr:cNvSpPr txBox="1"/>
      </xdr:nvSpPr>
      <xdr:spPr>
        <a:xfrm>
          <a:off x="14389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168292</xdr:rowOff>
    </xdr:from>
    <xdr:ext cx="405111" cy="259045"/>
    <xdr:sp macro="" textlink="">
      <xdr:nvSpPr>
        <xdr:cNvPr id="347" name="n_3mainValue【一般廃棄物処理施設】&#10;有形固定資産減価償却率"/>
        <xdr:cNvSpPr txBox="1"/>
      </xdr:nvSpPr>
      <xdr:spPr>
        <a:xfrm>
          <a:off x="135007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348" name="n_4mainValue【一般廃棄物処理施設】&#10;有形固定資産減価償却率"/>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370" name="直線コネクタ 369"/>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371"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372" name="直線コネクタ 371"/>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373"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374" name="直線コネクタ 373"/>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375" name="【一般廃棄物処理施設】&#10;一人当たり有形固定資産（償却資産）額平均値テキスト"/>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376" name="フローチャート: 判断 375"/>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377" name="フローチャート: 判断 376"/>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378" name="フローチャート: 判断 377"/>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379" name="フローチャート: 判断 378"/>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380" name="フローチャート: 判断 379"/>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109269</xdr:rowOff>
    </xdr:from>
    <xdr:to>
      <xdr:col>116</xdr:col>
      <xdr:colOff>114300</xdr:colOff>
      <xdr:row>39</xdr:row>
      <xdr:rowOff>39419</xdr:rowOff>
    </xdr:to>
    <xdr:sp macro="" textlink="">
      <xdr:nvSpPr>
        <xdr:cNvPr id="386" name="楕円 385"/>
        <xdr:cNvSpPr/>
      </xdr:nvSpPr>
      <xdr:spPr>
        <a:xfrm>
          <a:off x="22110700" y="66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87696</xdr:rowOff>
    </xdr:from>
    <xdr:ext cx="599010" cy="259045"/>
    <xdr:sp macro="" textlink="">
      <xdr:nvSpPr>
        <xdr:cNvPr id="387" name="【一般廃棄物処理施設】&#10;一人当たり有形固定資産（償却資産）額該当値テキスト"/>
        <xdr:cNvSpPr txBox="1"/>
      </xdr:nvSpPr>
      <xdr:spPr>
        <a:xfrm>
          <a:off x="22199600" y="660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2960</xdr:rowOff>
    </xdr:from>
    <xdr:to>
      <xdr:col>112</xdr:col>
      <xdr:colOff>38100</xdr:colOff>
      <xdr:row>40</xdr:row>
      <xdr:rowOff>104560</xdr:rowOff>
    </xdr:to>
    <xdr:sp macro="" textlink="">
      <xdr:nvSpPr>
        <xdr:cNvPr id="388" name="楕円 387"/>
        <xdr:cNvSpPr/>
      </xdr:nvSpPr>
      <xdr:spPr>
        <a:xfrm>
          <a:off x="21272500" y="68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160069</xdr:rowOff>
    </xdr:from>
    <xdr:to>
      <xdr:col>116</xdr:col>
      <xdr:colOff>63500</xdr:colOff>
      <xdr:row>40</xdr:row>
      <xdr:rowOff>53760</xdr:rowOff>
    </xdr:to>
    <xdr:cxnSp macro="">
      <xdr:nvCxnSpPr>
        <xdr:cNvPr id="389" name="直線コネクタ 388"/>
        <xdr:cNvCxnSpPr/>
      </xdr:nvCxnSpPr>
      <xdr:spPr>
        <a:xfrm flipV="1">
          <a:off x="21323300" y="6675169"/>
          <a:ext cx="838200" cy="2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142708</xdr:rowOff>
    </xdr:from>
    <xdr:to>
      <xdr:col>107</xdr:col>
      <xdr:colOff>101600</xdr:colOff>
      <xdr:row>40</xdr:row>
      <xdr:rowOff>72858</xdr:rowOff>
    </xdr:to>
    <xdr:sp macro="" textlink="">
      <xdr:nvSpPr>
        <xdr:cNvPr id="390" name="楕円 389"/>
        <xdr:cNvSpPr/>
      </xdr:nvSpPr>
      <xdr:spPr>
        <a:xfrm>
          <a:off x="20383500" y="68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22058</xdr:rowOff>
    </xdr:from>
    <xdr:to>
      <xdr:col>111</xdr:col>
      <xdr:colOff>177800</xdr:colOff>
      <xdr:row>40</xdr:row>
      <xdr:rowOff>53760</xdr:rowOff>
    </xdr:to>
    <xdr:cxnSp macro="">
      <xdr:nvCxnSpPr>
        <xdr:cNvPr id="391" name="直線コネクタ 390"/>
        <xdr:cNvCxnSpPr/>
      </xdr:nvCxnSpPr>
      <xdr:spPr>
        <a:xfrm>
          <a:off x="20434300" y="6880058"/>
          <a:ext cx="8890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162061</xdr:rowOff>
    </xdr:from>
    <xdr:to>
      <xdr:col>102</xdr:col>
      <xdr:colOff>165100</xdr:colOff>
      <xdr:row>40</xdr:row>
      <xdr:rowOff>92211</xdr:rowOff>
    </xdr:to>
    <xdr:sp macro="" textlink="">
      <xdr:nvSpPr>
        <xdr:cNvPr id="392" name="楕円 391"/>
        <xdr:cNvSpPr/>
      </xdr:nvSpPr>
      <xdr:spPr>
        <a:xfrm>
          <a:off x="19494500" y="6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22058</xdr:rowOff>
    </xdr:from>
    <xdr:to>
      <xdr:col>107</xdr:col>
      <xdr:colOff>50800</xdr:colOff>
      <xdr:row>40</xdr:row>
      <xdr:rowOff>41411</xdr:rowOff>
    </xdr:to>
    <xdr:cxnSp macro="">
      <xdr:nvCxnSpPr>
        <xdr:cNvPr id="393" name="直線コネクタ 392"/>
        <xdr:cNvCxnSpPr/>
      </xdr:nvCxnSpPr>
      <xdr:spPr>
        <a:xfrm flipV="1">
          <a:off x="19545300" y="6880058"/>
          <a:ext cx="889000" cy="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101346</xdr:rowOff>
    </xdr:from>
    <xdr:to>
      <xdr:col>98</xdr:col>
      <xdr:colOff>38100</xdr:colOff>
      <xdr:row>41</xdr:row>
      <xdr:rowOff>31496</xdr:rowOff>
    </xdr:to>
    <xdr:sp macro="" textlink="">
      <xdr:nvSpPr>
        <xdr:cNvPr id="394" name="楕円 393"/>
        <xdr:cNvSpPr/>
      </xdr:nvSpPr>
      <xdr:spPr>
        <a:xfrm>
          <a:off x="18605500" y="69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41411</xdr:rowOff>
    </xdr:from>
    <xdr:to>
      <xdr:col>102</xdr:col>
      <xdr:colOff>114300</xdr:colOff>
      <xdr:row>40</xdr:row>
      <xdr:rowOff>152146</xdr:rowOff>
    </xdr:to>
    <xdr:cxnSp macro="">
      <xdr:nvCxnSpPr>
        <xdr:cNvPr id="395" name="直線コネクタ 394"/>
        <xdr:cNvCxnSpPr/>
      </xdr:nvCxnSpPr>
      <xdr:spPr>
        <a:xfrm flipV="1">
          <a:off x="18656300" y="6899411"/>
          <a:ext cx="889000" cy="1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396" name="n_1aveValue【一般廃棄物処理施設】&#10;一人当たり有形固定資産（償却資産）額"/>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397" name="n_2aveValue【一般廃棄物処理施設】&#10;一人当たり有形固定資産（償却資産）額"/>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398"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399"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95687</xdr:rowOff>
    </xdr:from>
    <xdr:ext cx="534377" cy="259045"/>
    <xdr:sp macro="" textlink="">
      <xdr:nvSpPr>
        <xdr:cNvPr id="400" name="n_1mainValue【一般廃棄物処理施設】&#10;一人当たり有形固定資産（償却資産）額"/>
        <xdr:cNvSpPr txBox="1"/>
      </xdr:nvSpPr>
      <xdr:spPr>
        <a:xfrm>
          <a:off x="21043411" y="69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63985</xdr:rowOff>
    </xdr:from>
    <xdr:ext cx="534377" cy="259045"/>
    <xdr:sp macro="" textlink="">
      <xdr:nvSpPr>
        <xdr:cNvPr id="401" name="n_2mainValue【一般廃棄物処理施設】&#10;一人当たり有形固定資産（償却資産）額"/>
        <xdr:cNvSpPr txBox="1"/>
      </xdr:nvSpPr>
      <xdr:spPr>
        <a:xfrm>
          <a:off x="20167111" y="69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83338</xdr:rowOff>
    </xdr:from>
    <xdr:ext cx="534377" cy="259045"/>
    <xdr:sp macro="" textlink="">
      <xdr:nvSpPr>
        <xdr:cNvPr id="402" name="n_3mainValue【一般廃棄物処理施設】&#10;一人当たり有形固定資産（償却資産）額"/>
        <xdr:cNvSpPr txBox="1"/>
      </xdr:nvSpPr>
      <xdr:spPr>
        <a:xfrm>
          <a:off x="19278111" y="6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22623</xdr:rowOff>
    </xdr:from>
    <xdr:ext cx="534377" cy="259045"/>
    <xdr:sp macro="" textlink="">
      <xdr:nvSpPr>
        <xdr:cNvPr id="403" name="n_4mainValue【一般廃棄物処理施設】&#10;一人当たり有形固定資産（償却資産）額"/>
        <xdr:cNvSpPr txBox="1"/>
      </xdr:nvSpPr>
      <xdr:spPr>
        <a:xfrm>
          <a:off x="18389111" y="70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428" name="直線コネクタ 427"/>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29"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0" name="直線コネクタ 42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431"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432" name="直線コネクタ 431"/>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433"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34" name="フローチャート: 判断 433"/>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435" name="フローチャート: 判断 434"/>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36" name="フローチャート: 判断 435"/>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437" name="フローチャート: 判断 436"/>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38" name="フローチャート: 判断 437"/>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44" name="楕円 443"/>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445" name="【保健センター・保健所】&#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446" name="楕円 445"/>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160020</xdr:rowOff>
    </xdr:to>
    <xdr:cxnSp macro="">
      <xdr:nvCxnSpPr>
        <xdr:cNvPr id="447" name="直線コネクタ 446"/>
        <xdr:cNvCxnSpPr/>
      </xdr:nvCxnSpPr>
      <xdr:spPr>
        <a:xfrm>
          <a:off x="15481300" y="10235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448" name="楕円 447"/>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120015</xdr:rowOff>
    </xdr:to>
    <xdr:cxnSp macro="">
      <xdr:nvCxnSpPr>
        <xdr:cNvPr id="449" name="直線コネクタ 448"/>
        <xdr:cNvCxnSpPr/>
      </xdr:nvCxnSpPr>
      <xdr:spPr>
        <a:xfrm>
          <a:off x="14592300" y="10195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450" name="楕円 449"/>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80010</xdr:rowOff>
    </xdr:to>
    <xdr:cxnSp macro="">
      <xdr:nvCxnSpPr>
        <xdr:cNvPr id="451" name="直線コネクタ 450"/>
        <xdr:cNvCxnSpPr/>
      </xdr:nvCxnSpPr>
      <xdr:spPr>
        <a:xfrm>
          <a:off x="13703300" y="1017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452" name="楕円 451"/>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57150</xdr:rowOff>
    </xdr:to>
    <xdr:cxnSp macro="">
      <xdr:nvCxnSpPr>
        <xdr:cNvPr id="453" name="直線コネクタ 452"/>
        <xdr:cNvCxnSpPr/>
      </xdr:nvCxnSpPr>
      <xdr:spPr>
        <a:xfrm>
          <a:off x="12814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454"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455"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456"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457"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161942</xdr:rowOff>
    </xdr:from>
    <xdr:ext cx="405111" cy="259045"/>
    <xdr:sp macro="" textlink="">
      <xdr:nvSpPr>
        <xdr:cNvPr id="458" name="n_1mainValue【保健センター・保健所】&#10;有形固定資産減価償却率"/>
        <xdr:cNvSpPr txBox="1"/>
      </xdr:nvSpPr>
      <xdr:spPr>
        <a:xfrm>
          <a:off x="15266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459" name="n_2mainValue【保健センター・保健所】&#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460" name="n_3mainValue【保健センター・保健所】&#10;有形固定資産減価償却率"/>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60977</xdr:rowOff>
    </xdr:from>
    <xdr:ext cx="405111" cy="259045"/>
    <xdr:sp macro="" textlink="">
      <xdr:nvSpPr>
        <xdr:cNvPr id="461" name="n_4mainValue【保健センター・保健所】&#10;有形固定資産減価償却率"/>
        <xdr:cNvSpPr txBox="1"/>
      </xdr:nvSpPr>
      <xdr:spPr>
        <a:xfrm>
          <a:off x="12611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2" name="直線コネクタ 4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3" name="テキスト ボックス 4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4" name="直線コネクタ 4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5" name="テキスト ボックス 4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6" name="直線コネクタ 4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7" name="テキスト ボックス 4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8" name="直線コネクタ 4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9" name="テキスト ボックス 4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0" name="直線コネクタ 4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1" name="テキスト ボックス 4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2" name="直線コネクタ 4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3" name="テキスト ボックス 4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487" name="直線コネクタ 486"/>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488"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489" name="直線コネクタ 488"/>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490"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491" name="直線コネクタ 490"/>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492"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493" name="フローチャート: 判断 492"/>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494" name="フローチャート: 判断 493"/>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495" name="フローチャート: 判断 494"/>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496" name="フローチャート: 判断 495"/>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497" name="フローチャート: 判断 496"/>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171269</xdr:rowOff>
    </xdr:from>
    <xdr:to>
      <xdr:col>116</xdr:col>
      <xdr:colOff>114300</xdr:colOff>
      <xdr:row>64</xdr:row>
      <xdr:rowOff>101419</xdr:rowOff>
    </xdr:to>
    <xdr:sp macro="" textlink="">
      <xdr:nvSpPr>
        <xdr:cNvPr id="503" name="楕円 502"/>
        <xdr:cNvSpPr/>
      </xdr:nvSpPr>
      <xdr:spPr>
        <a:xfrm>
          <a:off x="22110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86196</xdr:rowOff>
    </xdr:from>
    <xdr:ext cx="469744" cy="259045"/>
    <xdr:sp macro="" textlink="">
      <xdr:nvSpPr>
        <xdr:cNvPr id="504" name="【保健センター・保健所】&#10;一人当たり面積該当値テキスト"/>
        <xdr:cNvSpPr txBox="1"/>
      </xdr:nvSpPr>
      <xdr:spPr>
        <a:xfrm>
          <a:off x="22199600" y="108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xdr:rowOff>
    </xdr:from>
    <xdr:to>
      <xdr:col>112</xdr:col>
      <xdr:colOff>38100</xdr:colOff>
      <xdr:row>64</xdr:row>
      <xdr:rowOff>103051</xdr:rowOff>
    </xdr:to>
    <xdr:sp macro="" textlink="">
      <xdr:nvSpPr>
        <xdr:cNvPr id="505" name="楕円 504"/>
        <xdr:cNvSpPr/>
      </xdr:nvSpPr>
      <xdr:spPr>
        <a:xfrm>
          <a:off x="2127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50619</xdr:rowOff>
    </xdr:from>
    <xdr:to>
      <xdr:col>116</xdr:col>
      <xdr:colOff>63500</xdr:colOff>
      <xdr:row>64</xdr:row>
      <xdr:rowOff>52251</xdr:rowOff>
    </xdr:to>
    <xdr:cxnSp macro="">
      <xdr:nvCxnSpPr>
        <xdr:cNvPr id="506" name="直線コネクタ 505"/>
        <xdr:cNvCxnSpPr/>
      </xdr:nvCxnSpPr>
      <xdr:spPr>
        <a:xfrm flipV="1">
          <a:off x="21323300" y="110234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3084</xdr:rowOff>
    </xdr:from>
    <xdr:to>
      <xdr:col>107</xdr:col>
      <xdr:colOff>101600</xdr:colOff>
      <xdr:row>64</xdr:row>
      <xdr:rowOff>104684</xdr:rowOff>
    </xdr:to>
    <xdr:sp macro="" textlink="">
      <xdr:nvSpPr>
        <xdr:cNvPr id="507" name="楕円 506"/>
        <xdr:cNvSpPr/>
      </xdr:nvSpPr>
      <xdr:spPr>
        <a:xfrm>
          <a:off x="20383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52251</xdr:rowOff>
    </xdr:from>
    <xdr:to>
      <xdr:col>111</xdr:col>
      <xdr:colOff>177800</xdr:colOff>
      <xdr:row>64</xdr:row>
      <xdr:rowOff>53884</xdr:rowOff>
    </xdr:to>
    <xdr:cxnSp macro="">
      <xdr:nvCxnSpPr>
        <xdr:cNvPr id="508" name="直線コネクタ 507"/>
        <xdr:cNvCxnSpPr/>
      </xdr:nvCxnSpPr>
      <xdr:spPr>
        <a:xfrm flipV="1">
          <a:off x="20434300" y="110250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4717</xdr:rowOff>
    </xdr:from>
    <xdr:to>
      <xdr:col>102</xdr:col>
      <xdr:colOff>165100</xdr:colOff>
      <xdr:row>64</xdr:row>
      <xdr:rowOff>106317</xdr:rowOff>
    </xdr:to>
    <xdr:sp macro="" textlink="">
      <xdr:nvSpPr>
        <xdr:cNvPr id="509" name="楕円 508"/>
        <xdr:cNvSpPr/>
      </xdr:nvSpPr>
      <xdr:spPr>
        <a:xfrm>
          <a:off x="19494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53884</xdr:rowOff>
    </xdr:from>
    <xdr:to>
      <xdr:col>107</xdr:col>
      <xdr:colOff>50800</xdr:colOff>
      <xdr:row>64</xdr:row>
      <xdr:rowOff>55517</xdr:rowOff>
    </xdr:to>
    <xdr:cxnSp macro="">
      <xdr:nvCxnSpPr>
        <xdr:cNvPr id="510" name="直線コネクタ 509"/>
        <xdr:cNvCxnSpPr/>
      </xdr:nvCxnSpPr>
      <xdr:spPr>
        <a:xfrm flipV="1">
          <a:off x="19545300" y="110266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6350</xdr:rowOff>
    </xdr:from>
    <xdr:to>
      <xdr:col>98</xdr:col>
      <xdr:colOff>38100</xdr:colOff>
      <xdr:row>64</xdr:row>
      <xdr:rowOff>107950</xdr:rowOff>
    </xdr:to>
    <xdr:sp macro="" textlink="">
      <xdr:nvSpPr>
        <xdr:cNvPr id="511" name="楕円 510"/>
        <xdr:cNvSpPr/>
      </xdr:nvSpPr>
      <xdr:spPr>
        <a:xfrm>
          <a:off x="18605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55517</xdr:rowOff>
    </xdr:from>
    <xdr:to>
      <xdr:col>102</xdr:col>
      <xdr:colOff>114300</xdr:colOff>
      <xdr:row>64</xdr:row>
      <xdr:rowOff>57150</xdr:rowOff>
    </xdr:to>
    <xdr:cxnSp macro="">
      <xdr:nvCxnSpPr>
        <xdr:cNvPr id="512" name="直線コネクタ 511"/>
        <xdr:cNvCxnSpPr/>
      </xdr:nvCxnSpPr>
      <xdr:spPr>
        <a:xfrm flipV="1">
          <a:off x="18656300" y="110283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513"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14"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515"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516"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94178</xdr:rowOff>
    </xdr:from>
    <xdr:ext cx="469744" cy="259045"/>
    <xdr:sp macro="" textlink="">
      <xdr:nvSpPr>
        <xdr:cNvPr id="517" name="n_1mainValue【保健センター・保健所】&#10;一人当たり面積"/>
        <xdr:cNvSpPr txBox="1"/>
      </xdr:nvSpPr>
      <xdr:spPr>
        <a:xfrm>
          <a:off x="210757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95811</xdr:rowOff>
    </xdr:from>
    <xdr:ext cx="469744" cy="259045"/>
    <xdr:sp macro="" textlink="">
      <xdr:nvSpPr>
        <xdr:cNvPr id="518" name="n_2mainValue【保健センター・保健所】&#10;一人当たり面積"/>
        <xdr:cNvSpPr txBox="1"/>
      </xdr:nvSpPr>
      <xdr:spPr>
        <a:xfrm>
          <a:off x="20199427"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97444</xdr:rowOff>
    </xdr:from>
    <xdr:ext cx="469744" cy="259045"/>
    <xdr:sp macro="" textlink="">
      <xdr:nvSpPr>
        <xdr:cNvPr id="519" name="n_3mainValue【保健センター・保健所】&#10;一人当たり面積"/>
        <xdr:cNvSpPr txBox="1"/>
      </xdr:nvSpPr>
      <xdr:spPr>
        <a:xfrm>
          <a:off x="19310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99077</xdr:rowOff>
    </xdr:from>
    <xdr:ext cx="469744" cy="259045"/>
    <xdr:sp macro="" textlink="">
      <xdr:nvSpPr>
        <xdr:cNvPr id="520" name="n_4mainValue【保健センター・保健所】&#10;一人当たり面積"/>
        <xdr:cNvSpPr txBox="1"/>
      </xdr:nvSpPr>
      <xdr:spPr>
        <a:xfrm>
          <a:off x="18421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46" name="直線コネクタ 545"/>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49"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50" name="直線コネクタ 549"/>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551" name="【消防施設】&#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52" name="フローチャート: 判断 551"/>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53" name="フローチャート: 判断 552"/>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4" name="フローチャート: 判断 553"/>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55" name="フローチャート: 判断 554"/>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56" name="フローチャート: 判断 555"/>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62" name="楕円 561"/>
        <xdr:cNvSpPr/>
      </xdr:nvSpPr>
      <xdr:spPr>
        <a:xfrm>
          <a:off x="16268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139172</xdr:rowOff>
    </xdr:from>
    <xdr:ext cx="405111" cy="259045"/>
    <xdr:sp macro="" textlink="">
      <xdr:nvSpPr>
        <xdr:cNvPr id="563" name="【消防施設】&#10;有形固定資産減価償却率該当値テキスト"/>
        <xdr:cNvSpPr txBox="1"/>
      </xdr:nvSpPr>
      <xdr:spPr>
        <a:xfrm>
          <a:off x="16357600" y="138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564" name="楕円 563"/>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81</xdr:row>
      <xdr:rowOff>167095</xdr:rowOff>
    </xdr:to>
    <xdr:cxnSp macro="">
      <xdr:nvCxnSpPr>
        <xdr:cNvPr id="565" name="直線コネクタ 564"/>
        <xdr:cNvCxnSpPr/>
      </xdr:nvCxnSpPr>
      <xdr:spPr>
        <a:xfrm>
          <a:off x="15481300" y="13837376"/>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66" name="楕円 565"/>
        <xdr:cNvSpPr/>
      </xdr:nvSpPr>
      <xdr:spPr>
        <a:xfrm>
          <a:off x="14541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109945</xdr:rowOff>
    </xdr:from>
    <xdr:to>
      <xdr:col>81</xdr:col>
      <xdr:colOff>50800</xdr:colOff>
      <xdr:row>80</xdr:row>
      <xdr:rowOff>121376</xdr:rowOff>
    </xdr:to>
    <xdr:cxnSp macro="">
      <xdr:nvCxnSpPr>
        <xdr:cNvPr id="567" name="直線コネクタ 566"/>
        <xdr:cNvCxnSpPr/>
      </xdr:nvCxnSpPr>
      <xdr:spPr>
        <a:xfrm>
          <a:off x="14592300" y="138259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568" name="楕円 567"/>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109945</xdr:rowOff>
    </xdr:from>
    <xdr:to>
      <xdr:col>76</xdr:col>
      <xdr:colOff>114300</xdr:colOff>
      <xdr:row>80</xdr:row>
      <xdr:rowOff>140970</xdr:rowOff>
    </xdr:to>
    <xdr:cxnSp macro="">
      <xdr:nvCxnSpPr>
        <xdr:cNvPr id="569" name="直線コネクタ 568"/>
        <xdr:cNvCxnSpPr/>
      </xdr:nvCxnSpPr>
      <xdr:spPr>
        <a:xfrm flipV="1">
          <a:off x="13703300" y="138259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139156</xdr:rowOff>
    </xdr:from>
    <xdr:to>
      <xdr:col>67</xdr:col>
      <xdr:colOff>101600</xdr:colOff>
      <xdr:row>81</xdr:row>
      <xdr:rowOff>69306</xdr:rowOff>
    </xdr:to>
    <xdr:sp macro="" textlink="">
      <xdr:nvSpPr>
        <xdr:cNvPr id="570" name="楕円 569"/>
        <xdr:cNvSpPr/>
      </xdr:nvSpPr>
      <xdr:spPr>
        <a:xfrm>
          <a:off x="12763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18506</xdr:rowOff>
    </xdr:to>
    <xdr:cxnSp macro="">
      <xdr:nvCxnSpPr>
        <xdr:cNvPr id="571" name="直線コネクタ 570"/>
        <xdr:cNvCxnSpPr/>
      </xdr:nvCxnSpPr>
      <xdr:spPr>
        <a:xfrm flipV="1">
          <a:off x="12814300" y="138569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72"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73"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574" name="n_3aveValue【消防施設】&#10;有形固定資産減価償却率"/>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575" name="n_4aveValue【消防施設】&#10;有形固定資産減価償却率"/>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576"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77" name="n_2mainValue【消防施設】&#10;有形固定資産減価償却率"/>
        <xdr:cNvSpPr txBox="1"/>
      </xdr:nvSpPr>
      <xdr:spPr>
        <a:xfrm>
          <a:off x="14389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578" name="n_3main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85833</xdr:rowOff>
    </xdr:from>
    <xdr:ext cx="405111" cy="259045"/>
    <xdr:sp macro="" textlink="">
      <xdr:nvSpPr>
        <xdr:cNvPr id="579" name="n_4mainValue【消防施設】&#10;有形固定資産減価償却率"/>
        <xdr:cNvSpPr txBox="1"/>
      </xdr:nvSpPr>
      <xdr:spPr>
        <a:xfrm>
          <a:off x="12611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05" name="直線コネクタ 604"/>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7" name="直線コネクタ 60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08"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09" name="直線コネクタ 608"/>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10"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11" name="フローチャート: 判断 610"/>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12" name="フローチャート: 判断 611"/>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13" name="フローチャート: 判断 612"/>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14" name="フローチャート: 判断 613"/>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15" name="フローチャート: 判断 614"/>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621" name="楕円 620"/>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622" name="【消防施設】&#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18324</xdr:rowOff>
    </xdr:from>
    <xdr:to>
      <xdr:col>112</xdr:col>
      <xdr:colOff>38100</xdr:colOff>
      <xdr:row>85</xdr:row>
      <xdr:rowOff>119924</xdr:rowOff>
    </xdr:to>
    <xdr:sp macro="" textlink="">
      <xdr:nvSpPr>
        <xdr:cNvPr id="623" name="楕円 622"/>
        <xdr:cNvSpPr/>
      </xdr:nvSpPr>
      <xdr:spPr>
        <a:xfrm>
          <a:off x="21272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69124</xdr:rowOff>
    </xdr:to>
    <xdr:cxnSp macro="">
      <xdr:nvCxnSpPr>
        <xdr:cNvPr id="624" name="直線コネクタ 623"/>
        <xdr:cNvCxnSpPr/>
      </xdr:nvCxnSpPr>
      <xdr:spPr>
        <a:xfrm flipV="1">
          <a:off x="21323300" y="1463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1995</xdr:rowOff>
    </xdr:from>
    <xdr:to>
      <xdr:col>107</xdr:col>
      <xdr:colOff>101600</xdr:colOff>
      <xdr:row>85</xdr:row>
      <xdr:rowOff>103595</xdr:rowOff>
    </xdr:to>
    <xdr:sp macro="" textlink="">
      <xdr:nvSpPr>
        <xdr:cNvPr id="625" name="楕円 624"/>
        <xdr:cNvSpPr/>
      </xdr:nvSpPr>
      <xdr:spPr>
        <a:xfrm>
          <a:off x="2038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52795</xdr:rowOff>
    </xdr:from>
    <xdr:to>
      <xdr:col>111</xdr:col>
      <xdr:colOff>177800</xdr:colOff>
      <xdr:row>85</xdr:row>
      <xdr:rowOff>69124</xdr:rowOff>
    </xdr:to>
    <xdr:cxnSp macro="">
      <xdr:nvCxnSpPr>
        <xdr:cNvPr id="626" name="直線コネクタ 625"/>
        <xdr:cNvCxnSpPr/>
      </xdr:nvCxnSpPr>
      <xdr:spPr>
        <a:xfrm>
          <a:off x="20434300" y="146260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27" name="楕円 626"/>
        <xdr:cNvSpPr/>
      </xdr:nvSpPr>
      <xdr:spPr>
        <a:xfrm>
          <a:off x="19494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52795</xdr:rowOff>
    </xdr:from>
    <xdr:to>
      <xdr:col>107</xdr:col>
      <xdr:colOff>50800</xdr:colOff>
      <xdr:row>85</xdr:row>
      <xdr:rowOff>62593</xdr:rowOff>
    </xdr:to>
    <xdr:cxnSp macro="">
      <xdr:nvCxnSpPr>
        <xdr:cNvPr id="628" name="直線コネクタ 627"/>
        <xdr:cNvCxnSpPr/>
      </xdr:nvCxnSpPr>
      <xdr:spPr>
        <a:xfrm flipV="1">
          <a:off x="19545300" y="146260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15058</xdr:rowOff>
    </xdr:from>
    <xdr:to>
      <xdr:col>98</xdr:col>
      <xdr:colOff>38100</xdr:colOff>
      <xdr:row>85</xdr:row>
      <xdr:rowOff>116658</xdr:rowOff>
    </xdr:to>
    <xdr:sp macro="" textlink="">
      <xdr:nvSpPr>
        <xdr:cNvPr id="629" name="楕円 628"/>
        <xdr:cNvSpPr/>
      </xdr:nvSpPr>
      <xdr:spPr>
        <a:xfrm>
          <a:off x="18605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62593</xdr:rowOff>
    </xdr:from>
    <xdr:to>
      <xdr:col>102</xdr:col>
      <xdr:colOff>114300</xdr:colOff>
      <xdr:row>85</xdr:row>
      <xdr:rowOff>65858</xdr:rowOff>
    </xdr:to>
    <xdr:cxnSp macro="">
      <xdr:nvCxnSpPr>
        <xdr:cNvPr id="630" name="直線コネクタ 629"/>
        <xdr:cNvCxnSpPr/>
      </xdr:nvCxnSpPr>
      <xdr:spPr>
        <a:xfrm flipV="1">
          <a:off x="18656300" y="1463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31"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32"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33"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34"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111051</xdr:rowOff>
    </xdr:from>
    <xdr:ext cx="469744" cy="259045"/>
    <xdr:sp macro="" textlink="">
      <xdr:nvSpPr>
        <xdr:cNvPr id="635" name="n_1mainValue【消防施設】&#10;一人当たり面積"/>
        <xdr:cNvSpPr txBox="1"/>
      </xdr:nvSpPr>
      <xdr:spPr>
        <a:xfrm>
          <a:off x="21075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94722</xdr:rowOff>
    </xdr:from>
    <xdr:ext cx="469744" cy="259045"/>
    <xdr:sp macro="" textlink="">
      <xdr:nvSpPr>
        <xdr:cNvPr id="636" name="n_2mainValue【消防施設】&#10;一人当たり面積"/>
        <xdr:cNvSpPr txBox="1"/>
      </xdr:nvSpPr>
      <xdr:spPr>
        <a:xfrm>
          <a:off x="20199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637" name="n_3mainValue【消防施設】&#10;一人当たり面積"/>
        <xdr:cNvSpPr txBox="1"/>
      </xdr:nvSpPr>
      <xdr:spPr>
        <a:xfrm>
          <a:off x="19310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107785</xdr:rowOff>
    </xdr:from>
    <xdr:ext cx="469744" cy="259045"/>
    <xdr:sp macro="" textlink="">
      <xdr:nvSpPr>
        <xdr:cNvPr id="638" name="n_4mainValue【消防施設】&#10;一人当たり面積"/>
        <xdr:cNvSpPr txBox="1"/>
      </xdr:nvSpPr>
      <xdr:spPr>
        <a:xfrm>
          <a:off x="18421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64" name="直線コネクタ 663"/>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65"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66" name="直線コネクタ 665"/>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7"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8" name="直線コネクタ 667"/>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69"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70" name="フローチャート: 判断 669"/>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71" name="フローチャート: 判断 67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72" name="フローチャート: 判断 671"/>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73" name="フローチャート: 判断 672"/>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74" name="フローチャート: 判断 673"/>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680" name="楕円 679"/>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681" name="【庁舎】&#10;有形固定資産減価償却率該当値テキスト"/>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682" name="楕円 681"/>
        <xdr:cNvSpPr/>
      </xdr:nvSpPr>
      <xdr:spPr>
        <a:xfrm>
          <a:off x="15430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37012</xdr:rowOff>
    </xdr:to>
    <xdr:cxnSp macro="">
      <xdr:nvCxnSpPr>
        <xdr:cNvPr id="683" name="直線コネクタ 682"/>
        <xdr:cNvCxnSpPr/>
      </xdr:nvCxnSpPr>
      <xdr:spPr>
        <a:xfrm>
          <a:off x="15481300" y="181878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684" name="楕円 683"/>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106</xdr:row>
      <xdr:rowOff>14151</xdr:rowOff>
    </xdr:to>
    <xdr:cxnSp macro="">
      <xdr:nvCxnSpPr>
        <xdr:cNvPr id="685" name="直線コネクタ 684"/>
        <xdr:cNvCxnSpPr/>
      </xdr:nvCxnSpPr>
      <xdr:spPr>
        <a:xfrm>
          <a:off x="14592300" y="181649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89081</xdr:rowOff>
    </xdr:from>
    <xdr:to>
      <xdr:col>72</xdr:col>
      <xdr:colOff>38100</xdr:colOff>
      <xdr:row>106</xdr:row>
      <xdr:rowOff>19231</xdr:rowOff>
    </xdr:to>
    <xdr:sp macro="" textlink="">
      <xdr:nvSpPr>
        <xdr:cNvPr id="686" name="楕円 685"/>
        <xdr:cNvSpPr/>
      </xdr:nvSpPr>
      <xdr:spPr>
        <a:xfrm>
          <a:off x="1365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105</xdr:row>
      <xdr:rowOff>162742</xdr:rowOff>
    </xdr:to>
    <xdr:cxnSp macro="">
      <xdr:nvCxnSpPr>
        <xdr:cNvPr id="687" name="直線コネクタ 686"/>
        <xdr:cNvCxnSpPr/>
      </xdr:nvCxnSpPr>
      <xdr:spPr>
        <a:xfrm>
          <a:off x="13703300" y="181421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688" name="楕円 687"/>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139881</xdr:rowOff>
    </xdr:to>
    <xdr:cxnSp macro="">
      <xdr:nvCxnSpPr>
        <xdr:cNvPr id="689" name="直線コネクタ 688"/>
        <xdr:cNvCxnSpPr/>
      </xdr:nvCxnSpPr>
      <xdr:spPr>
        <a:xfrm>
          <a:off x="12814300" y="181176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90"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91"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92"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93"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694" name="n_1mainValue【庁舎】&#10;有形固定資産減価償却率"/>
        <xdr:cNvSpPr txBox="1"/>
      </xdr:nvSpPr>
      <xdr:spPr>
        <a:xfrm>
          <a:off x="15266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695" name="n_2mainValue【庁舎】&#10;有形固定資産減価償却率"/>
        <xdr:cNvSpPr txBox="1"/>
      </xdr:nvSpPr>
      <xdr:spPr>
        <a:xfrm>
          <a:off x="14389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10358</xdr:rowOff>
    </xdr:from>
    <xdr:ext cx="405111" cy="259045"/>
    <xdr:sp macro="" textlink="">
      <xdr:nvSpPr>
        <xdr:cNvPr id="696" name="n_3mainValue【庁舎】&#10;有形固定資産減価償却率"/>
        <xdr:cNvSpPr txBox="1"/>
      </xdr:nvSpPr>
      <xdr:spPr>
        <a:xfrm>
          <a:off x="13500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697" name="n_4mainValue【庁舎】&#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23" name="直線コネクタ 722"/>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24"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25" name="直線コネクタ 724"/>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26"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27" name="直線コネクタ 72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728" name="【庁舎】&#10;一人当たり面積平均値テキスト"/>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29" name="フローチャート: 判断 728"/>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30" name="フローチャート: 判断 729"/>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31" name="フローチャート: 判断 730"/>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32" name="フローチャート: 判断 731"/>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33" name="フローチャート: 判断 732"/>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133169</xdr:rowOff>
    </xdr:from>
    <xdr:to>
      <xdr:col>116</xdr:col>
      <xdr:colOff>114300</xdr:colOff>
      <xdr:row>105</xdr:row>
      <xdr:rowOff>63319</xdr:rowOff>
    </xdr:to>
    <xdr:sp macro="" textlink="">
      <xdr:nvSpPr>
        <xdr:cNvPr id="739" name="楕円 738"/>
        <xdr:cNvSpPr/>
      </xdr:nvSpPr>
      <xdr:spPr>
        <a:xfrm>
          <a:off x="22110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156046</xdr:rowOff>
    </xdr:from>
    <xdr:ext cx="469744" cy="259045"/>
    <xdr:sp macro="" textlink="">
      <xdr:nvSpPr>
        <xdr:cNvPr id="740" name="【庁舎】&#10;一人当たり面積該当値テキスト"/>
        <xdr:cNvSpPr txBox="1"/>
      </xdr:nvSpPr>
      <xdr:spPr>
        <a:xfrm>
          <a:off x="22199600" y="17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741" name="楕円 740"/>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12519</xdr:rowOff>
    </xdr:from>
    <xdr:to>
      <xdr:col>116</xdr:col>
      <xdr:colOff>63500</xdr:colOff>
      <xdr:row>105</xdr:row>
      <xdr:rowOff>28848</xdr:rowOff>
    </xdr:to>
    <xdr:cxnSp macro="">
      <xdr:nvCxnSpPr>
        <xdr:cNvPr id="742" name="直線コネクタ 741"/>
        <xdr:cNvCxnSpPr/>
      </xdr:nvCxnSpPr>
      <xdr:spPr>
        <a:xfrm flipV="1">
          <a:off x="21323300" y="180147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165826</xdr:rowOff>
    </xdr:from>
    <xdr:to>
      <xdr:col>107</xdr:col>
      <xdr:colOff>101600</xdr:colOff>
      <xdr:row>105</xdr:row>
      <xdr:rowOff>95976</xdr:rowOff>
    </xdr:to>
    <xdr:sp macro="" textlink="">
      <xdr:nvSpPr>
        <xdr:cNvPr id="743" name="楕円 742"/>
        <xdr:cNvSpPr/>
      </xdr:nvSpPr>
      <xdr:spPr>
        <a:xfrm>
          <a:off x="2038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45176</xdr:rowOff>
    </xdr:to>
    <xdr:cxnSp macro="">
      <xdr:nvCxnSpPr>
        <xdr:cNvPr id="744" name="直線コネクタ 743"/>
        <xdr:cNvCxnSpPr/>
      </xdr:nvCxnSpPr>
      <xdr:spPr>
        <a:xfrm flipV="1">
          <a:off x="20434300" y="1803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9616</xdr:rowOff>
    </xdr:from>
    <xdr:to>
      <xdr:col>102</xdr:col>
      <xdr:colOff>165100</xdr:colOff>
      <xdr:row>105</xdr:row>
      <xdr:rowOff>111216</xdr:rowOff>
    </xdr:to>
    <xdr:sp macro="" textlink="">
      <xdr:nvSpPr>
        <xdr:cNvPr id="745" name="楕円 744"/>
        <xdr:cNvSpPr/>
      </xdr:nvSpPr>
      <xdr:spPr>
        <a:xfrm>
          <a:off x="19494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45176</xdr:rowOff>
    </xdr:from>
    <xdr:to>
      <xdr:col>107</xdr:col>
      <xdr:colOff>50800</xdr:colOff>
      <xdr:row>105</xdr:row>
      <xdr:rowOff>60416</xdr:rowOff>
    </xdr:to>
    <xdr:cxnSp macro="">
      <xdr:nvCxnSpPr>
        <xdr:cNvPr id="746" name="直線コネクタ 745"/>
        <xdr:cNvCxnSpPr/>
      </xdr:nvCxnSpPr>
      <xdr:spPr>
        <a:xfrm flipV="1">
          <a:off x="19545300" y="180474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19413</xdr:rowOff>
    </xdr:from>
    <xdr:to>
      <xdr:col>98</xdr:col>
      <xdr:colOff>38100</xdr:colOff>
      <xdr:row>105</xdr:row>
      <xdr:rowOff>121013</xdr:rowOff>
    </xdr:to>
    <xdr:sp macro="" textlink="">
      <xdr:nvSpPr>
        <xdr:cNvPr id="747" name="楕円 746"/>
        <xdr:cNvSpPr/>
      </xdr:nvSpPr>
      <xdr:spPr>
        <a:xfrm>
          <a:off x="18605500" y="18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60416</xdr:rowOff>
    </xdr:from>
    <xdr:to>
      <xdr:col>102</xdr:col>
      <xdr:colOff>114300</xdr:colOff>
      <xdr:row>105</xdr:row>
      <xdr:rowOff>70213</xdr:rowOff>
    </xdr:to>
    <xdr:cxnSp macro="">
      <xdr:nvCxnSpPr>
        <xdr:cNvPr id="748" name="直線コネクタ 747"/>
        <xdr:cNvCxnSpPr/>
      </xdr:nvCxnSpPr>
      <xdr:spPr>
        <a:xfrm flipV="1">
          <a:off x="18656300" y="180626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749" name="n_1ave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750" name="n_2aveValue【庁舎】&#10;一人当たり面積"/>
        <xdr:cNvSpPr txBox="1"/>
      </xdr:nvSpPr>
      <xdr:spPr>
        <a:xfrm>
          <a:off x="201994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51" name="n_3ave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752" name="n_4aveValue【庁舎】&#10;一人当たり面積"/>
        <xdr:cNvSpPr txBox="1"/>
      </xdr:nvSpPr>
      <xdr:spPr>
        <a:xfrm>
          <a:off x="18421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753" name="n_1mainValue【庁舎】&#10;一人当たり面積"/>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112503</xdr:rowOff>
    </xdr:from>
    <xdr:ext cx="469744" cy="259045"/>
    <xdr:sp macro="" textlink="">
      <xdr:nvSpPr>
        <xdr:cNvPr id="754" name="n_2mainValue【庁舎】&#10;一人当たり面積"/>
        <xdr:cNvSpPr txBox="1"/>
      </xdr:nvSpPr>
      <xdr:spPr>
        <a:xfrm>
          <a:off x="20199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127743</xdr:rowOff>
    </xdr:from>
    <xdr:ext cx="469744" cy="259045"/>
    <xdr:sp macro="" textlink="">
      <xdr:nvSpPr>
        <xdr:cNvPr id="755" name="n_3mainValue【庁舎】&#10;一人当たり面積"/>
        <xdr:cNvSpPr txBox="1"/>
      </xdr:nvSpPr>
      <xdr:spPr>
        <a:xfrm>
          <a:off x="19310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137540</xdr:rowOff>
    </xdr:from>
    <xdr:ext cx="469744" cy="259045"/>
    <xdr:sp macro="" textlink="">
      <xdr:nvSpPr>
        <xdr:cNvPr id="756" name="n_4mainValue【庁舎】&#10;一人当たり面積"/>
        <xdr:cNvSpPr txBox="1"/>
      </xdr:nvSpPr>
      <xdr:spPr>
        <a:xfrm>
          <a:off x="18421427" y="177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体育館・プールは、菊水小学校プールを新設したが、その他の減価償却が上回ったため、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ポイント上がった。一人当たり面積は、人口は少ないが合併前の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町で保有していた施設をそのまま持っているので類似団体平均よりも大きくなっている。</a:t>
          </a:r>
        </a:p>
        <a:p>
          <a:r>
            <a:rPr kumimoji="1" lang="ja-JP" altLang="en-US" sz="1300">
              <a:latin typeface="ＭＳ Ｐゴシック" panose="020B0600070205080204" pitchFamily="50" charset="-128"/>
              <a:ea typeface="ＭＳ Ｐゴシック" panose="020B0600070205080204" pitchFamily="50" charset="-128"/>
            </a:rPr>
            <a:t>福祉施設は老人福祉センター（</a:t>
          </a:r>
          <a:r>
            <a:rPr kumimoji="1" lang="en-US" altLang="ja-JP" sz="1300">
              <a:latin typeface="ＭＳ Ｐゴシック" panose="020B0600070205080204" pitchFamily="50" charset="-128"/>
              <a:ea typeface="ＭＳ Ｐゴシック" panose="020B0600070205080204" pitchFamily="50" charset="-128"/>
            </a:rPr>
            <a:t>S</a:t>
          </a:r>
          <a:r>
            <a:rPr kumimoji="1" lang="ja-JP" altLang="en-US" sz="1300">
              <a:latin typeface="ＭＳ Ｐゴシック" panose="020B0600070205080204" pitchFamily="50" charset="-128"/>
              <a:ea typeface="ＭＳ Ｐゴシック" panose="020B0600070205080204" pitchFamily="50" charset="-128"/>
            </a:rPr>
            <a:t>５９年建設）と福祉センター（</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８年建設）の２施設で、令和２年度に老人福祉センターを取り壊す予定のため、一人当たり面積及び減価償却率は下がる見込みである。保健センター（平成２年建設）は三加和地区に１施設あり２９年を経過し、耐用年数５０年の半分を超えた。平成２８年度に空調の一部改修を行ったので、今後同様の改修工事が予想される。一般廃棄物処理施設は、有明広域行政事務組合が行った第１衛生センターの施設更新完了（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億円）により減価償却率が下がり、一人当たり有形固定資産額が増えた。消防施設は、固定資産台帳の調査で防災行政無線施設が大量に判明し登録したことで、</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庁舎は本庁が平成６年建設で水冷式空調管理方式をとっている。老朽化に加え消耗部品等が生産中止で修繕もままならないため、抜本的な更新工事が必要で、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億円超の予定である。また</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２８熊本地震及び</a:t>
          </a:r>
          <a:r>
            <a:rPr kumimoji="1" lang="en-US" altLang="ja-JP" sz="1300">
              <a:latin typeface="ＭＳ Ｐゴシック" panose="020B0600070205080204" pitchFamily="50" charset="-128"/>
              <a:ea typeface="ＭＳ Ｐゴシック" panose="020B0600070205080204" pitchFamily="50" charset="-128"/>
            </a:rPr>
            <a:t>H31.1.3</a:t>
          </a:r>
          <a:r>
            <a:rPr kumimoji="1" lang="ja-JP" altLang="en-US" sz="1300">
              <a:latin typeface="ＭＳ Ｐゴシック" panose="020B0600070205080204" pitchFamily="50" charset="-128"/>
              <a:ea typeface="ＭＳ Ｐゴシック" panose="020B0600070205080204" pitchFamily="50" charset="-128"/>
            </a:rPr>
            <a:t>（最大震度６弱）・</a:t>
          </a:r>
          <a:r>
            <a:rPr kumimoji="1" lang="en-US" altLang="ja-JP" sz="1300">
              <a:latin typeface="ＭＳ Ｐゴシック" panose="020B0600070205080204" pitchFamily="50" charset="-128"/>
              <a:ea typeface="ＭＳ Ｐゴシック" panose="020B0600070205080204" pitchFamily="50" charset="-128"/>
            </a:rPr>
            <a:t>H31.1.26</a:t>
          </a:r>
          <a:r>
            <a:rPr kumimoji="1" lang="ja-JP" altLang="en-US" sz="1300">
              <a:latin typeface="ＭＳ Ｐゴシック" panose="020B0600070205080204" pitchFamily="50" charset="-128"/>
              <a:ea typeface="ＭＳ Ｐゴシック" panose="020B0600070205080204" pitchFamily="50" charset="-128"/>
            </a:rPr>
            <a:t>（最大震度５弱）の地震で壁面等に亀裂を負ったが、設計事務所による診断では被災度は小破であり、建物自体は応急補修程度で恒久的な使用が可能な状態である。三加和総合支所は昭和３９年建設で耐用年数５０年を過ぎている。耐震基準がない時代の建設物であり、防災施設としての機能を継続するのであれば今後の方針を決める必要が生じ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31</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月</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日現在から</a:t>
          </a:r>
          <a:r>
            <a:rPr kumimoji="1" lang="en-US" altLang="ja-JP" sz="1300">
              <a:latin typeface="ＭＳ ゴシック" panose="020B0609070205080204" pitchFamily="49" charset="-128"/>
              <a:ea typeface="ＭＳ ゴシック" panose="020B0609070205080204" pitchFamily="49" charset="-128"/>
            </a:rPr>
            <a:t>226</a:t>
          </a:r>
          <a:r>
            <a:rPr kumimoji="1" lang="ja-JP" altLang="en-US" sz="1300">
              <a:latin typeface="ＭＳ ゴシック" panose="020B0609070205080204" pitchFamily="49" charset="-128"/>
              <a:ea typeface="ＭＳ ゴシック" panose="020B0609070205080204" pitchFamily="49" charset="-128"/>
            </a:rPr>
            <a:t>人（人口の</a:t>
          </a:r>
          <a:r>
            <a:rPr kumimoji="1" lang="en-US" altLang="ja-JP" sz="1300">
              <a:latin typeface="ＭＳ ゴシック" panose="020B0609070205080204" pitchFamily="49" charset="-128"/>
              <a:ea typeface="ＭＳ ゴシック" panose="020B0609070205080204" pitchFamily="49" charset="-128"/>
            </a:rPr>
            <a:t>2.24</a:t>
          </a:r>
          <a:r>
            <a:rPr kumimoji="1" lang="ja-JP" altLang="en-US" sz="1300">
              <a:latin typeface="ＭＳ ゴシック" panose="020B0609070205080204" pitchFamily="49" charset="-128"/>
              <a:ea typeface="ＭＳ ゴシック" panose="020B0609070205080204" pitchFamily="49" charset="-128"/>
            </a:rPr>
            <a:t>％）の人口減少と、</a:t>
          </a:r>
          <a:r>
            <a:rPr kumimoji="1" lang="en-US" altLang="ja-JP" sz="1300">
              <a:latin typeface="ＭＳ ゴシック" panose="020B0609070205080204" pitchFamily="49" charset="-128"/>
              <a:ea typeface="ＭＳ ゴシック" panose="020B0609070205080204" pitchFamily="49" charset="-128"/>
            </a:rPr>
            <a:t>40.7</a:t>
          </a:r>
          <a:r>
            <a:rPr kumimoji="1" lang="ja-JP" altLang="en-US" sz="1300">
              <a:latin typeface="ＭＳ ゴシック" panose="020B0609070205080204" pitchFamily="49" charset="-128"/>
              <a:ea typeface="ＭＳ ゴシック" panose="020B0609070205080204" pitchFamily="49" charset="-128"/>
            </a:rPr>
            <a:t>％の高齢化率（令和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月末現在）に加え、町内に大型企業が少ないこと等により、財政基盤が弱く、類似団体平均を下回っている。税収向上のため、管内４町と併任徴収や滞納整理の強化に取り組んでいるが、横ばいである。今後は町単独補助金を中心に歳出事業の整理を行い、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1" name="直線コネクタ 70"/>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分子が増加した主な要因として、退職手当組合負担金をこれまで臨時的経費に分析しており、誤りであることから経常に修正したことで</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79,933</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千円増となった。また、病院の負担金を交付税措置の制度に照らして見直したことで、</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25,321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増となった。他に</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Windows10</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対応のため</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PC</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入替を行い借上料</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6,447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増、有明広域行政事務組合に対する消防負担金</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23,610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増、乗合タクシー運行費補助事業を経常的事業に見直しを行ったことにより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13,260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増となった。また、分母は地方税が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36,884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増、地方特例交付金</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11,380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増となったものの、普通交付税</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58,086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減、臨財債発行可能額</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46,833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減により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3.7</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ポイント増加した。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64</xdr:row>
      <xdr:rowOff>111760</xdr:rowOff>
    </xdr:to>
    <xdr:cxnSp macro="">
      <xdr:nvCxnSpPr>
        <xdr:cNvPr id="130" name="直線コネクタ 129"/>
        <xdr:cNvCxnSpPr/>
      </xdr:nvCxnSpPr>
      <xdr:spPr>
        <a:xfrm>
          <a:off x="4114800" y="10861357"/>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38418</xdr:rowOff>
    </xdr:from>
    <xdr:to>
      <xdr:col>19</xdr:col>
      <xdr:colOff>133350</xdr:colOff>
      <xdr:row>63</xdr:row>
      <xdr:rowOff>60007</xdr:rowOff>
    </xdr:to>
    <xdr:cxnSp macro="">
      <xdr:nvCxnSpPr>
        <xdr:cNvPr id="133" name="直線コネクタ 132"/>
        <xdr:cNvCxnSpPr/>
      </xdr:nvCxnSpPr>
      <xdr:spPr>
        <a:xfrm>
          <a:off x="3225800" y="10668318"/>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62</xdr:row>
      <xdr:rowOff>38418</xdr:rowOff>
    </xdr:to>
    <xdr:cxnSp macro="">
      <xdr:nvCxnSpPr>
        <xdr:cNvPr id="136" name="直線コネクタ 135"/>
        <xdr:cNvCxnSpPr/>
      </xdr:nvCxnSpPr>
      <xdr:spPr>
        <a:xfrm>
          <a:off x="2336800" y="1051750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59055</xdr:rowOff>
    </xdr:to>
    <xdr:cxnSp macro="">
      <xdr:nvCxnSpPr>
        <xdr:cNvPr id="139" name="直線コネクタ 138"/>
        <xdr:cNvCxnSpPr/>
      </xdr:nvCxnSpPr>
      <xdr:spPr>
        <a:xfrm>
          <a:off x="1447800" y="104209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9207</xdr:rowOff>
    </xdr:from>
    <xdr:to>
      <xdr:col>19</xdr:col>
      <xdr:colOff>184150</xdr:colOff>
      <xdr:row>63</xdr:row>
      <xdr:rowOff>110807</xdr:rowOff>
    </xdr:to>
    <xdr:sp macro="" textlink="">
      <xdr:nvSpPr>
        <xdr:cNvPr id="151" name="楕円 150"/>
        <xdr:cNvSpPr/>
      </xdr:nvSpPr>
      <xdr:spPr>
        <a:xfrm>
          <a:off x="4064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52" name="テキスト ボックス 151"/>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159068</xdr:rowOff>
    </xdr:from>
    <xdr:to>
      <xdr:col>15</xdr:col>
      <xdr:colOff>133350</xdr:colOff>
      <xdr:row>62</xdr:row>
      <xdr:rowOff>89218</xdr:rowOff>
    </xdr:to>
    <xdr:sp macro="" textlink="">
      <xdr:nvSpPr>
        <xdr:cNvPr id="153" name="楕円 152"/>
        <xdr:cNvSpPr/>
      </xdr:nvSpPr>
      <xdr:spPr>
        <a:xfrm>
          <a:off x="3175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54" name="テキスト ボックス 153"/>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5" name="楕円 154"/>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6" name="テキスト ボックス 155"/>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7" name="楕円 156"/>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8" name="テキスト ボックス 157"/>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退職者減による退職手当組合負担金の減少で人件費は</a:t>
          </a:r>
          <a:r>
            <a:rPr kumimoji="1" lang="en-US" altLang="ja-JP" sz="1300">
              <a:latin typeface="ＭＳ Ｐゴシック" panose="020B0600070205080204" pitchFamily="50" charset="-128"/>
              <a:ea typeface="ＭＳ Ｐゴシック" panose="020B0600070205080204" pitchFamily="50" charset="-128"/>
            </a:rPr>
            <a:t>31,223</a:t>
          </a:r>
          <a:r>
            <a:rPr kumimoji="1" lang="ja-JP" altLang="en-US" sz="1300">
              <a:latin typeface="ＭＳ Ｐゴシック" panose="020B0600070205080204" pitchFamily="50" charset="-128"/>
              <a:ea typeface="ＭＳ Ｐゴシック" panose="020B0600070205080204" pitchFamily="50" charset="-128"/>
            </a:rPr>
            <a:t>千円の減となったが、被災施設の除却事業で</a:t>
          </a:r>
          <a:r>
            <a:rPr kumimoji="1" lang="en-US" altLang="ja-JP" sz="1300">
              <a:latin typeface="ＭＳ Ｐゴシック" panose="020B0600070205080204" pitchFamily="50" charset="-128"/>
              <a:ea typeface="ＭＳ Ｐゴシック" panose="020B0600070205080204" pitchFamily="50" charset="-128"/>
            </a:rPr>
            <a:t>28,220</a:t>
          </a:r>
          <a:r>
            <a:rPr kumimoji="1" lang="ja-JP" altLang="en-US" sz="1300">
              <a:latin typeface="ＭＳ Ｐゴシック" panose="020B0600070205080204" pitchFamily="50" charset="-128"/>
              <a:ea typeface="ＭＳ Ｐゴシック" panose="020B0600070205080204" pitchFamily="50" charset="-128"/>
            </a:rPr>
            <a:t>千円増、金栗生家の受付業務等委託で</a:t>
          </a:r>
          <a:r>
            <a:rPr kumimoji="1" lang="en-US" altLang="ja-JP" sz="1300">
              <a:latin typeface="ＭＳ Ｐゴシック" panose="020B0600070205080204" pitchFamily="50" charset="-128"/>
              <a:ea typeface="ＭＳ Ｐゴシック" panose="020B0600070205080204" pitchFamily="50" charset="-128"/>
            </a:rPr>
            <a:t>9,020</a:t>
          </a:r>
          <a:r>
            <a:rPr kumimoji="1" lang="ja-JP" altLang="en-US" sz="1300">
              <a:latin typeface="ＭＳ Ｐゴシック" panose="020B0600070205080204" pitchFamily="50" charset="-128"/>
              <a:ea typeface="ＭＳ Ｐゴシック" panose="020B0600070205080204" pitchFamily="50" charset="-128"/>
            </a:rPr>
            <a:t>千円など増加し、物件費が</a:t>
          </a:r>
          <a:r>
            <a:rPr kumimoji="1" lang="en-US" altLang="ja-JP" sz="1300">
              <a:latin typeface="ＭＳ Ｐゴシック" panose="020B0600070205080204" pitchFamily="50" charset="-128"/>
              <a:ea typeface="ＭＳ Ｐゴシック" panose="020B0600070205080204" pitchFamily="50" charset="-128"/>
            </a:rPr>
            <a:t>27,797</a:t>
          </a:r>
          <a:r>
            <a:rPr kumimoji="1" lang="ja-JP" altLang="en-US" sz="1300">
              <a:latin typeface="ＭＳ Ｐゴシック" panose="020B0600070205080204" pitchFamily="50" charset="-128"/>
              <a:ea typeface="ＭＳ Ｐゴシック" panose="020B0600070205080204" pitchFamily="50" charset="-128"/>
            </a:rPr>
            <a:t>千円増となったことで、人口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a:t>
          </a:r>
          <a:r>
            <a:rPr kumimoji="1" lang="en-US" altLang="ja-JP" sz="1300">
              <a:latin typeface="ＭＳ Ｐゴシック" panose="020B0600070205080204" pitchFamily="50" charset="-128"/>
              <a:ea typeface="ＭＳ Ｐゴシック" panose="020B0600070205080204" pitchFamily="50" charset="-128"/>
            </a:rPr>
            <a:t>5,948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廃校の民間譲渡を進めており、管理経費の削減を見込んでいる。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5775</xdr:rowOff>
    </xdr:from>
    <xdr:to>
      <xdr:col>23</xdr:col>
      <xdr:colOff>133350</xdr:colOff>
      <xdr:row>83</xdr:row>
      <xdr:rowOff>34480</xdr:rowOff>
    </xdr:to>
    <xdr:cxnSp macro="">
      <xdr:nvCxnSpPr>
        <xdr:cNvPr id="191" name="直線コネクタ 190"/>
        <xdr:cNvCxnSpPr/>
      </xdr:nvCxnSpPr>
      <xdr:spPr>
        <a:xfrm>
          <a:off x="4114800" y="14236125"/>
          <a:ext cx="8382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2111</xdr:rowOff>
    </xdr:from>
    <xdr:to>
      <xdr:col>19</xdr:col>
      <xdr:colOff>133350</xdr:colOff>
      <xdr:row>83</xdr:row>
      <xdr:rowOff>5775</xdr:rowOff>
    </xdr:to>
    <xdr:cxnSp macro="">
      <xdr:nvCxnSpPr>
        <xdr:cNvPr id="194" name="直線コネクタ 193"/>
        <xdr:cNvCxnSpPr/>
      </xdr:nvCxnSpPr>
      <xdr:spPr>
        <a:xfrm>
          <a:off x="3225800" y="14232461"/>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2111</xdr:rowOff>
    </xdr:from>
    <xdr:to>
      <xdr:col>15</xdr:col>
      <xdr:colOff>82550</xdr:colOff>
      <xdr:row>83</xdr:row>
      <xdr:rowOff>25522</xdr:rowOff>
    </xdr:to>
    <xdr:cxnSp macro="">
      <xdr:nvCxnSpPr>
        <xdr:cNvPr id="197" name="直線コネクタ 196"/>
        <xdr:cNvCxnSpPr/>
      </xdr:nvCxnSpPr>
      <xdr:spPr>
        <a:xfrm flipV="1">
          <a:off x="2336800" y="14232461"/>
          <a:ext cx="889000" cy="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21685</xdr:rowOff>
    </xdr:from>
    <xdr:to>
      <xdr:col>11</xdr:col>
      <xdr:colOff>31750</xdr:colOff>
      <xdr:row>83</xdr:row>
      <xdr:rowOff>25522</xdr:rowOff>
    </xdr:to>
    <xdr:cxnSp macro="">
      <xdr:nvCxnSpPr>
        <xdr:cNvPr id="200" name="直線コネクタ 199"/>
        <xdr:cNvCxnSpPr/>
      </xdr:nvCxnSpPr>
      <xdr:spPr>
        <a:xfrm>
          <a:off x="1447800" y="14252035"/>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155130</xdr:rowOff>
    </xdr:from>
    <xdr:to>
      <xdr:col>23</xdr:col>
      <xdr:colOff>184150</xdr:colOff>
      <xdr:row>83</xdr:row>
      <xdr:rowOff>85280</xdr:rowOff>
    </xdr:to>
    <xdr:sp macro="" textlink="">
      <xdr:nvSpPr>
        <xdr:cNvPr id="210" name="楕円 209"/>
        <xdr:cNvSpPr/>
      </xdr:nvSpPr>
      <xdr:spPr>
        <a:xfrm>
          <a:off x="4902200" y="142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207</xdr:rowOff>
    </xdr:from>
    <xdr:ext cx="762000" cy="259045"/>
    <xdr:sp macro="" textlink="">
      <xdr:nvSpPr>
        <xdr:cNvPr id="211" name="人件費・物件費等の状況該当値テキスト"/>
        <xdr:cNvSpPr txBox="1"/>
      </xdr:nvSpPr>
      <xdr:spPr>
        <a:xfrm>
          <a:off x="5041900" y="1405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126425</xdr:rowOff>
    </xdr:from>
    <xdr:to>
      <xdr:col>19</xdr:col>
      <xdr:colOff>184150</xdr:colOff>
      <xdr:row>83</xdr:row>
      <xdr:rowOff>56575</xdr:rowOff>
    </xdr:to>
    <xdr:sp macro="" textlink="">
      <xdr:nvSpPr>
        <xdr:cNvPr id="212" name="楕円 211"/>
        <xdr:cNvSpPr/>
      </xdr:nvSpPr>
      <xdr:spPr>
        <a:xfrm>
          <a:off x="4064000" y="141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66752</xdr:rowOff>
    </xdr:from>
    <xdr:ext cx="736600" cy="259045"/>
    <xdr:sp macro="" textlink="">
      <xdr:nvSpPr>
        <xdr:cNvPr id="213" name="テキスト ボックス 212"/>
        <xdr:cNvSpPr txBox="1"/>
      </xdr:nvSpPr>
      <xdr:spPr>
        <a:xfrm>
          <a:off x="3733800" y="1395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122761</xdr:rowOff>
    </xdr:from>
    <xdr:to>
      <xdr:col>15</xdr:col>
      <xdr:colOff>133350</xdr:colOff>
      <xdr:row>83</xdr:row>
      <xdr:rowOff>52911</xdr:rowOff>
    </xdr:to>
    <xdr:sp macro="" textlink="">
      <xdr:nvSpPr>
        <xdr:cNvPr id="214" name="楕円 213"/>
        <xdr:cNvSpPr/>
      </xdr:nvSpPr>
      <xdr:spPr>
        <a:xfrm>
          <a:off x="3175000" y="14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63088</xdr:rowOff>
    </xdr:from>
    <xdr:ext cx="762000" cy="259045"/>
    <xdr:sp macro="" textlink="">
      <xdr:nvSpPr>
        <xdr:cNvPr id="215" name="テキスト ボックス 214"/>
        <xdr:cNvSpPr txBox="1"/>
      </xdr:nvSpPr>
      <xdr:spPr>
        <a:xfrm>
          <a:off x="2844800" y="139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146172</xdr:rowOff>
    </xdr:from>
    <xdr:to>
      <xdr:col>11</xdr:col>
      <xdr:colOff>82550</xdr:colOff>
      <xdr:row>83</xdr:row>
      <xdr:rowOff>76322</xdr:rowOff>
    </xdr:to>
    <xdr:sp macro="" textlink="">
      <xdr:nvSpPr>
        <xdr:cNvPr id="216" name="楕円 215"/>
        <xdr:cNvSpPr/>
      </xdr:nvSpPr>
      <xdr:spPr>
        <a:xfrm>
          <a:off x="2286000" y="142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86499</xdr:rowOff>
    </xdr:from>
    <xdr:ext cx="762000" cy="259045"/>
    <xdr:sp macro="" textlink="">
      <xdr:nvSpPr>
        <xdr:cNvPr id="217" name="テキスト ボックス 216"/>
        <xdr:cNvSpPr txBox="1"/>
      </xdr:nvSpPr>
      <xdr:spPr>
        <a:xfrm>
          <a:off x="1955800" y="139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142335</xdr:rowOff>
    </xdr:from>
    <xdr:to>
      <xdr:col>7</xdr:col>
      <xdr:colOff>31750</xdr:colOff>
      <xdr:row>83</xdr:row>
      <xdr:rowOff>72485</xdr:rowOff>
    </xdr:to>
    <xdr:sp macro="" textlink="">
      <xdr:nvSpPr>
        <xdr:cNvPr id="218" name="楕円 217"/>
        <xdr:cNvSpPr/>
      </xdr:nvSpPr>
      <xdr:spPr>
        <a:xfrm>
          <a:off x="1397000" y="142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82662</xdr:rowOff>
    </xdr:from>
    <xdr:ext cx="762000" cy="259045"/>
    <xdr:sp macro="" textlink="">
      <xdr:nvSpPr>
        <xdr:cNvPr id="219" name="テキスト ボックス 218"/>
        <xdr:cNvSpPr txBox="1"/>
      </xdr:nvSpPr>
      <xdr:spPr>
        <a:xfrm>
          <a:off x="1066800" y="1397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階層異動と昇格により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ポイント上昇した。類似団体、全国町村平均と比較しても低い水準にある。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83457</xdr:rowOff>
    </xdr:to>
    <xdr:cxnSp macro="">
      <xdr:nvCxnSpPr>
        <xdr:cNvPr id="255" name="直線コネクタ 254"/>
        <xdr:cNvCxnSpPr/>
      </xdr:nvCxnSpPr>
      <xdr:spPr>
        <a:xfrm>
          <a:off x="16179800" y="145360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100693</xdr:rowOff>
    </xdr:to>
    <xdr:cxnSp macro="">
      <xdr:nvCxnSpPr>
        <xdr:cNvPr id="258" name="直線コネクタ 257"/>
        <xdr:cNvCxnSpPr/>
      </xdr:nvCxnSpPr>
      <xdr:spPr>
        <a:xfrm flipV="1">
          <a:off x="15290800" y="1453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87</xdr:row>
      <xdr:rowOff>33564</xdr:rowOff>
    </xdr:to>
    <xdr:cxnSp macro="">
      <xdr:nvCxnSpPr>
        <xdr:cNvPr id="261" name="直線コネクタ 260"/>
        <xdr:cNvCxnSpPr/>
      </xdr:nvCxnSpPr>
      <xdr:spPr>
        <a:xfrm flipV="1">
          <a:off x="14401800" y="146739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17236</xdr:rowOff>
    </xdr:to>
    <xdr:cxnSp macro="">
      <xdr:nvCxnSpPr>
        <xdr:cNvPr id="264" name="直線コネクタ 263"/>
        <xdr:cNvCxnSpPr/>
      </xdr:nvCxnSpPr>
      <xdr:spPr>
        <a:xfrm flipV="1">
          <a:off x="13512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5"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7" name="テキスト ボックス 276"/>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9" name="テキスト ボックス 27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2" name="楕円 281"/>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3" name="テキスト ボックス 282"/>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p>
        <a:p>
          <a:r>
            <a:rPr kumimoji="1" lang="ja-JP" altLang="en-US" sz="1100">
              <a:latin typeface="ＭＳ ゴシック" panose="020B0609070205080204" pitchFamily="49" charset="-128"/>
              <a:ea typeface="ＭＳ ゴシック" panose="020B0609070205080204" pitchFamily="49" charset="-128"/>
            </a:rPr>
            <a:t>　これからの職員の削減においては、住民サービスの低下など一定の犠牲を強いることにつながると認識しており、慎重に検討する必要がある。</a:t>
          </a:r>
        </a:p>
        <a:p>
          <a:r>
            <a:rPr kumimoji="1" lang="ja-JP" altLang="en-US" sz="1100">
              <a:latin typeface="ＭＳ ゴシック" panose="020B0609070205080204" pitchFamily="49" charset="-128"/>
              <a:ea typeface="ＭＳ ゴシック" panose="020B0609070205080204" pitchFamily="49" charset="-128"/>
            </a:rPr>
            <a:t>　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人減しているが、人口が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したことが影響し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latin typeface="ＭＳ ゴシック" panose="020B0609070205080204" pitchFamily="49" charset="-128"/>
              <a:ea typeface="ＭＳ ゴシック" panose="020B0609070205080204" pitchFamily="49" charset="-128"/>
            </a:rPr>
            <a:t>0.1</a:t>
          </a:r>
          <a:r>
            <a:rPr kumimoji="1" lang="ja-JP" altLang="en-US" sz="1100">
              <a:latin typeface="ＭＳ ゴシック" panose="020B0609070205080204" pitchFamily="49" charset="-128"/>
              <a:ea typeface="ＭＳ ゴシック" panose="020B0609070205080204" pitchFamily="49" charset="-128"/>
            </a:rPr>
            <a:t>ポイント増加している。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127705</xdr:rowOff>
    </xdr:from>
    <xdr:to>
      <xdr:col>81</xdr:col>
      <xdr:colOff>44450</xdr:colOff>
      <xdr:row>63</xdr:row>
      <xdr:rowOff>141111</xdr:rowOff>
    </xdr:to>
    <xdr:cxnSp macro="">
      <xdr:nvCxnSpPr>
        <xdr:cNvPr id="318" name="直線コネクタ 317"/>
        <xdr:cNvCxnSpPr/>
      </xdr:nvCxnSpPr>
      <xdr:spPr>
        <a:xfrm>
          <a:off x="16179800" y="1092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127705</xdr:rowOff>
    </xdr:from>
    <xdr:to>
      <xdr:col>77</xdr:col>
      <xdr:colOff>44450</xdr:colOff>
      <xdr:row>63</xdr:row>
      <xdr:rowOff>137089</xdr:rowOff>
    </xdr:to>
    <xdr:cxnSp macro="">
      <xdr:nvCxnSpPr>
        <xdr:cNvPr id="321" name="直線コネクタ 320"/>
        <xdr:cNvCxnSpPr/>
      </xdr:nvCxnSpPr>
      <xdr:spPr>
        <a:xfrm flipV="1">
          <a:off x="15290800" y="1092905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96873</xdr:rowOff>
    </xdr:from>
    <xdr:to>
      <xdr:col>72</xdr:col>
      <xdr:colOff>203200</xdr:colOff>
      <xdr:row>63</xdr:row>
      <xdr:rowOff>137089</xdr:rowOff>
    </xdr:to>
    <xdr:cxnSp macro="">
      <xdr:nvCxnSpPr>
        <xdr:cNvPr id="324" name="直線コネクタ 323"/>
        <xdr:cNvCxnSpPr/>
      </xdr:nvCxnSpPr>
      <xdr:spPr>
        <a:xfrm>
          <a:off x="14401800" y="108982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158397</xdr:rowOff>
    </xdr:from>
    <xdr:to>
      <xdr:col>68</xdr:col>
      <xdr:colOff>152400</xdr:colOff>
      <xdr:row>63</xdr:row>
      <xdr:rowOff>96873</xdr:rowOff>
    </xdr:to>
    <xdr:cxnSp macro="">
      <xdr:nvCxnSpPr>
        <xdr:cNvPr id="327" name="直線コネクタ 326"/>
        <xdr:cNvCxnSpPr/>
      </xdr:nvCxnSpPr>
      <xdr:spPr>
        <a:xfrm>
          <a:off x="13512800" y="10788297"/>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90311</xdr:rowOff>
    </xdr:from>
    <xdr:to>
      <xdr:col>81</xdr:col>
      <xdr:colOff>95250</xdr:colOff>
      <xdr:row>64</xdr:row>
      <xdr:rowOff>20461</xdr:rowOff>
    </xdr:to>
    <xdr:sp macro="" textlink="">
      <xdr:nvSpPr>
        <xdr:cNvPr id="337" name="楕円 336"/>
        <xdr:cNvSpPr/>
      </xdr:nvSpPr>
      <xdr:spPr>
        <a:xfrm>
          <a:off x="169672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62388</xdr:rowOff>
    </xdr:from>
    <xdr:ext cx="762000" cy="259045"/>
    <xdr:sp macro="" textlink="">
      <xdr:nvSpPr>
        <xdr:cNvPr id="338" name="定員管理の状況該当値テキスト"/>
        <xdr:cNvSpPr txBox="1"/>
      </xdr:nvSpPr>
      <xdr:spPr>
        <a:xfrm>
          <a:off x="17106900" y="1086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76905</xdr:rowOff>
    </xdr:from>
    <xdr:to>
      <xdr:col>77</xdr:col>
      <xdr:colOff>95250</xdr:colOff>
      <xdr:row>64</xdr:row>
      <xdr:rowOff>7055</xdr:rowOff>
    </xdr:to>
    <xdr:sp macro="" textlink="">
      <xdr:nvSpPr>
        <xdr:cNvPr id="339" name="楕円 338"/>
        <xdr:cNvSpPr/>
      </xdr:nvSpPr>
      <xdr:spPr>
        <a:xfrm>
          <a:off x="16129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163282</xdr:rowOff>
    </xdr:from>
    <xdr:ext cx="736600" cy="259045"/>
    <xdr:sp macro="" textlink="">
      <xdr:nvSpPr>
        <xdr:cNvPr id="340" name="テキスト ボックス 339"/>
        <xdr:cNvSpPr txBox="1"/>
      </xdr:nvSpPr>
      <xdr:spPr>
        <a:xfrm>
          <a:off x="15798800" y="1096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86289</xdr:rowOff>
    </xdr:from>
    <xdr:to>
      <xdr:col>73</xdr:col>
      <xdr:colOff>44450</xdr:colOff>
      <xdr:row>64</xdr:row>
      <xdr:rowOff>16439</xdr:rowOff>
    </xdr:to>
    <xdr:sp macro="" textlink="">
      <xdr:nvSpPr>
        <xdr:cNvPr id="341" name="楕円 340"/>
        <xdr:cNvSpPr/>
      </xdr:nvSpPr>
      <xdr:spPr>
        <a:xfrm>
          <a:off x="15240000" y="10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1216</xdr:rowOff>
    </xdr:from>
    <xdr:ext cx="762000" cy="259045"/>
    <xdr:sp macro="" textlink="">
      <xdr:nvSpPr>
        <xdr:cNvPr id="342" name="テキスト ボックス 341"/>
        <xdr:cNvSpPr txBox="1"/>
      </xdr:nvSpPr>
      <xdr:spPr>
        <a:xfrm>
          <a:off x="14909800" y="109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46073</xdr:rowOff>
    </xdr:from>
    <xdr:to>
      <xdr:col>68</xdr:col>
      <xdr:colOff>203200</xdr:colOff>
      <xdr:row>63</xdr:row>
      <xdr:rowOff>147673</xdr:rowOff>
    </xdr:to>
    <xdr:sp macro="" textlink="">
      <xdr:nvSpPr>
        <xdr:cNvPr id="343" name="楕円 342"/>
        <xdr:cNvSpPr/>
      </xdr:nvSpPr>
      <xdr:spPr>
        <a:xfrm>
          <a:off x="14351000" y="10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132450</xdr:rowOff>
    </xdr:from>
    <xdr:ext cx="762000" cy="259045"/>
    <xdr:sp macro="" textlink="">
      <xdr:nvSpPr>
        <xdr:cNvPr id="344" name="テキスト ボックス 343"/>
        <xdr:cNvSpPr txBox="1"/>
      </xdr:nvSpPr>
      <xdr:spPr>
        <a:xfrm>
          <a:off x="14020800" y="10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107597</xdr:rowOff>
    </xdr:from>
    <xdr:to>
      <xdr:col>64</xdr:col>
      <xdr:colOff>152400</xdr:colOff>
      <xdr:row>63</xdr:row>
      <xdr:rowOff>37747</xdr:rowOff>
    </xdr:to>
    <xdr:sp macro="" textlink="">
      <xdr:nvSpPr>
        <xdr:cNvPr id="345" name="楕円 344"/>
        <xdr:cNvSpPr/>
      </xdr:nvSpPr>
      <xdr:spPr>
        <a:xfrm>
          <a:off x="13462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22524</xdr:rowOff>
    </xdr:from>
    <xdr:ext cx="762000" cy="259045"/>
    <xdr:sp macro="" textlink="">
      <xdr:nvSpPr>
        <xdr:cNvPr id="346" name="テキスト ボックス 345"/>
        <xdr:cNvSpPr txBox="1"/>
      </xdr:nvSpPr>
      <xdr:spPr>
        <a:xfrm>
          <a:off x="13131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普通交付税</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58,086</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千円減と臨財債発行可能額の</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46,833</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千円減により分母となる標準財政規模が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70,457</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千円減となった。また分子は、平成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年度借入の学校建設事業の償還が始まったが平成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年度借入の合併振興基金の償還が終わったことで合併特例債償還は</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13,386</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千円の減、過疎債では平成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年度同意の道路整備橋梁事業が終わった事等により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14,608</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千円減となり、元利償還金の額は</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1,849</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千円減となったが、災害復旧等に係る基準財政需要額算入額が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33,938</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減したこと等から</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21,347</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千円増となっている。これにより単年度の実質公債費比率が平成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年度決算と比較し約</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0.72</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ポイント増となり、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ヶ年平均が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ポイント増の</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10.1</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％となった。道路や学童保育施設等の建設事業に係る償還が続くため、投資的経費を抑制し、実質公債費比率が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12</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％を超えない範囲で推移するよう努める。</a:t>
          </a:r>
          <a:endParaRPr lang="ja-JP" altLang="en-US" sz="1100" b="0" i="0" u="none" strike="noStrike" baseline="0" smtClean="0">
            <a:solidFill>
              <a:schemeClr val="dk1"/>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103011</xdr:rowOff>
    </xdr:to>
    <xdr:cxnSp macro="">
      <xdr:nvCxnSpPr>
        <xdr:cNvPr id="381" name="直線コネクタ 380"/>
        <xdr:cNvCxnSpPr/>
      </xdr:nvCxnSpPr>
      <xdr:spPr>
        <a:xfrm>
          <a:off x="16179800" y="698500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150989</xdr:rowOff>
    </xdr:from>
    <xdr:to>
      <xdr:col>77</xdr:col>
      <xdr:colOff>44450</xdr:colOff>
      <xdr:row>40</xdr:row>
      <xdr:rowOff>127000</xdr:rowOff>
    </xdr:to>
    <xdr:cxnSp macro="">
      <xdr:nvCxnSpPr>
        <xdr:cNvPr id="384" name="直線コネクタ 383"/>
        <xdr:cNvCxnSpPr/>
      </xdr:nvCxnSpPr>
      <xdr:spPr>
        <a:xfrm>
          <a:off x="15290800" y="68375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43745</xdr:rowOff>
    </xdr:from>
    <xdr:to>
      <xdr:col>72</xdr:col>
      <xdr:colOff>203200</xdr:colOff>
      <xdr:row>39</xdr:row>
      <xdr:rowOff>150989</xdr:rowOff>
    </xdr:to>
    <xdr:cxnSp macro="">
      <xdr:nvCxnSpPr>
        <xdr:cNvPr id="387" name="直線コネクタ 386"/>
        <xdr:cNvCxnSpPr/>
      </xdr:nvCxnSpPr>
      <xdr:spPr>
        <a:xfrm>
          <a:off x="14401800" y="67302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161572</xdr:rowOff>
    </xdr:from>
    <xdr:to>
      <xdr:col>68</xdr:col>
      <xdr:colOff>152400</xdr:colOff>
      <xdr:row>39</xdr:row>
      <xdr:rowOff>43745</xdr:rowOff>
    </xdr:to>
    <xdr:cxnSp macro="">
      <xdr:nvCxnSpPr>
        <xdr:cNvPr id="390" name="直線コネクタ 389"/>
        <xdr:cNvCxnSpPr/>
      </xdr:nvCxnSpPr>
      <xdr:spPr>
        <a:xfrm>
          <a:off x="13512800" y="66766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400" name="楕円 399"/>
        <xdr:cNvSpPr/>
      </xdr:nvSpPr>
      <xdr:spPr>
        <a:xfrm>
          <a:off x="16967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24288</xdr:rowOff>
    </xdr:from>
    <xdr:ext cx="762000" cy="259045"/>
    <xdr:sp macro="" textlink="">
      <xdr:nvSpPr>
        <xdr:cNvPr id="401" name="公債費負担の状況該当値テキスト"/>
        <xdr:cNvSpPr txBox="1"/>
      </xdr:nvSpPr>
      <xdr:spPr>
        <a:xfrm>
          <a:off x="17106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4" name="楕円 403"/>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05" name="テキスト ボックス 404"/>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164395</xdr:rowOff>
    </xdr:from>
    <xdr:to>
      <xdr:col>68</xdr:col>
      <xdr:colOff>203200</xdr:colOff>
      <xdr:row>39</xdr:row>
      <xdr:rowOff>94545</xdr:rowOff>
    </xdr:to>
    <xdr:sp macro="" textlink="">
      <xdr:nvSpPr>
        <xdr:cNvPr id="406" name="楕円 405"/>
        <xdr:cNvSpPr/>
      </xdr:nvSpPr>
      <xdr:spPr>
        <a:xfrm>
          <a:off x="14351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407" name="テキスト ボックス 406"/>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110772</xdr:rowOff>
    </xdr:from>
    <xdr:to>
      <xdr:col>64</xdr:col>
      <xdr:colOff>152400</xdr:colOff>
      <xdr:row>39</xdr:row>
      <xdr:rowOff>40922</xdr:rowOff>
    </xdr:to>
    <xdr:sp macro="" textlink="">
      <xdr:nvSpPr>
        <xdr:cNvPr id="408" name="楕円 407"/>
        <xdr:cNvSpPr/>
      </xdr:nvSpPr>
      <xdr:spPr>
        <a:xfrm>
          <a:off x="13462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51099</xdr:rowOff>
    </xdr:from>
    <xdr:ext cx="762000" cy="259045"/>
    <xdr:sp macro="" textlink="">
      <xdr:nvSpPr>
        <xdr:cNvPr id="409" name="テキスト ボックス 408"/>
        <xdr:cNvSpPr txBox="1"/>
      </xdr:nvSpPr>
      <xdr:spPr>
        <a:xfrm>
          <a:off x="13131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となっている。今後も公債費等義務的経費の削減を中心とした行財政改革を意識し、財政の健全化に努める。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6" name="テキスト ボックス 445"/>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2" name="テキスト ボックス 451"/>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退職手当組合負担金の分析見直しにより、経常経費が増加し、分母となる普通交付税が減額したことで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1815</xdr:rowOff>
    </xdr:to>
    <xdr:cxnSp macro="">
      <xdr:nvCxnSpPr>
        <xdr:cNvPr id="68" name="直線コネクタ 67"/>
        <xdr:cNvCxnSpPr/>
      </xdr:nvCxnSpPr>
      <xdr:spPr>
        <a:xfrm>
          <a:off x="3987800" y="66421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38</xdr:row>
      <xdr:rowOff>127000</xdr:rowOff>
    </xdr:to>
    <xdr:cxnSp macro="">
      <xdr:nvCxnSpPr>
        <xdr:cNvPr id="71" name="直線コネクタ 70"/>
        <xdr:cNvCxnSpPr/>
      </xdr:nvCxnSpPr>
      <xdr:spPr>
        <a:xfrm>
          <a:off x="3098800" y="645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113393</xdr:rowOff>
    </xdr:to>
    <xdr:cxnSp macro="">
      <xdr:nvCxnSpPr>
        <xdr:cNvPr id="74" name="直線コネクタ 73"/>
        <xdr:cNvCxnSpPr/>
      </xdr:nvCxnSpPr>
      <xdr:spPr>
        <a:xfrm>
          <a:off x="2209800" y="6326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154214</xdr:rowOff>
    </xdr:from>
    <xdr:to>
      <xdr:col>11</xdr:col>
      <xdr:colOff>9525</xdr:colOff>
      <xdr:row>37</xdr:row>
      <xdr:rowOff>26307</xdr:rowOff>
    </xdr:to>
    <xdr:cxnSp macro="">
      <xdr:nvCxnSpPr>
        <xdr:cNvPr id="77" name="直線コネクタ 76"/>
        <xdr:cNvCxnSpPr/>
      </xdr:nvCxnSpPr>
      <xdr:spPr>
        <a:xfrm flipV="1">
          <a:off x="1320800" y="6326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122465</xdr:rowOff>
    </xdr:from>
    <xdr:to>
      <xdr:col>24</xdr:col>
      <xdr:colOff>76200</xdr:colOff>
      <xdr:row>40</xdr:row>
      <xdr:rowOff>52615</xdr:rowOff>
    </xdr:to>
    <xdr:sp macro="" textlink="">
      <xdr:nvSpPr>
        <xdr:cNvPr id="87" name="楕円 86"/>
        <xdr:cNvSpPr/>
      </xdr:nvSpPr>
      <xdr:spPr>
        <a:xfrm>
          <a:off x="4775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94542</xdr:rowOff>
    </xdr:from>
    <xdr:ext cx="762000" cy="259045"/>
    <xdr:sp macro="" textlink="">
      <xdr:nvSpPr>
        <xdr:cNvPr id="88" name="人件費該当値テキスト"/>
        <xdr:cNvSpPr txBox="1"/>
      </xdr:nvSpPr>
      <xdr:spPr>
        <a:xfrm>
          <a:off x="4914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90" name="テキスト ボックス 89"/>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62593</xdr:rowOff>
    </xdr:from>
    <xdr:to>
      <xdr:col>15</xdr:col>
      <xdr:colOff>149225</xdr:colOff>
      <xdr:row>37</xdr:row>
      <xdr:rowOff>164193</xdr:rowOff>
    </xdr:to>
    <xdr:sp macro="" textlink="">
      <xdr:nvSpPr>
        <xdr:cNvPr id="91" name="楕円 90"/>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2920</xdr:rowOff>
    </xdr:from>
    <xdr:ext cx="762000" cy="259045"/>
    <xdr:sp macro="" textlink="">
      <xdr:nvSpPr>
        <xdr:cNvPr id="92" name="テキスト ボックス 91"/>
        <xdr:cNvSpPr txBox="1"/>
      </xdr:nvSpPr>
      <xdr:spPr>
        <a:xfrm>
          <a:off x="2717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146957</xdr:rowOff>
    </xdr:from>
    <xdr:to>
      <xdr:col>6</xdr:col>
      <xdr:colOff>171450</xdr:colOff>
      <xdr:row>37</xdr:row>
      <xdr:rowOff>77107</xdr:rowOff>
    </xdr:to>
    <xdr:sp macro="" textlink="">
      <xdr:nvSpPr>
        <xdr:cNvPr id="95" name="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87284</xdr:rowOff>
    </xdr:from>
    <xdr:ext cx="762000" cy="259045"/>
    <xdr:sp macro="" textlink="">
      <xdr:nvSpPr>
        <xdr:cNvPr id="96" name="テキスト ボックス 95"/>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情報端末機器借上料</a:t>
          </a:r>
          <a:r>
            <a:rPr kumimoji="1" lang="en-US" altLang="ja-JP" sz="1300">
              <a:latin typeface="ＭＳ Ｐゴシック" panose="020B0600070205080204" pitchFamily="50" charset="-128"/>
              <a:ea typeface="ＭＳ Ｐゴシック" panose="020B0600070205080204" pitchFamily="50" charset="-128"/>
            </a:rPr>
            <a:t>6,447</a:t>
          </a:r>
          <a:r>
            <a:rPr kumimoji="1" lang="ja-JP" altLang="en-US" sz="1300">
              <a:latin typeface="ＭＳ Ｐゴシック" panose="020B0600070205080204" pitchFamily="50" charset="-128"/>
              <a:ea typeface="ＭＳ Ｐゴシック" panose="020B0600070205080204" pitchFamily="50" charset="-128"/>
            </a:rPr>
            <a:t>千円増、放課後児童健全育成事業委託料</a:t>
          </a:r>
          <a:r>
            <a:rPr kumimoji="1" lang="en-US" altLang="ja-JP" sz="1300">
              <a:latin typeface="ＭＳ Ｐゴシック" panose="020B0600070205080204" pitchFamily="50" charset="-128"/>
              <a:ea typeface="ＭＳ Ｐゴシック" panose="020B0600070205080204" pitchFamily="50" charset="-128"/>
            </a:rPr>
            <a:t>10,973</a:t>
          </a:r>
          <a:r>
            <a:rPr kumimoji="1" lang="ja-JP" altLang="en-US" sz="1300">
              <a:latin typeface="ＭＳ Ｐゴシック" panose="020B0600070205080204" pitchFamily="50" charset="-128"/>
              <a:ea typeface="ＭＳ Ｐゴシック" panose="020B0600070205080204" pitchFamily="50" charset="-128"/>
            </a:rPr>
            <a:t>千円増、幼児英語教育委託料</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23,363</a:t>
          </a:r>
          <a:r>
            <a:rPr kumimoji="1" lang="ja-JP" altLang="en-US" sz="1300">
              <a:latin typeface="ＭＳ Ｐゴシック" panose="020B0600070205080204" pitchFamily="50" charset="-128"/>
              <a:ea typeface="ＭＳ Ｐゴシック" panose="020B0600070205080204" pitchFamily="50" charset="-128"/>
            </a:rPr>
            <a:t>千円増となり、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化等を導入することで保守委託料等がのランニングコストが増加してしまうが、事務の効率化を進め、今後もこの水準を維持・改善できるよう努める。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31" name="直線コネクタ 130"/>
        <xdr:cNvCxnSpPr/>
      </xdr:nvCxnSpPr>
      <xdr:spPr>
        <a:xfrm>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107950</xdr:rowOff>
    </xdr:to>
    <xdr:cxnSp macro="">
      <xdr:nvCxnSpPr>
        <xdr:cNvPr id="134" name="直線コネクタ 133"/>
        <xdr:cNvCxnSpPr/>
      </xdr:nvCxnSpPr>
      <xdr:spPr>
        <a:xfrm>
          <a:off x="14782800" y="2581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86179</xdr:rowOff>
    </xdr:to>
    <xdr:cxnSp macro="">
      <xdr:nvCxnSpPr>
        <xdr:cNvPr id="137" name="直線コネクタ 136"/>
        <xdr:cNvCxnSpPr/>
      </xdr:nvCxnSpPr>
      <xdr:spPr>
        <a:xfrm flipV="1">
          <a:off x="13893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86179</xdr:rowOff>
    </xdr:to>
    <xdr:cxnSp macro="">
      <xdr:nvCxnSpPr>
        <xdr:cNvPr id="140" name="直線コネクタ 139"/>
        <xdr:cNvCxnSpPr/>
      </xdr:nvCxnSpPr>
      <xdr:spPr>
        <a:xfrm>
          <a:off x="13004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2" name="楕円 151"/>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3" name="テキスト ボックス 152"/>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4" name="楕円 153"/>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5" name="テキスト ボックス 154"/>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6" name="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8" name="楕円 157"/>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9" name="テキスト ボックス 158"/>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保育所等給付費負担金</a:t>
          </a:r>
          <a:r>
            <a:rPr kumimoji="1" lang="en-US" altLang="ja-JP" sz="1300">
              <a:latin typeface="ＭＳ Ｐゴシック" panose="020B0600070205080204" pitchFamily="50" charset="-128"/>
              <a:ea typeface="ＭＳ Ｐゴシック" panose="020B0600070205080204" pitchFamily="50" charset="-128"/>
            </a:rPr>
            <a:t>45,880</a:t>
          </a:r>
          <a:r>
            <a:rPr kumimoji="1" lang="ja-JP" altLang="en-US" sz="1300">
              <a:latin typeface="ＭＳ Ｐゴシック" panose="020B0600070205080204" pitchFamily="50" charset="-128"/>
              <a:ea typeface="ＭＳ Ｐゴシック" panose="020B0600070205080204" pitchFamily="50" charset="-128"/>
            </a:rPr>
            <a:t>千円減、児童手当</a:t>
          </a:r>
          <a:r>
            <a:rPr kumimoji="1" lang="en-US" altLang="ja-JP" sz="1300">
              <a:latin typeface="ＭＳ Ｐゴシック" panose="020B0600070205080204" pitchFamily="50" charset="-128"/>
              <a:ea typeface="ＭＳ Ｐゴシック" panose="020B0600070205080204" pitchFamily="50" charset="-128"/>
            </a:rPr>
            <a:t>4,380</a:t>
          </a:r>
          <a:r>
            <a:rPr kumimoji="1" lang="ja-JP" altLang="en-US" sz="1300">
              <a:latin typeface="ＭＳ Ｐゴシック" panose="020B0600070205080204" pitchFamily="50" charset="-128"/>
              <a:ea typeface="ＭＳ Ｐゴシック" panose="020B0600070205080204" pitchFamily="50" charset="-128"/>
            </a:rPr>
            <a:t>千円減、障害者総合支援介護等給付費</a:t>
          </a:r>
          <a:r>
            <a:rPr kumimoji="1" lang="en-US" altLang="ja-JP" sz="1300">
              <a:latin typeface="ＭＳ Ｐゴシック" panose="020B0600070205080204" pitchFamily="50" charset="-128"/>
              <a:ea typeface="ＭＳ Ｐゴシック" panose="020B0600070205080204" pitchFamily="50" charset="-128"/>
            </a:rPr>
            <a:t>3,573</a:t>
          </a:r>
          <a:r>
            <a:rPr kumimoji="1" lang="ja-JP" altLang="en-US" sz="1300">
              <a:latin typeface="ＭＳ Ｐゴシック" panose="020B0600070205080204" pitchFamily="50" charset="-128"/>
              <a:ea typeface="ＭＳ Ｐゴシック" panose="020B0600070205080204" pitchFamily="50" charset="-128"/>
            </a:rPr>
            <a:t>減などにより、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人口減に伴い扶助費が減少しても、経常財源も減少する可能性があり、比率としては同水準で推移していくと見込まれる。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94" name="直線コネクタ 193"/>
        <xdr:cNvCxnSpPr/>
      </xdr:nvCxnSpPr>
      <xdr:spPr>
        <a:xfrm flipV="1">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45357</xdr:rowOff>
    </xdr:to>
    <xdr:cxnSp macro="">
      <xdr:nvCxnSpPr>
        <xdr:cNvPr id="197" name="直線コネクタ 196"/>
        <xdr:cNvCxnSpPr/>
      </xdr:nvCxnSpPr>
      <xdr:spPr>
        <a:xfrm>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86178</xdr:rowOff>
    </xdr:to>
    <xdr:cxnSp macro="">
      <xdr:nvCxnSpPr>
        <xdr:cNvPr id="200" name="直線コネクタ 199"/>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203" name="直線コネクタ 202"/>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3" name="楕円 21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5" name="楕円 21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6" name="テキスト ボックス 21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7" name="楕円 216"/>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8" name="テキスト ボックス 217"/>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9" name="楕円 21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20" name="テキスト ボックス 219"/>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下水道事業会計、後期高齢者医療会計、簡易水道事業会計への繰出金が下がったことから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今後は公営企業施設の老朽化に伴う維持補修費や、建設改良費用が増大する見込みがある。個別施設管理計画に沿い事業の合理化を図りながら経費削減に努める。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1270</xdr:rowOff>
    </xdr:to>
    <xdr:cxnSp macro="">
      <xdr:nvCxnSpPr>
        <xdr:cNvPr id="255" name="直線コネクタ 254"/>
        <xdr:cNvCxnSpPr/>
      </xdr:nvCxnSpPr>
      <xdr:spPr>
        <a:xfrm flipV="1">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107950</xdr:rowOff>
    </xdr:to>
    <xdr:cxnSp macro="">
      <xdr:nvCxnSpPr>
        <xdr:cNvPr id="258" name="直線コネクタ 257"/>
        <xdr:cNvCxnSpPr/>
      </xdr:nvCxnSpPr>
      <xdr:spPr>
        <a:xfrm flipV="1">
          <a:off x="14782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107950</xdr:rowOff>
    </xdr:to>
    <xdr:cxnSp macro="">
      <xdr:nvCxnSpPr>
        <xdr:cNvPr id="261" name="直線コネクタ 260"/>
        <xdr:cNvCxnSpPr/>
      </xdr:nvCxnSpPr>
      <xdr:spPr>
        <a:xfrm>
          <a:off x="13893800" y="9751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149860</xdr:rowOff>
    </xdr:to>
    <xdr:cxnSp macro="">
      <xdr:nvCxnSpPr>
        <xdr:cNvPr id="264" name="直線コネクタ 263"/>
        <xdr:cNvCxnSpPr/>
      </xdr:nvCxnSpPr>
      <xdr:spPr>
        <a:xfrm>
          <a:off x="13004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4" name="楕円 27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75"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6" name="楕円 275"/>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7" name="テキスト ボックス 276"/>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8" name="楕円 27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9" name="テキスト ボックス 27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80" name="楕円 27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81" name="テキスト ボックス 28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82" name="楕円 28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83" name="テキスト ボックス 28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病院事業会計への負担金</a:t>
          </a:r>
          <a:r>
            <a:rPr kumimoji="1" lang="en-US" altLang="ja-JP" sz="1200">
              <a:latin typeface="ＭＳ Ｐゴシック" panose="020B0600070205080204" pitchFamily="50" charset="-128"/>
              <a:ea typeface="ＭＳ Ｐゴシック" panose="020B0600070205080204" pitchFamily="50" charset="-128"/>
            </a:rPr>
            <a:t>25,321</a:t>
          </a:r>
          <a:r>
            <a:rPr kumimoji="1" lang="ja-JP" altLang="en-US" sz="1200">
              <a:latin typeface="ＭＳ Ｐゴシック" panose="020B0600070205080204" pitchFamily="50" charset="-128"/>
              <a:ea typeface="ＭＳ Ｐゴシック" panose="020B0600070205080204" pitchFamily="50" charset="-128"/>
            </a:rPr>
            <a:t>千円増、一部事務組合消防費負担金</a:t>
          </a:r>
          <a:r>
            <a:rPr kumimoji="1" lang="en-US" altLang="ja-JP" sz="1200">
              <a:latin typeface="ＭＳ Ｐゴシック" panose="020B0600070205080204" pitchFamily="50" charset="-128"/>
              <a:ea typeface="ＭＳ Ｐゴシック" panose="020B0600070205080204" pitchFamily="50" charset="-128"/>
            </a:rPr>
            <a:t>23,610</a:t>
          </a:r>
          <a:r>
            <a:rPr kumimoji="1" lang="ja-JP" altLang="en-US" sz="1200">
              <a:latin typeface="ＭＳ Ｐゴシック" panose="020B0600070205080204" pitchFamily="50" charset="-128"/>
              <a:ea typeface="ＭＳ Ｐゴシック" panose="020B0600070205080204" pitchFamily="50" charset="-128"/>
            </a:rPr>
            <a:t>千円増、認定こども園給付費負担金</a:t>
          </a:r>
          <a:r>
            <a:rPr kumimoji="1" lang="en-US" altLang="ja-JP" sz="1200">
              <a:latin typeface="ＭＳ Ｐゴシック" panose="020B0600070205080204" pitchFamily="50" charset="-128"/>
              <a:ea typeface="ＭＳ Ｐゴシック" panose="020B0600070205080204" pitchFamily="50" charset="-128"/>
            </a:rPr>
            <a:t>13,285</a:t>
          </a:r>
          <a:r>
            <a:rPr kumimoji="1" lang="ja-JP" altLang="en-US" sz="1200">
              <a:latin typeface="ＭＳ Ｐゴシック" panose="020B0600070205080204" pitchFamily="50" charset="-128"/>
              <a:ea typeface="ＭＳ Ｐゴシック" panose="020B0600070205080204" pitchFamily="50" charset="-128"/>
            </a:rPr>
            <a:t>千円増、乗合タクシー運行費補助金</a:t>
          </a:r>
          <a:r>
            <a:rPr kumimoji="1" lang="en-US" altLang="ja-JP" sz="1200">
              <a:latin typeface="ＭＳ Ｐゴシック" panose="020B0600070205080204" pitchFamily="50" charset="-128"/>
              <a:ea typeface="ＭＳ Ｐゴシック" panose="020B0600070205080204" pitchFamily="50" charset="-128"/>
            </a:rPr>
            <a:t>13,260</a:t>
          </a:r>
          <a:r>
            <a:rPr kumimoji="1" lang="ja-JP" altLang="en-US" sz="1200">
              <a:latin typeface="ＭＳ Ｐゴシック" panose="020B0600070205080204" pitchFamily="50" charset="-128"/>
              <a:ea typeface="ＭＳ Ｐゴシック" panose="020B0600070205080204" pitchFamily="50" charset="-128"/>
            </a:rPr>
            <a:t>千円増により、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全国平均や熊本県平均と比較して高い数値で、政策的事業の取捨選択を行わなければ今後も増加していく見込みである。町単独補助金について見直しを行い、５％程度削減できるよう努める。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1270</xdr:rowOff>
    </xdr:to>
    <xdr:cxnSp macro="">
      <xdr:nvCxnSpPr>
        <xdr:cNvPr id="316" name="直線コネクタ 315"/>
        <xdr:cNvCxnSpPr/>
      </xdr:nvCxnSpPr>
      <xdr:spPr>
        <a:xfrm>
          <a:off x="15671800" y="6596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xdr:rowOff>
    </xdr:from>
    <xdr:to>
      <xdr:col>78</xdr:col>
      <xdr:colOff>69850</xdr:colOff>
      <xdr:row>38</xdr:row>
      <xdr:rowOff>81280</xdr:rowOff>
    </xdr:to>
    <xdr:cxnSp macro="">
      <xdr:nvCxnSpPr>
        <xdr:cNvPr id="319" name="直線コネクタ 318"/>
        <xdr:cNvCxnSpPr/>
      </xdr:nvCxnSpPr>
      <xdr:spPr>
        <a:xfrm>
          <a:off x="14782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xdr:rowOff>
    </xdr:from>
    <xdr:to>
      <xdr:col>73</xdr:col>
      <xdr:colOff>180975</xdr:colOff>
      <xdr:row>38</xdr:row>
      <xdr:rowOff>20320</xdr:rowOff>
    </xdr:to>
    <xdr:cxnSp macro="">
      <xdr:nvCxnSpPr>
        <xdr:cNvPr id="322" name="直線コネクタ 321"/>
        <xdr:cNvCxnSpPr/>
      </xdr:nvCxnSpPr>
      <xdr:spPr>
        <a:xfrm flipV="1">
          <a:off x="13893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168910</xdr:rowOff>
    </xdr:from>
    <xdr:to>
      <xdr:col>69</xdr:col>
      <xdr:colOff>92075</xdr:colOff>
      <xdr:row>38</xdr:row>
      <xdr:rowOff>20320</xdr:rowOff>
    </xdr:to>
    <xdr:cxnSp macro="">
      <xdr:nvCxnSpPr>
        <xdr:cNvPr id="325" name="直線コネクタ 324"/>
        <xdr:cNvCxnSpPr/>
      </xdr:nvCxnSpPr>
      <xdr:spPr>
        <a:xfrm>
          <a:off x="13004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5" name="楕円 334"/>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6"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7" name="楕円 336"/>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8" name="テキスト ボックス 337"/>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125730</xdr:rowOff>
    </xdr:from>
    <xdr:to>
      <xdr:col>74</xdr:col>
      <xdr:colOff>31750</xdr:colOff>
      <xdr:row>38</xdr:row>
      <xdr:rowOff>55880</xdr:rowOff>
    </xdr:to>
    <xdr:sp macro="" textlink="">
      <xdr:nvSpPr>
        <xdr:cNvPr id="339" name="楕円 338"/>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40657</xdr:rowOff>
    </xdr:from>
    <xdr:ext cx="762000" cy="259045"/>
    <xdr:sp macro="" textlink="">
      <xdr:nvSpPr>
        <xdr:cNvPr id="340" name="テキスト ボックス 339"/>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41" name="楕円 340"/>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42" name="テキスト ボックス 341"/>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43" name="楕円 342"/>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44" name="テキスト ボックス 343"/>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年度借入の学校建設事業の償還が始まったが平成</a:t>
          </a:r>
          <a:r>
            <a:rPr kumimoji="1" lang="en-US" altLang="ja-JP" sz="1000">
              <a:latin typeface="ＭＳ ゴシック" panose="020B0609070205080204" pitchFamily="49" charset="-128"/>
              <a:ea typeface="ＭＳ ゴシック" panose="020B0609070205080204" pitchFamily="49" charset="-128"/>
            </a:rPr>
            <a:t>25</a:t>
          </a:r>
          <a:r>
            <a:rPr kumimoji="1" lang="ja-JP" altLang="en-US" sz="1000">
              <a:latin typeface="ＭＳ ゴシック" panose="020B0609070205080204" pitchFamily="49" charset="-128"/>
              <a:ea typeface="ＭＳ ゴシック" panose="020B0609070205080204" pitchFamily="49" charset="-128"/>
            </a:rPr>
            <a:t>年度借入の合併振興基金の償還が終わったことで合併特例債償還は</a:t>
          </a:r>
          <a:r>
            <a:rPr kumimoji="1" lang="en-US" altLang="ja-JP" sz="1000">
              <a:latin typeface="ＭＳ ゴシック" panose="020B0609070205080204" pitchFamily="49" charset="-128"/>
              <a:ea typeface="ＭＳ ゴシック" panose="020B0609070205080204" pitchFamily="49" charset="-128"/>
            </a:rPr>
            <a:t>13,386</a:t>
          </a:r>
          <a:r>
            <a:rPr kumimoji="1" lang="ja-JP" altLang="en-US" sz="1000">
              <a:latin typeface="ＭＳ ゴシック" panose="020B0609070205080204" pitchFamily="49" charset="-128"/>
              <a:ea typeface="ＭＳ ゴシック" panose="020B0609070205080204" pitchFamily="49" charset="-128"/>
            </a:rPr>
            <a:t>千円の減、過疎債では平成</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年度同意の道路整備橋梁事業が終わった事等により</a:t>
          </a:r>
          <a:r>
            <a:rPr kumimoji="1" lang="en-US" altLang="ja-JP" sz="1000">
              <a:latin typeface="ＭＳ ゴシック" panose="020B0609070205080204" pitchFamily="49" charset="-128"/>
              <a:ea typeface="ＭＳ ゴシック" panose="020B0609070205080204" pitchFamily="49" charset="-128"/>
            </a:rPr>
            <a:t>14,608</a:t>
          </a:r>
          <a:r>
            <a:rPr kumimoji="1" lang="ja-JP" altLang="en-US" sz="1000">
              <a:latin typeface="ＭＳ ゴシック" panose="020B0609070205080204" pitchFamily="49" charset="-128"/>
              <a:ea typeface="ＭＳ ゴシック" panose="020B0609070205080204" pitchFamily="49" charset="-128"/>
            </a:rPr>
            <a:t>千円減となった。近年の建設事業の増加に伴い元金償還金は</a:t>
          </a:r>
          <a:r>
            <a:rPr kumimoji="1" lang="en-US" altLang="ja-JP" sz="1000">
              <a:latin typeface="ＭＳ ゴシック" panose="020B0609070205080204" pitchFamily="49" charset="-128"/>
              <a:ea typeface="ＭＳ ゴシック" panose="020B0609070205080204" pitchFamily="49" charset="-128"/>
            </a:rPr>
            <a:t>4,237</a:t>
          </a:r>
          <a:r>
            <a:rPr kumimoji="1" lang="ja-JP" altLang="en-US" sz="1000">
              <a:latin typeface="ＭＳ ゴシック" panose="020B0609070205080204" pitchFamily="49" charset="-128"/>
              <a:ea typeface="ＭＳ ゴシック" panose="020B0609070205080204" pitchFamily="49" charset="-128"/>
            </a:rPr>
            <a:t>千円増加しているが、利子償還が</a:t>
          </a:r>
          <a:r>
            <a:rPr kumimoji="1" lang="en-US" altLang="ja-JP" sz="1000">
              <a:latin typeface="ＭＳ ゴシック" panose="020B0609070205080204" pitchFamily="49" charset="-128"/>
              <a:ea typeface="ＭＳ ゴシック" panose="020B0609070205080204" pitchFamily="49" charset="-128"/>
            </a:rPr>
            <a:t>6,087</a:t>
          </a:r>
          <a:r>
            <a:rPr kumimoji="1" lang="ja-JP" altLang="en-US" sz="1000">
              <a:latin typeface="ＭＳ ゴシック" panose="020B0609070205080204" pitchFamily="49" charset="-128"/>
              <a:ea typeface="ＭＳ ゴシック" panose="020B0609070205080204" pitchFamily="49" charset="-128"/>
            </a:rPr>
            <a:t>千円減少しているのは、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低金利の影響</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を受けてのものとみられる</a:t>
          </a:r>
          <a:r>
            <a:rPr kumimoji="1" lang="ja-JP" altLang="en-US" sz="1000">
              <a:latin typeface="ＭＳ ゴシック" panose="020B0609070205080204" pitchFamily="49" charset="-128"/>
              <a:ea typeface="ＭＳ ゴシック" panose="020B0609070205080204" pitchFamily="49" charset="-128"/>
            </a:rPr>
            <a:t>。現在の見込みでは、合併特例債の起債可能残額</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億８千万円を令和７年度に全額借り入れした場合、令和</a:t>
          </a:r>
          <a:r>
            <a:rPr kumimoji="1" lang="en-US" altLang="ja-JP" sz="1000">
              <a:latin typeface="ＭＳ ゴシック" panose="020B0609070205080204" pitchFamily="49" charset="-128"/>
              <a:ea typeface="ＭＳ ゴシック" panose="020B0609070205080204" pitchFamily="49" charset="-128"/>
            </a:rPr>
            <a:t>8</a:t>
          </a:r>
          <a:r>
            <a:rPr kumimoji="1" lang="ja-JP" altLang="en-US" sz="1000">
              <a:latin typeface="ＭＳ ゴシック" panose="020B0609070205080204" pitchFamily="49" charset="-128"/>
              <a:ea typeface="ＭＳ ゴシック" panose="020B0609070205080204" pitchFamily="49" charset="-128"/>
            </a:rPr>
            <a:t>年度をピークに令和</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年度まで</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億円台で推移する見通しである。引き続き比率の悪化が懸念されるため、今後は事業の優先順位を十分検討し、起債抑制に努める。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155575</xdr:rowOff>
    </xdr:from>
    <xdr:to>
      <xdr:col>24</xdr:col>
      <xdr:colOff>25400</xdr:colOff>
      <xdr:row>78</xdr:row>
      <xdr:rowOff>1270</xdr:rowOff>
    </xdr:to>
    <xdr:cxnSp macro="">
      <xdr:nvCxnSpPr>
        <xdr:cNvPr id="373" name="直線コネクタ 372"/>
        <xdr:cNvCxnSpPr/>
      </xdr:nvCxnSpPr>
      <xdr:spPr>
        <a:xfrm>
          <a:off x="3987800" y="133572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144145</xdr:rowOff>
    </xdr:from>
    <xdr:to>
      <xdr:col>19</xdr:col>
      <xdr:colOff>187325</xdr:colOff>
      <xdr:row>77</xdr:row>
      <xdr:rowOff>155575</xdr:rowOff>
    </xdr:to>
    <xdr:cxnSp macro="">
      <xdr:nvCxnSpPr>
        <xdr:cNvPr id="376" name="直線コネクタ 375"/>
        <xdr:cNvCxnSpPr/>
      </xdr:nvCxnSpPr>
      <xdr:spPr>
        <a:xfrm>
          <a:off x="3098800" y="13345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77</xdr:row>
      <xdr:rowOff>144145</xdr:rowOff>
    </xdr:to>
    <xdr:cxnSp macro="">
      <xdr:nvCxnSpPr>
        <xdr:cNvPr id="379" name="直線コネクタ 378"/>
        <xdr:cNvCxnSpPr/>
      </xdr:nvCxnSpPr>
      <xdr:spPr>
        <a:xfrm>
          <a:off x="2209800" y="13328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86995</xdr:rowOff>
    </xdr:from>
    <xdr:to>
      <xdr:col>11</xdr:col>
      <xdr:colOff>9525</xdr:colOff>
      <xdr:row>77</xdr:row>
      <xdr:rowOff>127000</xdr:rowOff>
    </xdr:to>
    <xdr:cxnSp macro="">
      <xdr:nvCxnSpPr>
        <xdr:cNvPr id="382" name="直線コネクタ 381"/>
        <xdr:cNvCxnSpPr/>
      </xdr:nvCxnSpPr>
      <xdr:spPr>
        <a:xfrm>
          <a:off x="1320800" y="13288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92" name="楕円 391"/>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93"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104775</xdr:rowOff>
    </xdr:from>
    <xdr:to>
      <xdr:col>20</xdr:col>
      <xdr:colOff>38100</xdr:colOff>
      <xdr:row>78</xdr:row>
      <xdr:rowOff>34925</xdr:rowOff>
    </xdr:to>
    <xdr:sp macro="" textlink="">
      <xdr:nvSpPr>
        <xdr:cNvPr id="394" name="楕円 393"/>
        <xdr:cNvSpPr/>
      </xdr:nvSpPr>
      <xdr:spPr>
        <a:xfrm>
          <a:off x="3937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19702</xdr:rowOff>
    </xdr:from>
    <xdr:ext cx="736600" cy="259045"/>
    <xdr:sp macro="" textlink="">
      <xdr:nvSpPr>
        <xdr:cNvPr id="395" name="テキスト ボックス 394"/>
        <xdr:cNvSpPr txBox="1"/>
      </xdr:nvSpPr>
      <xdr:spPr>
        <a:xfrm>
          <a:off x="3606800" y="1339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93345</xdr:rowOff>
    </xdr:from>
    <xdr:to>
      <xdr:col>15</xdr:col>
      <xdr:colOff>149225</xdr:colOff>
      <xdr:row>78</xdr:row>
      <xdr:rowOff>23495</xdr:rowOff>
    </xdr:to>
    <xdr:sp macro="" textlink="">
      <xdr:nvSpPr>
        <xdr:cNvPr id="396" name="楕円 395"/>
        <xdr:cNvSpPr/>
      </xdr:nvSpPr>
      <xdr:spPr>
        <a:xfrm>
          <a:off x="3048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8272</xdr:rowOff>
    </xdr:from>
    <xdr:ext cx="762000" cy="259045"/>
    <xdr:sp macro="" textlink="">
      <xdr:nvSpPr>
        <xdr:cNvPr id="397" name="テキスト ボックス 396"/>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98" name="楕円 397"/>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99" name="テキスト ボックス 398"/>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36195</xdr:rowOff>
    </xdr:from>
    <xdr:to>
      <xdr:col>6</xdr:col>
      <xdr:colOff>171450</xdr:colOff>
      <xdr:row>77</xdr:row>
      <xdr:rowOff>137795</xdr:rowOff>
    </xdr:to>
    <xdr:sp macro="" textlink="">
      <xdr:nvSpPr>
        <xdr:cNvPr id="400" name="楕円 399"/>
        <xdr:cNvSpPr/>
      </xdr:nvSpPr>
      <xdr:spPr>
        <a:xfrm>
          <a:off x="1270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122572</xdr:rowOff>
    </xdr:from>
    <xdr:ext cx="762000" cy="259045"/>
    <xdr:sp macro="" textlink="">
      <xdr:nvSpPr>
        <xdr:cNvPr id="401" name="テキスト ボックス 400"/>
        <xdr:cNvSpPr txBox="1"/>
      </xdr:nvSpPr>
      <xdr:spPr>
        <a:xfrm>
          <a:off x="939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全国平均及び熊本県平均と比較すると低い傾向にあるが、人件費、補助費での伸びが影響し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ポイント上回った。今後は補助費、扶助費の単独事業について、５％削減等の見直しに努める。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69850</xdr:rowOff>
    </xdr:to>
    <xdr:cxnSp macro="">
      <xdr:nvCxnSpPr>
        <xdr:cNvPr id="430" name="直線コネクタ 429"/>
        <xdr:cNvCxnSpPr/>
      </xdr:nvCxnSpPr>
      <xdr:spPr>
        <a:xfrm>
          <a:off x="15671800" y="13248639"/>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77</xdr:row>
      <xdr:rowOff>46989</xdr:rowOff>
    </xdr:to>
    <xdr:cxnSp macro="">
      <xdr:nvCxnSpPr>
        <xdr:cNvPr id="433" name="直線コネクタ 432"/>
        <xdr:cNvCxnSpPr/>
      </xdr:nvCxnSpPr>
      <xdr:spPr>
        <a:xfrm>
          <a:off x="14782800" y="130771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46989</xdr:rowOff>
    </xdr:to>
    <xdr:cxnSp macro="">
      <xdr:nvCxnSpPr>
        <xdr:cNvPr id="436" name="直線コネクタ 435"/>
        <xdr:cNvCxnSpPr/>
      </xdr:nvCxnSpPr>
      <xdr:spPr>
        <a:xfrm>
          <a:off x="13893800" y="12951460"/>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41275</xdr:rowOff>
    </xdr:from>
    <xdr:to>
      <xdr:col>69</xdr:col>
      <xdr:colOff>92075</xdr:colOff>
      <xdr:row>75</xdr:row>
      <xdr:rowOff>92710</xdr:rowOff>
    </xdr:to>
    <xdr:cxnSp macro="">
      <xdr:nvCxnSpPr>
        <xdr:cNvPr id="439" name="直線コネクタ 438"/>
        <xdr:cNvCxnSpPr/>
      </xdr:nvCxnSpPr>
      <xdr:spPr>
        <a:xfrm>
          <a:off x="13004800" y="129000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9" name="楕円 448"/>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0"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2" name="テキスト ボックス 45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53" name="楕円 452"/>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54" name="テキスト ボックス 453"/>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5" name="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6" name="テキスト ボックス 45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161925</xdr:rowOff>
    </xdr:from>
    <xdr:to>
      <xdr:col>65</xdr:col>
      <xdr:colOff>53975</xdr:colOff>
      <xdr:row>75</xdr:row>
      <xdr:rowOff>92075</xdr:rowOff>
    </xdr:to>
    <xdr:sp macro="" textlink="">
      <xdr:nvSpPr>
        <xdr:cNvPr id="457" name="楕円 456"/>
        <xdr:cNvSpPr/>
      </xdr:nvSpPr>
      <xdr:spPr>
        <a:xfrm>
          <a:off x="12954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102252</xdr:rowOff>
    </xdr:from>
    <xdr:ext cx="762000" cy="259045"/>
    <xdr:sp macro="" textlink="">
      <xdr:nvSpPr>
        <xdr:cNvPr id="458" name="テキスト ボックス 457"/>
        <xdr:cNvSpPr txBox="1"/>
      </xdr:nvSpPr>
      <xdr:spPr>
        <a:xfrm>
          <a:off x="12623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23330</xdr:rowOff>
    </xdr:from>
    <xdr:to>
      <xdr:col>29</xdr:col>
      <xdr:colOff>127000</xdr:colOff>
      <xdr:row>17</xdr:row>
      <xdr:rowOff>91592</xdr:rowOff>
    </xdr:to>
    <xdr:cxnSp macro="">
      <xdr:nvCxnSpPr>
        <xdr:cNvPr id="50" name="直線コネクタ 49"/>
        <xdr:cNvCxnSpPr/>
      </xdr:nvCxnSpPr>
      <xdr:spPr bwMode="auto">
        <a:xfrm flipV="1">
          <a:off x="5003800" y="2985605"/>
          <a:ext cx="647700" cy="6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8107</xdr:rowOff>
    </xdr:from>
    <xdr:ext cx="762000" cy="259045"/>
    <xdr:sp macro="" textlink="">
      <xdr:nvSpPr>
        <xdr:cNvPr id="51" name="人口1人当たり決算額の推移平均値テキスト130"/>
        <xdr:cNvSpPr txBox="1"/>
      </xdr:nvSpPr>
      <xdr:spPr>
        <a:xfrm>
          <a:off x="5740400" y="2970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91592</xdr:rowOff>
    </xdr:from>
    <xdr:to>
      <xdr:col>26</xdr:col>
      <xdr:colOff>50800</xdr:colOff>
      <xdr:row>17</xdr:row>
      <xdr:rowOff>112255</xdr:rowOff>
    </xdr:to>
    <xdr:cxnSp macro="">
      <xdr:nvCxnSpPr>
        <xdr:cNvPr id="53" name="直線コネクタ 52"/>
        <xdr:cNvCxnSpPr/>
      </xdr:nvCxnSpPr>
      <xdr:spPr bwMode="auto">
        <a:xfrm flipV="1">
          <a:off x="4305300" y="3053867"/>
          <a:ext cx="698500" cy="20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112255</xdr:rowOff>
    </xdr:from>
    <xdr:to>
      <xdr:col>22</xdr:col>
      <xdr:colOff>114300</xdr:colOff>
      <xdr:row>17</xdr:row>
      <xdr:rowOff>161569</xdr:rowOff>
    </xdr:to>
    <xdr:cxnSp macro="">
      <xdr:nvCxnSpPr>
        <xdr:cNvPr id="56" name="直線コネクタ 55"/>
        <xdr:cNvCxnSpPr/>
      </xdr:nvCxnSpPr>
      <xdr:spPr bwMode="auto">
        <a:xfrm flipV="1">
          <a:off x="3606800" y="3074530"/>
          <a:ext cx="698500" cy="49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161569</xdr:rowOff>
    </xdr:from>
    <xdr:to>
      <xdr:col>18</xdr:col>
      <xdr:colOff>177800</xdr:colOff>
      <xdr:row>18</xdr:row>
      <xdr:rowOff>22746</xdr:rowOff>
    </xdr:to>
    <xdr:cxnSp macro="">
      <xdr:nvCxnSpPr>
        <xdr:cNvPr id="59" name="直線コネクタ 58"/>
        <xdr:cNvCxnSpPr/>
      </xdr:nvCxnSpPr>
      <xdr:spPr bwMode="auto">
        <a:xfrm flipV="1">
          <a:off x="2908300" y="3123844"/>
          <a:ext cx="698500" cy="32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143980</xdr:rowOff>
    </xdr:from>
    <xdr:to>
      <xdr:col>29</xdr:col>
      <xdr:colOff>177800</xdr:colOff>
      <xdr:row>17</xdr:row>
      <xdr:rowOff>74130</xdr:rowOff>
    </xdr:to>
    <xdr:sp macro="" textlink="">
      <xdr:nvSpPr>
        <xdr:cNvPr id="69" name="楕円 68"/>
        <xdr:cNvSpPr/>
      </xdr:nvSpPr>
      <xdr:spPr bwMode="auto">
        <a:xfrm>
          <a:off x="5600700" y="293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160507</xdr:rowOff>
    </xdr:from>
    <xdr:ext cx="762000" cy="259045"/>
    <xdr:sp macro="" textlink="">
      <xdr:nvSpPr>
        <xdr:cNvPr id="70" name="人口1人当たり決算額の推移該当値テキスト130"/>
        <xdr:cNvSpPr txBox="1"/>
      </xdr:nvSpPr>
      <xdr:spPr>
        <a:xfrm>
          <a:off x="5740400" y="2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40792</xdr:rowOff>
    </xdr:from>
    <xdr:to>
      <xdr:col>26</xdr:col>
      <xdr:colOff>101600</xdr:colOff>
      <xdr:row>17</xdr:row>
      <xdr:rowOff>142392</xdr:rowOff>
    </xdr:to>
    <xdr:sp macro="" textlink="">
      <xdr:nvSpPr>
        <xdr:cNvPr id="71" name="楕円 70"/>
        <xdr:cNvSpPr/>
      </xdr:nvSpPr>
      <xdr:spPr bwMode="auto">
        <a:xfrm>
          <a:off x="4953000" y="30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152569</xdr:rowOff>
    </xdr:from>
    <xdr:ext cx="736600" cy="259045"/>
    <xdr:sp macro="" textlink="">
      <xdr:nvSpPr>
        <xdr:cNvPr id="72" name="テキスト ボックス 71"/>
        <xdr:cNvSpPr txBox="1"/>
      </xdr:nvSpPr>
      <xdr:spPr>
        <a:xfrm>
          <a:off x="4622800" y="277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61455</xdr:rowOff>
    </xdr:from>
    <xdr:to>
      <xdr:col>22</xdr:col>
      <xdr:colOff>165100</xdr:colOff>
      <xdr:row>17</xdr:row>
      <xdr:rowOff>163055</xdr:rowOff>
    </xdr:to>
    <xdr:sp macro="" textlink="">
      <xdr:nvSpPr>
        <xdr:cNvPr id="73" name="楕円 72"/>
        <xdr:cNvSpPr/>
      </xdr:nvSpPr>
      <xdr:spPr bwMode="auto">
        <a:xfrm>
          <a:off x="4254500" y="30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1782</xdr:rowOff>
    </xdr:from>
    <xdr:ext cx="762000" cy="259045"/>
    <xdr:sp macro="" textlink="">
      <xdr:nvSpPr>
        <xdr:cNvPr id="74" name="テキスト ボックス 73"/>
        <xdr:cNvSpPr txBox="1"/>
      </xdr:nvSpPr>
      <xdr:spPr>
        <a:xfrm>
          <a:off x="3924300" y="27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110769</xdr:rowOff>
    </xdr:from>
    <xdr:to>
      <xdr:col>19</xdr:col>
      <xdr:colOff>38100</xdr:colOff>
      <xdr:row>18</xdr:row>
      <xdr:rowOff>40919</xdr:rowOff>
    </xdr:to>
    <xdr:sp macro="" textlink="">
      <xdr:nvSpPr>
        <xdr:cNvPr id="75" name="楕円 74"/>
        <xdr:cNvSpPr/>
      </xdr:nvSpPr>
      <xdr:spPr bwMode="auto">
        <a:xfrm>
          <a:off x="3556000" y="307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51096</xdr:rowOff>
    </xdr:from>
    <xdr:ext cx="762000" cy="259045"/>
    <xdr:sp macro="" textlink="">
      <xdr:nvSpPr>
        <xdr:cNvPr id="76" name="テキスト ボックス 75"/>
        <xdr:cNvSpPr txBox="1"/>
      </xdr:nvSpPr>
      <xdr:spPr>
        <a:xfrm>
          <a:off x="3225800" y="284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143396</xdr:rowOff>
    </xdr:from>
    <xdr:to>
      <xdr:col>15</xdr:col>
      <xdr:colOff>101600</xdr:colOff>
      <xdr:row>18</xdr:row>
      <xdr:rowOff>73546</xdr:rowOff>
    </xdr:to>
    <xdr:sp macro="" textlink="">
      <xdr:nvSpPr>
        <xdr:cNvPr id="77" name="楕円 76"/>
        <xdr:cNvSpPr/>
      </xdr:nvSpPr>
      <xdr:spPr bwMode="auto">
        <a:xfrm>
          <a:off x="2857500" y="310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83723</xdr:rowOff>
    </xdr:from>
    <xdr:ext cx="762000" cy="259045"/>
    <xdr:sp macro="" textlink="">
      <xdr:nvSpPr>
        <xdr:cNvPr id="78" name="テキスト ボックス 77"/>
        <xdr:cNvSpPr txBox="1"/>
      </xdr:nvSpPr>
      <xdr:spPr>
        <a:xfrm>
          <a:off x="2527300" y="287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227527</xdr:rowOff>
    </xdr:from>
    <xdr:to>
      <xdr:col>29</xdr:col>
      <xdr:colOff>127000</xdr:colOff>
      <xdr:row>35</xdr:row>
      <xdr:rowOff>284029</xdr:rowOff>
    </xdr:to>
    <xdr:cxnSp macro="">
      <xdr:nvCxnSpPr>
        <xdr:cNvPr id="112" name="直線コネクタ 111"/>
        <xdr:cNvCxnSpPr/>
      </xdr:nvCxnSpPr>
      <xdr:spPr bwMode="auto">
        <a:xfrm flipV="1">
          <a:off x="5003800" y="6837877"/>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284029</xdr:rowOff>
    </xdr:from>
    <xdr:to>
      <xdr:col>26</xdr:col>
      <xdr:colOff>50800</xdr:colOff>
      <xdr:row>35</xdr:row>
      <xdr:rowOff>314071</xdr:rowOff>
    </xdr:to>
    <xdr:cxnSp macro="">
      <xdr:nvCxnSpPr>
        <xdr:cNvPr id="115" name="直線コネクタ 114"/>
        <xdr:cNvCxnSpPr/>
      </xdr:nvCxnSpPr>
      <xdr:spPr bwMode="auto">
        <a:xfrm flipV="1">
          <a:off x="4305300" y="6894379"/>
          <a:ext cx="6985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314071</xdr:rowOff>
    </xdr:from>
    <xdr:to>
      <xdr:col>22</xdr:col>
      <xdr:colOff>114300</xdr:colOff>
      <xdr:row>36</xdr:row>
      <xdr:rowOff>104578</xdr:rowOff>
    </xdr:to>
    <xdr:cxnSp macro="">
      <xdr:nvCxnSpPr>
        <xdr:cNvPr id="118" name="直線コネクタ 117"/>
        <xdr:cNvCxnSpPr/>
      </xdr:nvCxnSpPr>
      <xdr:spPr bwMode="auto">
        <a:xfrm flipV="1">
          <a:off x="3606800" y="6924421"/>
          <a:ext cx="698500" cy="13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104578</xdr:rowOff>
    </xdr:from>
    <xdr:to>
      <xdr:col>18</xdr:col>
      <xdr:colOff>177800</xdr:colOff>
      <xdr:row>36</xdr:row>
      <xdr:rowOff>139954</xdr:rowOff>
    </xdr:to>
    <xdr:cxnSp macro="">
      <xdr:nvCxnSpPr>
        <xdr:cNvPr id="121" name="直線コネクタ 120"/>
        <xdr:cNvCxnSpPr/>
      </xdr:nvCxnSpPr>
      <xdr:spPr bwMode="auto">
        <a:xfrm flipV="1">
          <a:off x="2908300" y="7057828"/>
          <a:ext cx="698500" cy="3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176727</xdr:rowOff>
    </xdr:from>
    <xdr:to>
      <xdr:col>29</xdr:col>
      <xdr:colOff>177800</xdr:colOff>
      <xdr:row>35</xdr:row>
      <xdr:rowOff>278327</xdr:rowOff>
    </xdr:to>
    <xdr:sp macro="" textlink="">
      <xdr:nvSpPr>
        <xdr:cNvPr id="131" name="楕円 130"/>
        <xdr:cNvSpPr/>
      </xdr:nvSpPr>
      <xdr:spPr bwMode="auto">
        <a:xfrm>
          <a:off x="5600700" y="678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21804</xdr:rowOff>
    </xdr:from>
    <xdr:ext cx="762000" cy="259045"/>
    <xdr:sp macro="" textlink="">
      <xdr:nvSpPr>
        <xdr:cNvPr id="132" name="人口1人当たり決算額の推移該当値テキスト445"/>
        <xdr:cNvSpPr txBox="1"/>
      </xdr:nvSpPr>
      <xdr:spPr>
        <a:xfrm>
          <a:off x="5740400" y="663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233229</xdr:rowOff>
    </xdr:from>
    <xdr:to>
      <xdr:col>26</xdr:col>
      <xdr:colOff>101600</xdr:colOff>
      <xdr:row>35</xdr:row>
      <xdr:rowOff>334829</xdr:rowOff>
    </xdr:to>
    <xdr:sp macro="" textlink="">
      <xdr:nvSpPr>
        <xdr:cNvPr id="133" name="楕円 132"/>
        <xdr:cNvSpPr/>
      </xdr:nvSpPr>
      <xdr:spPr bwMode="auto">
        <a:xfrm>
          <a:off x="4953000" y="684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2106</xdr:rowOff>
    </xdr:from>
    <xdr:ext cx="736600" cy="259045"/>
    <xdr:sp macro="" textlink="">
      <xdr:nvSpPr>
        <xdr:cNvPr id="134" name="テキスト ボックス 133"/>
        <xdr:cNvSpPr txBox="1"/>
      </xdr:nvSpPr>
      <xdr:spPr>
        <a:xfrm>
          <a:off x="4622800" y="661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263271</xdr:rowOff>
    </xdr:from>
    <xdr:to>
      <xdr:col>22</xdr:col>
      <xdr:colOff>165100</xdr:colOff>
      <xdr:row>36</xdr:row>
      <xdr:rowOff>21971</xdr:rowOff>
    </xdr:to>
    <xdr:sp macro="" textlink="">
      <xdr:nvSpPr>
        <xdr:cNvPr id="135" name="楕円 134"/>
        <xdr:cNvSpPr/>
      </xdr:nvSpPr>
      <xdr:spPr bwMode="auto">
        <a:xfrm>
          <a:off x="4254500" y="687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32148</xdr:rowOff>
    </xdr:from>
    <xdr:ext cx="762000" cy="259045"/>
    <xdr:sp macro="" textlink="">
      <xdr:nvSpPr>
        <xdr:cNvPr id="136" name="テキスト ボックス 135"/>
        <xdr:cNvSpPr txBox="1"/>
      </xdr:nvSpPr>
      <xdr:spPr>
        <a:xfrm>
          <a:off x="3924300" y="664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53778</xdr:rowOff>
    </xdr:from>
    <xdr:to>
      <xdr:col>19</xdr:col>
      <xdr:colOff>38100</xdr:colOff>
      <xdr:row>36</xdr:row>
      <xdr:rowOff>155378</xdr:rowOff>
    </xdr:to>
    <xdr:sp macro="" textlink="">
      <xdr:nvSpPr>
        <xdr:cNvPr id="137" name="楕円 136"/>
        <xdr:cNvSpPr/>
      </xdr:nvSpPr>
      <xdr:spPr bwMode="auto">
        <a:xfrm>
          <a:off x="3556000" y="700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140155</xdr:rowOff>
    </xdr:from>
    <xdr:ext cx="762000" cy="259045"/>
    <xdr:sp macro="" textlink="">
      <xdr:nvSpPr>
        <xdr:cNvPr id="138" name="テキスト ボックス 137"/>
        <xdr:cNvSpPr txBox="1"/>
      </xdr:nvSpPr>
      <xdr:spPr>
        <a:xfrm>
          <a:off x="3225800" y="709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89154</xdr:rowOff>
    </xdr:from>
    <xdr:to>
      <xdr:col>15</xdr:col>
      <xdr:colOff>101600</xdr:colOff>
      <xdr:row>37</xdr:row>
      <xdr:rowOff>19304</xdr:rowOff>
    </xdr:to>
    <xdr:sp macro="" textlink="">
      <xdr:nvSpPr>
        <xdr:cNvPr id="139" name="楕円 138"/>
        <xdr:cNvSpPr/>
      </xdr:nvSpPr>
      <xdr:spPr bwMode="auto">
        <a:xfrm>
          <a:off x="2857500" y="70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4081</xdr:rowOff>
    </xdr:from>
    <xdr:ext cx="762000" cy="259045"/>
    <xdr:sp macro="" textlink="">
      <xdr:nvSpPr>
        <xdr:cNvPr id="140" name="テキスト ボックス 139"/>
        <xdr:cNvSpPr txBox="1"/>
      </xdr:nvSpPr>
      <xdr:spPr>
        <a:xfrm>
          <a:off x="2527300" y="71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153791</xdr:rowOff>
    </xdr:from>
    <xdr:to>
      <xdr:col>24</xdr:col>
      <xdr:colOff>63500</xdr:colOff>
      <xdr:row>34</xdr:row>
      <xdr:rowOff>164666</xdr:rowOff>
    </xdr:to>
    <xdr:cxnSp macro="">
      <xdr:nvCxnSpPr>
        <xdr:cNvPr id="63" name="直線コネクタ 62"/>
        <xdr:cNvCxnSpPr/>
      </xdr:nvCxnSpPr>
      <xdr:spPr>
        <a:xfrm>
          <a:off x="3797300" y="5983091"/>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153791</xdr:rowOff>
    </xdr:from>
    <xdr:to>
      <xdr:col>19</xdr:col>
      <xdr:colOff>177800</xdr:colOff>
      <xdr:row>35</xdr:row>
      <xdr:rowOff>16191</xdr:rowOff>
    </xdr:to>
    <xdr:cxnSp macro="">
      <xdr:nvCxnSpPr>
        <xdr:cNvPr id="66" name="直線コネクタ 65"/>
        <xdr:cNvCxnSpPr/>
      </xdr:nvCxnSpPr>
      <xdr:spPr>
        <a:xfrm flipV="1">
          <a:off x="2908300" y="5983091"/>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16191</xdr:rowOff>
    </xdr:from>
    <xdr:to>
      <xdr:col>15</xdr:col>
      <xdr:colOff>50800</xdr:colOff>
      <xdr:row>35</xdr:row>
      <xdr:rowOff>17481</xdr:rowOff>
    </xdr:to>
    <xdr:cxnSp macro="">
      <xdr:nvCxnSpPr>
        <xdr:cNvPr id="69" name="直線コネクタ 68"/>
        <xdr:cNvCxnSpPr/>
      </xdr:nvCxnSpPr>
      <xdr:spPr>
        <a:xfrm flipV="1">
          <a:off x="2019300" y="601694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17481</xdr:rowOff>
    </xdr:from>
    <xdr:to>
      <xdr:col>10</xdr:col>
      <xdr:colOff>114300</xdr:colOff>
      <xdr:row>35</xdr:row>
      <xdr:rowOff>33156</xdr:rowOff>
    </xdr:to>
    <xdr:cxnSp macro="">
      <xdr:nvCxnSpPr>
        <xdr:cNvPr id="72" name="直線コネクタ 71"/>
        <xdr:cNvCxnSpPr/>
      </xdr:nvCxnSpPr>
      <xdr:spPr>
        <a:xfrm flipV="1">
          <a:off x="1130300" y="601823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113866</xdr:rowOff>
    </xdr:from>
    <xdr:to>
      <xdr:col>24</xdr:col>
      <xdr:colOff>114300</xdr:colOff>
      <xdr:row>35</xdr:row>
      <xdr:rowOff>44016</xdr:rowOff>
    </xdr:to>
    <xdr:sp macro="" textlink="">
      <xdr:nvSpPr>
        <xdr:cNvPr id="82" name="楕円 81"/>
        <xdr:cNvSpPr/>
      </xdr:nvSpPr>
      <xdr:spPr>
        <a:xfrm>
          <a:off x="4584700" y="59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136743</xdr:rowOff>
    </xdr:from>
    <xdr:ext cx="599010" cy="259045"/>
    <xdr:sp macro="" textlink="">
      <xdr:nvSpPr>
        <xdr:cNvPr id="83" name="人件費該当値テキスト"/>
        <xdr:cNvSpPr txBox="1"/>
      </xdr:nvSpPr>
      <xdr:spPr>
        <a:xfrm>
          <a:off x="4686300" y="57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102991</xdr:rowOff>
    </xdr:from>
    <xdr:to>
      <xdr:col>20</xdr:col>
      <xdr:colOff>38100</xdr:colOff>
      <xdr:row>35</xdr:row>
      <xdr:rowOff>33141</xdr:rowOff>
    </xdr:to>
    <xdr:sp macro="" textlink="">
      <xdr:nvSpPr>
        <xdr:cNvPr id="84" name="楕円 83"/>
        <xdr:cNvSpPr/>
      </xdr:nvSpPr>
      <xdr:spPr>
        <a:xfrm>
          <a:off x="3746500" y="59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49668</xdr:rowOff>
    </xdr:from>
    <xdr:ext cx="599010" cy="259045"/>
    <xdr:sp macro="" textlink="">
      <xdr:nvSpPr>
        <xdr:cNvPr id="85" name="テキスト ボックス 84"/>
        <xdr:cNvSpPr txBox="1"/>
      </xdr:nvSpPr>
      <xdr:spPr>
        <a:xfrm>
          <a:off x="3497795" y="570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136841</xdr:rowOff>
    </xdr:from>
    <xdr:to>
      <xdr:col>15</xdr:col>
      <xdr:colOff>101600</xdr:colOff>
      <xdr:row>35</xdr:row>
      <xdr:rowOff>66991</xdr:rowOff>
    </xdr:to>
    <xdr:sp macro="" textlink="">
      <xdr:nvSpPr>
        <xdr:cNvPr id="86" name="楕円 85"/>
        <xdr:cNvSpPr/>
      </xdr:nvSpPr>
      <xdr:spPr>
        <a:xfrm>
          <a:off x="2857500" y="59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83518</xdr:rowOff>
    </xdr:from>
    <xdr:ext cx="599010" cy="259045"/>
    <xdr:sp macro="" textlink="">
      <xdr:nvSpPr>
        <xdr:cNvPr id="87" name="テキスト ボックス 86"/>
        <xdr:cNvSpPr txBox="1"/>
      </xdr:nvSpPr>
      <xdr:spPr>
        <a:xfrm>
          <a:off x="2608795" y="574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138131</xdr:rowOff>
    </xdr:from>
    <xdr:to>
      <xdr:col>10</xdr:col>
      <xdr:colOff>165100</xdr:colOff>
      <xdr:row>35</xdr:row>
      <xdr:rowOff>68281</xdr:rowOff>
    </xdr:to>
    <xdr:sp macro="" textlink="">
      <xdr:nvSpPr>
        <xdr:cNvPr id="88" name="楕円 87"/>
        <xdr:cNvSpPr/>
      </xdr:nvSpPr>
      <xdr:spPr>
        <a:xfrm>
          <a:off x="1968500" y="59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84808</xdr:rowOff>
    </xdr:from>
    <xdr:ext cx="599010" cy="259045"/>
    <xdr:sp macro="" textlink="">
      <xdr:nvSpPr>
        <xdr:cNvPr id="89" name="テキスト ボックス 88"/>
        <xdr:cNvSpPr txBox="1"/>
      </xdr:nvSpPr>
      <xdr:spPr>
        <a:xfrm>
          <a:off x="1719795" y="57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153806</xdr:rowOff>
    </xdr:from>
    <xdr:to>
      <xdr:col>6</xdr:col>
      <xdr:colOff>38100</xdr:colOff>
      <xdr:row>35</xdr:row>
      <xdr:rowOff>83956</xdr:rowOff>
    </xdr:to>
    <xdr:sp macro="" textlink="">
      <xdr:nvSpPr>
        <xdr:cNvPr id="90" name="楕円 89"/>
        <xdr:cNvSpPr/>
      </xdr:nvSpPr>
      <xdr:spPr>
        <a:xfrm>
          <a:off x="1079500" y="59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100483</xdr:rowOff>
    </xdr:from>
    <xdr:ext cx="599010" cy="259045"/>
    <xdr:sp macro="" textlink="">
      <xdr:nvSpPr>
        <xdr:cNvPr id="91" name="テキスト ボックス 90"/>
        <xdr:cNvSpPr txBox="1"/>
      </xdr:nvSpPr>
      <xdr:spPr>
        <a:xfrm>
          <a:off x="830795" y="575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6293</xdr:rowOff>
    </xdr:from>
    <xdr:to>
      <xdr:col>24</xdr:col>
      <xdr:colOff>63500</xdr:colOff>
      <xdr:row>57</xdr:row>
      <xdr:rowOff>25747</xdr:rowOff>
    </xdr:to>
    <xdr:cxnSp macro="">
      <xdr:nvCxnSpPr>
        <xdr:cNvPr id="118" name="直線コネクタ 117"/>
        <xdr:cNvCxnSpPr/>
      </xdr:nvCxnSpPr>
      <xdr:spPr>
        <a:xfrm flipV="1">
          <a:off x="3797300" y="9778943"/>
          <a:ext cx="8382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25747</xdr:rowOff>
    </xdr:from>
    <xdr:to>
      <xdr:col>19</xdr:col>
      <xdr:colOff>177800</xdr:colOff>
      <xdr:row>57</xdr:row>
      <xdr:rowOff>43491</xdr:rowOff>
    </xdr:to>
    <xdr:cxnSp macro="">
      <xdr:nvCxnSpPr>
        <xdr:cNvPr id="121" name="直線コネクタ 120"/>
        <xdr:cNvCxnSpPr/>
      </xdr:nvCxnSpPr>
      <xdr:spPr>
        <a:xfrm flipV="1">
          <a:off x="2908300" y="9798397"/>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14601</xdr:rowOff>
    </xdr:from>
    <xdr:to>
      <xdr:col>15</xdr:col>
      <xdr:colOff>50800</xdr:colOff>
      <xdr:row>57</xdr:row>
      <xdr:rowOff>43491</xdr:rowOff>
    </xdr:to>
    <xdr:cxnSp macro="">
      <xdr:nvCxnSpPr>
        <xdr:cNvPr id="124" name="直線コネクタ 123"/>
        <xdr:cNvCxnSpPr/>
      </xdr:nvCxnSpPr>
      <xdr:spPr>
        <a:xfrm>
          <a:off x="2019300" y="9787251"/>
          <a:ext cx="889000" cy="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14601</xdr:rowOff>
    </xdr:from>
    <xdr:to>
      <xdr:col>10</xdr:col>
      <xdr:colOff>114300</xdr:colOff>
      <xdr:row>57</xdr:row>
      <xdr:rowOff>31672</xdr:rowOff>
    </xdr:to>
    <xdr:cxnSp macro="">
      <xdr:nvCxnSpPr>
        <xdr:cNvPr id="127" name="直線コネクタ 126"/>
        <xdr:cNvCxnSpPr/>
      </xdr:nvCxnSpPr>
      <xdr:spPr>
        <a:xfrm flipV="1">
          <a:off x="1130300" y="9787251"/>
          <a:ext cx="889000" cy="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126943</xdr:rowOff>
    </xdr:from>
    <xdr:to>
      <xdr:col>24</xdr:col>
      <xdr:colOff>114300</xdr:colOff>
      <xdr:row>57</xdr:row>
      <xdr:rowOff>57093</xdr:rowOff>
    </xdr:to>
    <xdr:sp macro="" textlink="">
      <xdr:nvSpPr>
        <xdr:cNvPr id="137" name="楕円 136"/>
        <xdr:cNvSpPr/>
      </xdr:nvSpPr>
      <xdr:spPr>
        <a:xfrm>
          <a:off x="4584700" y="97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41870</xdr:rowOff>
    </xdr:from>
    <xdr:ext cx="534377" cy="259045"/>
    <xdr:sp macro="" textlink="">
      <xdr:nvSpPr>
        <xdr:cNvPr id="138" name="物件費該当値テキスト"/>
        <xdr:cNvSpPr txBox="1"/>
      </xdr:nvSpPr>
      <xdr:spPr>
        <a:xfrm>
          <a:off x="4686300" y="96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146397</xdr:rowOff>
    </xdr:from>
    <xdr:to>
      <xdr:col>20</xdr:col>
      <xdr:colOff>38100</xdr:colOff>
      <xdr:row>57</xdr:row>
      <xdr:rowOff>76547</xdr:rowOff>
    </xdr:to>
    <xdr:sp macro="" textlink="">
      <xdr:nvSpPr>
        <xdr:cNvPr id="139" name="楕円 138"/>
        <xdr:cNvSpPr/>
      </xdr:nvSpPr>
      <xdr:spPr>
        <a:xfrm>
          <a:off x="3746500" y="97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67674</xdr:rowOff>
    </xdr:from>
    <xdr:ext cx="534377" cy="259045"/>
    <xdr:sp macro="" textlink="">
      <xdr:nvSpPr>
        <xdr:cNvPr id="140" name="テキスト ボックス 139"/>
        <xdr:cNvSpPr txBox="1"/>
      </xdr:nvSpPr>
      <xdr:spPr>
        <a:xfrm>
          <a:off x="3530111" y="98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164141</xdr:rowOff>
    </xdr:from>
    <xdr:to>
      <xdr:col>15</xdr:col>
      <xdr:colOff>101600</xdr:colOff>
      <xdr:row>57</xdr:row>
      <xdr:rowOff>94291</xdr:rowOff>
    </xdr:to>
    <xdr:sp macro="" textlink="">
      <xdr:nvSpPr>
        <xdr:cNvPr id="141" name="楕円 140"/>
        <xdr:cNvSpPr/>
      </xdr:nvSpPr>
      <xdr:spPr>
        <a:xfrm>
          <a:off x="2857500" y="97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85418</xdr:rowOff>
    </xdr:from>
    <xdr:ext cx="534377" cy="259045"/>
    <xdr:sp macro="" textlink="">
      <xdr:nvSpPr>
        <xdr:cNvPr id="142" name="テキスト ボックス 141"/>
        <xdr:cNvSpPr txBox="1"/>
      </xdr:nvSpPr>
      <xdr:spPr>
        <a:xfrm>
          <a:off x="2641111" y="98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135251</xdr:rowOff>
    </xdr:from>
    <xdr:to>
      <xdr:col>10</xdr:col>
      <xdr:colOff>165100</xdr:colOff>
      <xdr:row>57</xdr:row>
      <xdr:rowOff>65401</xdr:rowOff>
    </xdr:to>
    <xdr:sp macro="" textlink="">
      <xdr:nvSpPr>
        <xdr:cNvPr id="143" name="楕円 142"/>
        <xdr:cNvSpPr/>
      </xdr:nvSpPr>
      <xdr:spPr>
        <a:xfrm>
          <a:off x="1968500" y="97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56528</xdr:rowOff>
    </xdr:from>
    <xdr:ext cx="534377" cy="259045"/>
    <xdr:sp macro="" textlink="">
      <xdr:nvSpPr>
        <xdr:cNvPr id="144" name="テキスト ボックス 143"/>
        <xdr:cNvSpPr txBox="1"/>
      </xdr:nvSpPr>
      <xdr:spPr>
        <a:xfrm>
          <a:off x="1752111" y="98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152322</xdr:rowOff>
    </xdr:from>
    <xdr:to>
      <xdr:col>6</xdr:col>
      <xdr:colOff>38100</xdr:colOff>
      <xdr:row>57</xdr:row>
      <xdr:rowOff>82472</xdr:rowOff>
    </xdr:to>
    <xdr:sp macro="" textlink="">
      <xdr:nvSpPr>
        <xdr:cNvPr id="145" name="楕円 144"/>
        <xdr:cNvSpPr/>
      </xdr:nvSpPr>
      <xdr:spPr>
        <a:xfrm>
          <a:off x="1079500" y="97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73599</xdr:rowOff>
    </xdr:from>
    <xdr:ext cx="534377" cy="259045"/>
    <xdr:sp macro="" textlink="">
      <xdr:nvSpPr>
        <xdr:cNvPr id="146" name="テキスト ボックス 145"/>
        <xdr:cNvSpPr txBox="1"/>
      </xdr:nvSpPr>
      <xdr:spPr>
        <a:xfrm>
          <a:off x="863111" y="984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12751</xdr:rowOff>
    </xdr:from>
    <xdr:to>
      <xdr:col>24</xdr:col>
      <xdr:colOff>63500</xdr:colOff>
      <xdr:row>78</xdr:row>
      <xdr:rowOff>60337</xdr:rowOff>
    </xdr:to>
    <xdr:cxnSp macro="">
      <xdr:nvCxnSpPr>
        <xdr:cNvPr id="175" name="直線コネクタ 174"/>
        <xdr:cNvCxnSpPr/>
      </xdr:nvCxnSpPr>
      <xdr:spPr>
        <a:xfrm>
          <a:off x="3797300" y="13385851"/>
          <a:ext cx="8382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89027</xdr:rowOff>
    </xdr:from>
    <xdr:to>
      <xdr:col>19</xdr:col>
      <xdr:colOff>177800</xdr:colOff>
      <xdr:row>78</xdr:row>
      <xdr:rowOff>12751</xdr:rowOff>
    </xdr:to>
    <xdr:cxnSp macro="">
      <xdr:nvCxnSpPr>
        <xdr:cNvPr id="178" name="直線コネクタ 177"/>
        <xdr:cNvCxnSpPr/>
      </xdr:nvCxnSpPr>
      <xdr:spPr>
        <a:xfrm>
          <a:off x="2908300" y="13119227"/>
          <a:ext cx="889000" cy="2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36564</xdr:rowOff>
    </xdr:from>
    <xdr:to>
      <xdr:col>15</xdr:col>
      <xdr:colOff>50800</xdr:colOff>
      <xdr:row>76</xdr:row>
      <xdr:rowOff>89027</xdr:rowOff>
    </xdr:to>
    <xdr:cxnSp macro="">
      <xdr:nvCxnSpPr>
        <xdr:cNvPr id="181" name="直線コネクタ 180"/>
        <xdr:cNvCxnSpPr/>
      </xdr:nvCxnSpPr>
      <xdr:spPr>
        <a:xfrm>
          <a:off x="2019300" y="13066764"/>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80569</xdr:rowOff>
    </xdr:from>
    <xdr:to>
      <xdr:col>10</xdr:col>
      <xdr:colOff>114300</xdr:colOff>
      <xdr:row>76</xdr:row>
      <xdr:rowOff>36564</xdr:rowOff>
    </xdr:to>
    <xdr:cxnSp macro="">
      <xdr:nvCxnSpPr>
        <xdr:cNvPr id="184" name="直線コネクタ 183"/>
        <xdr:cNvCxnSpPr/>
      </xdr:nvCxnSpPr>
      <xdr:spPr>
        <a:xfrm>
          <a:off x="1130300" y="12939319"/>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9537</xdr:rowOff>
    </xdr:from>
    <xdr:to>
      <xdr:col>24</xdr:col>
      <xdr:colOff>114300</xdr:colOff>
      <xdr:row>78</xdr:row>
      <xdr:rowOff>111137</xdr:rowOff>
    </xdr:to>
    <xdr:sp macro="" textlink="">
      <xdr:nvSpPr>
        <xdr:cNvPr id="194" name="楕円 193"/>
        <xdr:cNvSpPr/>
      </xdr:nvSpPr>
      <xdr:spPr>
        <a:xfrm>
          <a:off x="4584700" y="133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95914</xdr:rowOff>
    </xdr:from>
    <xdr:ext cx="469744" cy="259045"/>
    <xdr:sp macro="" textlink="">
      <xdr:nvSpPr>
        <xdr:cNvPr id="195" name="維持補修費該当値テキスト"/>
        <xdr:cNvSpPr txBox="1"/>
      </xdr:nvSpPr>
      <xdr:spPr>
        <a:xfrm>
          <a:off x="4686300" y="1329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133401</xdr:rowOff>
    </xdr:from>
    <xdr:to>
      <xdr:col>20</xdr:col>
      <xdr:colOff>38100</xdr:colOff>
      <xdr:row>78</xdr:row>
      <xdr:rowOff>63551</xdr:rowOff>
    </xdr:to>
    <xdr:sp macro="" textlink="">
      <xdr:nvSpPr>
        <xdr:cNvPr id="196" name="楕円 195"/>
        <xdr:cNvSpPr/>
      </xdr:nvSpPr>
      <xdr:spPr>
        <a:xfrm>
          <a:off x="3746500" y="133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54678</xdr:rowOff>
    </xdr:from>
    <xdr:ext cx="469744" cy="259045"/>
    <xdr:sp macro="" textlink="">
      <xdr:nvSpPr>
        <xdr:cNvPr id="197" name="テキスト ボックス 196"/>
        <xdr:cNvSpPr txBox="1"/>
      </xdr:nvSpPr>
      <xdr:spPr>
        <a:xfrm>
          <a:off x="3562428" y="134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38227</xdr:rowOff>
    </xdr:from>
    <xdr:to>
      <xdr:col>15</xdr:col>
      <xdr:colOff>101600</xdr:colOff>
      <xdr:row>76</xdr:row>
      <xdr:rowOff>139827</xdr:rowOff>
    </xdr:to>
    <xdr:sp macro="" textlink="">
      <xdr:nvSpPr>
        <xdr:cNvPr id="198" name="楕円 197"/>
        <xdr:cNvSpPr/>
      </xdr:nvSpPr>
      <xdr:spPr>
        <a:xfrm>
          <a:off x="2857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156354</xdr:rowOff>
    </xdr:from>
    <xdr:ext cx="534377" cy="259045"/>
    <xdr:sp macro="" textlink="">
      <xdr:nvSpPr>
        <xdr:cNvPr id="199" name="テキスト ボックス 198"/>
        <xdr:cNvSpPr txBox="1"/>
      </xdr:nvSpPr>
      <xdr:spPr>
        <a:xfrm>
          <a:off x="2641111" y="128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157214</xdr:rowOff>
    </xdr:from>
    <xdr:to>
      <xdr:col>10</xdr:col>
      <xdr:colOff>165100</xdr:colOff>
      <xdr:row>76</xdr:row>
      <xdr:rowOff>87364</xdr:rowOff>
    </xdr:to>
    <xdr:sp macro="" textlink="">
      <xdr:nvSpPr>
        <xdr:cNvPr id="200" name="楕円 199"/>
        <xdr:cNvSpPr/>
      </xdr:nvSpPr>
      <xdr:spPr>
        <a:xfrm>
          <a:off x="1968500" y="130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103891</xdr:rowOff>
    </xdr:from>
    <xdr:ext cx="534377" cy="259045"/>
    <xdr:sp macro="" textlink="">
      <xdr:nvSpPr>
        <xdr:cNvPr id="201" name="テキスト ボックス 200"/>
        <xdr:cNvSpPr txBox="1"/>
      </xdr:nvSpPr>
      <xdr:spPr>
        <a:xfrm>
          <a:off x="1752111" y="12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29769</xdr:rowOff>
    </xdr:from>
    <xdr:to>
      <xdr:col>6</xdr:col>
      <xdr:colOff>38100</xdr:colOff>
      <xdr:row>75</xdr:row>
      <xdr:rowOff>131369</xdr:rowOff>
    </xdr:to>
    <xdr:sp macro="" textlink="">
      <xdr:nvSpPr>
        <xdr:cNvPr id="202" name="楕円 201"/>
        <xdr:cNvSpPr/>
      </xdr:nvSpPr>
      <xdr:spPr>
        <a:xfrm>
          <a:off x="1079500" y="128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147896</xdr:rowOff>
    </xdr:from>
    <xdr:ext cx="534377" cy="259045"/>
    <xdr:sp macro="" textlink="">
      <xdr:nvSpPr>
        <xdr:cNvPr id="203" name="テキスト ボックス 202"/>
        <xdr:cNvSpPr txBox="1"/>
      </xdr:nvSpPr>
      <xdr:spPr>
        <a:xfrm>
          <a:off x="863111" y="126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7035</xdr:rowOff>
    </xdr:from>
    <xdr:to>
      <xdr:col>24</xdr:col>
      <xdr:colOff>63500</xdr:colOff>
      <xdr:row>95</xdr:row>
      <xdr:rowOff>37731</xdr:rowOff>
    </xdr:to>
    <xdr:cxnSp macro="">
      <xdr:nvCxnSpPr>
        <xdr:cNvPr id="233" name="直線コネクタ 232"/>
        <xdr:cNvCxnSpPr/>
      </xdr:nvCxnSpPr>
      <xdr:spPr>
        <a:xfrm>
          <a:off x="3797300" y="16294785"/>
          <a:ext cx="8382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169926</xdr:rowOff>
    </xdr:from>
    <xdr:to>
      <xdr:col>19</xdr:col>
      <xdr:colOff>177800</xdr:colOff>
      <xdr:row>95</xdr:row>
      <xdr:rowOff>7035</xdr:rowOff>
    </xdr:to>
    <xdr:cxnSp macro="">
      <xdr:nvCxnSpPr>
        <xdr:cNvPr id="236" name="直線コネクタ 235"/>
        <xdr:cNvCxnSpPr/>
      </xdr:nvCxnSpPr>
      <xdr:spPr>
        <a:xfrm>
          <a:off x="2908300" y="16286226"/>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169926</xdr:rowOff>
    </xdr:from>
    <xdr:to>
      <xdr:col>15</xdr:col>
      <xdr:colOff>50800</xdr:colOff>
      <xdr:row>95</xdr:row>
      <xdr:rowOff>16802</xdr:rowOff>
    </xdr:to>
    <xdr:cxnSp macro="">
      <xdr:nvCxnSpPr>
        <xdr:cNvPr id="239" name="直線コネクタ 238"/>
        <xdr:cNvCxnSpPr/>
      </xdr:nvCxnSpPr>
      <xdr:spPr>
        <a:xfrm flipV="1">
          <a:off x="2019300" y="1628622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16802</xdr:rowOff>
    </xdr:from>
    <xdr:to>
      <xdr:col>10</xdr:col>
      <xdr:colOff>114300</xdr:colOff>
      <xdr:row>95</xdr:row>
      <xdr:rowOff>54674</xdr:rowOff>
    </xdr:to>
    <xdr:cxnSp macro="">
      <xdr:nvCxnSpPr>
        <xdr:cNvPr id="242" name="直線コネクタ 241"/>
        <xdr:cNvCxnSpPr/>
      </xdr:nvCxnSpPr>
      <xdr:spPr>
        <a:xfrm flipV="1">
          <a:off x="1130300" y="16304552"/>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158381</xdr:rowOff>
    </xdr:from>
    <xdr:to>
      <xdr:col>24</xdr:col>
      <xdr:colOff>114300</xdr:colOff>
      <xdr:row>95</xdr:row>
      <xdr:rowOff>88531</xdr:rowOff>
    </xdr:to>
    <xdr:sp macro="" textlink="">
      <xdr:nvSpPr>
        <xdr:cNvPr id="252" name="楕円 251"/>
        <xdr:cNvSpPr/>
      </xdr:nvSpPr>
      <xdr:spPr>
        <a:xfrm>
          <a:off x="4584700" y="162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9808</xdr:rowOff>
    </xdr:from>
    <xdr:ext cx="534377" cy="259045"/>
    <xdr:sp macro="" textlink="">
      <xdr:nvSpPr>
        <xdr:cNvPr id="253" name="扶助費該当値テキスト"/>
        <xdr:cNvSpPr txBox="1"/>
      </xdr:nvSpPr>
      <xdr:spPr>
        <a:xfrm>
          <a:off x="4686300" y="161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127685</xdr:rowOff>
    </xdr:from>
    <xdr:to>
      <xdr:col>20</xdr:col>
      <xdr:colOff>38100</xdr:colOff>
      <xdr:row>95</xdr:row>
      <xdr:rowOff>57835</xdr:rowOff>
    </xdr:to>
    <xdr:sp macro="" textlink="">
      <xdr:nvSpPr>
        <xdr:cNvPr id="254" name="楕円 253"/>
        <xdr:cNvSpPr/>
      </xdr:nvSpPr>
      <xdr:spPr>
        <a:xfrm>
          <a:off x="37465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74362</xdr:rowOff>
    </xdr:from>
    <xdr:ext cx="534377" cy="259045"/>
    <xdr:sp macro="" textlink="">
      <xdr:nvSpPr>
        <xdr:cNvPr id="255" name="テキスト ボックス 254"/>
        <xdr:cNvSpPr txBox="1"/>
      </xdr:nvSpPr>
      <xdr:spPr>
        <a:xfrm>
          <a:off x="3530111" y="160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119126</xdr:rowOff>
    </xdr:from>
    <xdr:to>
      <xdr:col>15</xdr:col>
      <xdr:colOff>101600</xdr:colOff>
      <xdr:row>95</xdr:row>
      <xdr:rowOff>49276</xdr:rowOff>
    </xdr:to>
    <xdr:sp macro="" textlink="">
      <xdr:nvSpPr>
        <xdr:cNvPr id="256" name="楕円 255"/>
        <xdr:cNvSpPr/>
      </xdr:nvSpPr>
      <xdr:spPr>
        <a:xfrm>
          <a:off x="2857500" y="162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65803</xdr:rowOff>
    </xdr:from>
    <xdr:ext cx="534377" cy="259045"/>
    <xdr:sp macro="" textlink="">
      <xdr:nvSpPr>
        <xdr:cNvPr id="257" name="テキスト ボックス 256"/>
        <xdr:cNvSpPr txBox="1"/>
      </xdr:nvSpPr>
      <xdr:spPr>
        <a:xfrm>
          <a:off x="2641111" y="160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137452</xdr:rowOff>
    </xdr:from>
    <xdr:to>
      <xdr:col>10</xdr:col>
      <xdr:colOff>165100</xdr:colOff>
      <xdr:row>95</xdr:row>
      <xdr:rowOff>67602</xdr:rowOff>
    </xdr:to>
    <xdr:sp macro="" textlink="">
      <xdr:nvSpPr>
        <xdr:cNvPr id="258" name="楕円 257"/>
        <xdr:cNvSpPr/>
      </xdr:nvSpPr>
      <xdr:spPr>
        <a:xfrm>
          <a:off x="1968500" y="1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84129</xdr:rowOff>
    </xdr:from>
    <xdr:ext cx="534377" cy="259045"/>
    <xdr:sp macro="" textlink="">
      <xdr:nvSpPr>
        <xdr:cNvPr id="259" name="テキスト ボックス 258"/>
        <xdr:cNvSpPr txBox="1"/>
      </xdr:nvSpPr>
      <xdr:spPr>
        <a:xfrm>
          <a:off x="1752111" y="16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3874</xdr:rowOff>
    </xdr:from>
    <xdr:to>
      <xdr:col>6</xdr:col>
      <xdr:colOff>38100</xdr:colOff>
      <xdr:row>95</xdr:row>
      <xdr:rowOff>105474</xdr:rowOff>
    </xdr:to>
    <xdr:sp macro="" textlink="">
      <xdr:nvSpPr>
        <xdr:cNvPr id="260" name="楕円 259"/>
        <xdr:cNvSpPr/>
      </xdr:nvSpPr>
      <xdr:spPr>
        <a:xfrm>
          <a:off x="1079500" y="162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122001</xdr:rowOff>
    </xdr:from>
    <xdr:ext cx="534377" cy="259045"/>
    <xdr:sp macro="" textlink="">
      <xdr:nvSpPr>
        <xdr:cNvPr id="261" name="テキスト ボックス 260"/>
        <xdr:cNvSpPr txBox="1"/>
      </xdr:nvSpPr>
      <xdr:spPr>
        <a:xfrm>
          <a:off x="863111" y="160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62730</xdr:rowOff>
    </xdr:from>
    <xdr:to>
      <xdr:col>55</xdr:col>
      <xdr:colOff>0</xdr:colOff>
      <xdr:row>36</xdr:row>
      <xdr:rowOff>122982</xdr:rowOff>
    </xdr:to>
    <xdr:cxnSp macro="">
      <xdr:nvCxnSpPr>
        <xdr:cNvPr id="291" name="直線コネクタ 290"/>
        <xdr:cNvCxnSpPr/>
      </xdr:nvCxnSpPr>
      <xdr:spPr>
        <a:xfrm>
          <a:off x="9639300" y="6234930"/>
          <a:ext cx="8382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62730</xdr:rowOff>
    </xdr:from>
    <xdr:to>
      <xdr:col>50</xdr:col>
      <xdr:colOff>114300</xdr:colOff>
      <xdr:row>36</xdr:row>
      <xdr:rowOff>119774</xdr:rowOff>
    </xdr:to>
    <xdr:cxnSp macro="">
      <xdr:nvCxnSpPr>
        <xdr:cNvPr id="294" name="直線コネクタ 293"/>
        <xdr:cNvCxnSpPr/>
      </xdr:nvCxnSpPr>
      <xdr:spPr>
        <a:xfrm flipV="1">
          <a:off x="8750300" y="6234930"/>
          <a:ext cx="889000" cy="5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119774</xdr:rowOff>
    </xdr:from>
    <xdr:to>
      <xdr:col>45</xdr:col>
      <xdr:colOff>177800</xdr:colOff>
      <xdr:row>37</xdr:row>
      <xdr:rowOff>46591</xdr:rowOff>
    </xdr:to>
    <xdr:cxnSp macro="">
      <xdr:nvCxnSpPr>
        <xdr:cNvPr id="297" name="直線コネクタ 296"/>
        <xdr:cNvCxnSpPr/>
      </xdr:nvCxnSpPr>
      <xdr:spPr>
        <a:xfrm flipV="1">
          <a:off x="7861300" y="6291974"/>
          <a:ext cx="889000" cy="9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78420</xdr:rowOff>
    </xdr:from>
    <xdr:to>
      <xdr:col>41</xdr:col>
      <xdr:colOff>50800</xdr:colOff>
      <xdr:row>37</xdr:row>
      <xdr:rowOff>46591</xdr:rowOff>
    </xdr:to>
    <xdr:cxnSp macro="">
      <xdr:nvCxnSpPr>
        <xdr:cNvPr id="300" name="直線コネクタ 299"/>
        <xdr:cNvCxnSpPr/>
      </xdr:nvCxnSpPr>
      <xdr:spPr>
        <a:xfrm>
          <a:off x="6972300" y="6250620"/>
          <a:ext cx="889000" cy="1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72182</xdr:rowOff>
    </xdr:from>
    <xdr:to>
      <xdr:col>55</xdr:col>
      <xdr:colOff>50800</xdr:colOff>
      <xdr:row>37</xdr:row>
      <xdr:rowOff>2332</xdr:rowOff>
    </xdr:to>
    <xdr:sp macro="" textlink="">
      <xdr:nvSpPr>
        <xdr:cNvPr id="310" name="楕円 309"/>
        <xdr:cNvSpPr/>
      </xdr:nvSpPr>
      <xdr:spPr>
        <a:xfrm>
          <a:off x="10426700" y="62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50609</xdr:rowOff>
    </xdr:from>
    <xdr:ext cx="599010" cy="259045"/>
    <xdr:sp macro="" textlink="">
      <xdr:nvSpPr>
        <xdr:cNvPr id="311" name="補助費等該当値テキスト"/>
        <xdr:cNvSpPr txBox="1"/>
      </xdr:nvSpPr>
      <xdr:spPr>
        <a:xfrm>
          <a:off x="10528300" y="62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11930</xdr:rowOff>
    </xdr:from>
    <xdr:to>
      <xdr:col>50</xdr:col>
      <xdr:colOff>165100</xdr:colOff>
      <xdr:row>36</xdr:row>
      <xdr:rowOff>113530</xdr:rowOff>
    </xdr:to>
    <xdr:sp macro="" textlink="">
      <xdr:nvSpPr>
        <xdr:cNvPr id="312" name="楕円 311"/>
        <xdr:cNvSpPr/>
      </xdr:nvSpPr>
      <xdr:spPr>
        <a:xfrm>
          <a:off x="9588500" y="6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104657</xdr:rowOff>
    </xdr:from>
    <xdr:ext cx="599010" cy="259045"/>
    <xdr:sp macro="" textlink="">
      <xdr:nvSpPr>
        <xdr:cNvPr id="313" name="テキスト ボックス 312"/>
        <xdr:cNvSpPr txBox="1"/>
      </xdr:nvSpPr>
      <xdr:spPr>
        <a:xfrm>
          <a:off x="9339795" y="62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68974</xdr:rowOff>
    </xdr:from>
    <xdr:to>
      <xdr:col>46</xdr:col>
      <xdr:colOff>38100</xdr:colOff>
      <xdr:row>36</xdr:row>
      <xdr:rowOff>170574</xdr:rowOff>
    </xdr:to>
    <xdr:sp macro="" textlink="">
      <xdr:nvSpPr>
        <xdr:cNvPr id="314" name="楕円 313"/>
        <xdr:cNvSpPr/>
      </xdr:nvSpPr>
      <xdr:spPr>
        <a:xfrm>
          <a:off x="8699500" y="62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161701</xdr:rowOff>
    </xdr:from>
    <xdr:ext cx="599010" cy="259045"/>
    <xdr:sp macro="" textlink="">
      <xdr:nvSpPr>
        <xdr:cNvPr id="315" name="テキスト ボックス 314"/>
        <xdr:cNvSpPr txBox="1"/>
      </xdr:nvSpPr>
      <xdr:spPr>
        <a:xfrm>
          <a:off x="8450795" y="633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167241</xdr:rowOff>
    </xdr:from>
    <xdr:to>
      <xdr:col>41</xdr:col>
      <xdr:colOff>101600</xdr:colOff>
      <xdr:row>37</xdr:row>
      <xdr:rowOff>97391</xdr:rowOff>
    </xdr:to>
    <xdr:sp macro="" textlink="">
      <xdr:nvSpPr>
        <xdr:cNvPr id="316" name="楕円 315"/>
        <xdr:cNvSpPr/>
      </xdr:nvSpPr>
      <xdr:spPr>
        <a:xfrm>
          <a:off x="7810500" y="63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88518</xdr:rowOff>
    </xdr:from>
    <xdr:ext cx="534377" cy="259045"/>
    <xdr:sp macro="" textlink="">
      <xdr:nvSpPr>
        <xdr:cNvPr id="317" name="テキスト ボックス 316"/>
        <xdr:cNvSpPr txBox="1"/>
      </xdr:nvSpPr>
      <xdr:spPr>
        <a:xfrm>
          <a:off x="7594111" y="64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27620</xdr:rowOff>
    </xdr:from>
    <xdr:to>
      <xdr:col>36</xdr:col>
      <xdr:colOff>165100</xdr:colOff>
      <xdr:row>36</xdr:row>
      <xdr:rowOff>129220</xdr:rowOff>
    </xdr:to>
    <xdr:sp macro="" textlink="">
      <xdr:nvSpPr>
        <xdr:cNvPr id="318" name="楕円 317"/>
        <xdr:cNvSpPr/>
      </xdr:nvSpPr>
      <xdr:spPr>
        <a:xfrm>
          <a:off x="6921500" y="61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145747</xdr:rowOff>
    </xdr:from>
    <xdr:ext cx="599010" cy="259045"/>
    <xdr:sp macro="" textlink="">
      <xdr:nvSpPr>
        <xdr:cNvPr id="319" name="テキスト ボックス 318"/>
        <xdr:cNvSpPr txBox="1"/>
      </xdr:nvSpPr>
      <xdr:spPr>
        <a:xfrm>
          <a:off x="6672795" y="597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106177</xdr:rowOff>
    </xdr:from>
    <xdr:to>
      <xdr:col>55</xdr:col>
      <xdr:colOff>0</xdr:colOff>
      <xdr:row>57</xdr:row>
      <xdr:rowOff>3408</xdr:rowOff>
    </xdr:to>
    <xdr:cxnSp macro="">
      <xdr:nvCxnSpPr>
        <xdr:cNvPr id="350" name="直線コネクタ 349"/>
        <xdr:cNvCxnSpPr/>
      </xdr:nvCxnSpPr>
      <xdr:spPr>
        <a:xfrm flipV="1">
          <a:off x="9639300" y="9535927"/>
          <a:ext cx="838200" cy="2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3408</xdr:rowOff>
    </xdr:from>
    <xdr:to>
      <xdr:col>50</xdr:col>
      <xdr:colOff>114300</xdr:colOff>
      <xdr:row>57</xdr:row>
      <xdr:rowOff>79467</xdr:rowOff>
    </xdr:to>
    <xdr:cxnSp macro="">
      <xdr:nvCxnSpPr>
        <xdr:cNvPr id="353" name="直線コネクタ 352"/>
        <xdr:cNvCxnSpPr/>
      </xdr:nvCxnSpPr>
      <xdr:spPr>
        <a:xfrm flipV="1">
          <a:off x="8750300" y="9776058"/>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79467</xdr:rowOff>
    </xdr:from>
    <xdr:to>
      <xdr:col>45</xdr:col>
      <xdr:colOff>177800</xdr:colOff>
      <xdr:row>58</xdr:row>
      <xdr:rowOff>54788</xdr:rowOff>
    </xdr:to>
    <xdr:cxnSp macro="">
      <xdr:nvCxnSpPr>
        <xdr:cNvPr id="356" name="直線コネクタ 355"/>
        <xdr:cNvCxnSpPr/>
      </xdr:nvCxnSpPr>
      <xdr:spPr>
        <a:xfrm flipV="1">
          <a:off x="7861300" y="9852117"/>
          <a:ext cx="889000" cy="1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104009</xdr:rowOff>
    </xdr:to>
    <xdr:cxnSp macro="">
      <xdr:nvCxnSpPr>
        <xdr:cNvPr id="359" name="直線コネクタ 358"/>
        <xdr:cNvCxnSpPr/>
      </xdr:nvCxnSpPr>
      <xdr:spPr>
        <a:xfrm flipV="1">
          <a:off x="6972300" y="9998888"/>
          <a:ext cx="889000" cy="4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55377</xdr:rowOff>
    </xdr:from>
    <xdr:to>
      <xdr:col>55</xdr:col>
      <xdr:colOff>50800</xdr:colOff>
      <xdr:row>55</xdr:row>
      <xdr:rowOff>156977</xdr:rowOff>
    </xdr:to>
    <xdr:sp macro="" textlink="">
      <xdr:nvSpPr>
        <xdr:cNvPr id="369" name="楕円 368"/>
        <xdr:cNvSpPr/>
      </xdr:nvSpPr>
      <xdr:spPr>
        <a:xfrm>
          <a:off x="10426700" y="94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78254</xdr:rowOff>
    </xdr:from>
    <xdr:ext cx="599010" cy="259045"/>
    <xdr:sp macro="" textlink="">
      <xdr:nvSpPr>
        <xdr:cNvPr id="370" name="普通建設事業費該当値テキスト"/>
        <xdr:cNvSpPr txBox="1"/>
      </xdr:nvSpPr>
      <xdr:spPr>
        <a:xfrm>
          <a:off x="10528300" y="933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124058</xdr:rowOff>
    </xdr:from>
    <xdr:to>
      <xdr:col>50</xdr:col>
      <xdr:colOff>165100</xdr:colOff>
      <xdr:row>57</xdr:row>
      <xdr:rowOff>54208</xdr:rowOff>
    </xdr:to>
    <xdr:sp macro="" textlink="">
      <xdr:nvSpPr>
        <xdr:cNvPr id="371" name="楕円 370"/>
        <xdr:cNvSpPr/>
      </xdr:nvSpPr>
      <xdr:spPr>
        <a:xfrm>
          <a:off x="9588500" y="97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70735</xdr:rowOff>
    </xdr:from>
    <xdr:ext cx="599010" cy="259045"/>
    <xdr:sp macro="" textlink="">
      <xdr:nvSpPr>
        <xdr:cNvPr id="372" name="テキスト ボックス 371"/>
        <xdr:cNvSpPr txBox="1"/>
      </xdr:nvSpPr>
      <xdr:spPr>
        <a:xfrm>
          <a:off x="9339795" y="950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28667</xdr:rowOff>
    </xdr:from>
    <xdr:to>
      <xdr:col>46</xdr:col>
      <xdr:colOff>38100</xdr:colOff>
      <xdr:row>57</xdr:row>
      <xdr:rowOff>130267</xdr:rowOff>
    </xdr:to>
    <xdr:sp macro="" textlink="">
      <xdr:nvSpPr>
        <xdr:cNvPr id="373" name="楕円 372"/>
        <xdr:cNvSpPr/>
      </xdr:nvSpPr>
      <xdr:spPr>
        <a:xfrm>
          <a:off x="8699500" y="98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121394</xdr:rowOff>
    </xdr:from>
    <xdr:ext cx="599010" cy="259045"/>
    <xdr:sp macro="" textlink="">
      <xdr:nvSpPr>
        <xdr:cNvPr id="374" name="テキスト ボックス 373"/>
        <xdr:cNvSpPr txBox="1"/>
      </xdr:nvSpPr>
      <xdr:spPr>
        <a:xfrm>
          <a:off x="8450795" y="989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5" name="楕円 374"/>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96715</xdr:rowOff>
    </xdr:from>
    <xdr:ext cx="534377" cy="259045"/>
    <xdr:sp macro="" textlink="">
      <xdr:nvSpPr>
        <xdr:cNvPr id="376" name="テキスト ボックス 375"/>
        <xdr:cNvSpPr txBox="1"/>
      </xdr:nvSpPr>
      <xdr:spPr>
        <a:xfrm>
          <a:off x="7594111" y="100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53209</xdr:rowOff>
    </xdr:from>
    <xdr:to>
      <xdr:col>36</xdr:col>
      <xdr:colOff>165100</xdr:colOff>
      <xdr:row>58</xdr:row>
      <xdr:rowOff>154809</xdr:rowOff>
    </xdr:to>
    <xdr:sp macro="" textlink="">
      <xdr:nvSpPr>
        <xdr:cNvPr id="377" name="楕円 376"/>
        <xdr:cNvSpPr/>
      </xdr:nvSpPr>
      <xdr:spPr>
        <a:xfrm>
          <a:off x="6921500" y="99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145936</xdr:rowOff>
    </xdr:from>
    <xdr:ext cx="534377" cy="259045"/>
    <xdr:sp macro="" textlink="">
      <xdr:nvSpPr>
        <xdr:cNvPr id="378" name="テキスト ボックス 377"/>
        <xdr:cNvSpPr txBox="1"/>
      </xdr:nvSpPr>
      <xdr:spPr>
        <a:xfrm>
          <a:off x="6705111" y="100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133787</xdr:rowOff>
    </xdr:from>
    <xdr:to>
      <xdr:col>55</xdr:col>
      <xdr:colOff>0</xdr:colOff>
      <xdr:row>79</xdr:row>
      <xdr:rowOff>8820</xdr:rowOff>
    </xdr:to>
    <xdr:cxnSp macro="">
      <xdr:nvCxnSpPr>
        <xdr:cNvPr id="407" name="直線コネクタ 406"/>
        <xdr:cNvCxnSpPr/>
      </xdr:nvCxnSpPr>
      <xdr:spPr>
        <a:xfrm flipV="1">
          <a:off x="9639300" y="13506887"/>
          <a:ext cx="8382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8820</xdr:rowOff>
    </xdr:from>
    <xdr:to>
      <xdr:col>50</xdr:col>
      <xdr:colOff>114300</xdr:colOff>
      <xdr:row>79</xdr:row>
      <xdr:rowOff>15734</xdr:rowOff>
    </xdr:to>
    <xdr:cxnSp macro="">
      <xdr:nvCxnSpPr>
        <xdr:cNvPr id="410" name="直線コネクタ 409"/>
        <xdr:cNvCxnSpPr/>
      </xdr:nvCxnSpPr>
      <xdr:spPr>
        <a:xfrm flipV="1">
          <a:off x="8750300" y="13553370"/>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67531</xdr:rowOff>
    </xdr:from>
    <xdr:to>
      <xdr:col>45</xdr:col>
      <xdr:colOff>177800</xdr:colOff>
      <xdr:row>79</xdr:row>
      <xdr:rowOff>15734</xdr:rowOff>
    </xdr:to>
    <xdr:cxnSp macro="">
      <xdr:nvCxnSpPr>
        <xdr:cNvPr id="413" name="直線コネクタ 412"/>
        <xdr:cNvCxnSpPr/>
      </xdr:nvCxnSpPr>
      <xdr:spPr>
        <a:xfrm>
          <a:off x="7861300" y="13440631"/>
          <a:ext cx="889000" cy="1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67531</xdr:rowOff>
    </xdr:from>
    <xdr:to>
      <xdr:col>41</xdr:col>
      <xdr:colOff>50800</xdr:colOff>
      <xdr:row>78</xdr:row>
      <xdr:rowOff>86996</xdr:rowOff>
    </xdr:to>
    <xdr:cxnSp macro="">
      <xdr:nvCxnSpPr>
        <xdr:cNvPr id="416" name="直線コネクタ 415"/>
        <xdr:cNvCxnSpPr/>
      </xdr:nvCxnSpPr>
      <xdr:spPr>
        <a:xfrm flipV="1">
          <a:off x="6972300" y="13440631"/>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8" name="テキスト ボックス 417"/>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82987</xdr:rowOff>
    </xdr:from>
    <xdr:to>
      <xdr:col>55</xdr:col>
      <xdr:colOff>50800</xdr:colOff>
      <xdr:row>79</xdr:row>
      <xdr:rowOff>13137</xdr:rowOff>
    </xdr:to>
    <xdr:sp macro="" textlink="">
      <xdr:nvSpPr>
        <xdr:cNvPr id="426" name="楕円 425"/>
        <xdr:cNvSpPr/>
      </xdr:nvSpPr>
      <xdr:spPr>
        <a:xfrm>
          <a:off x="10426700" y="134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55905</xdr:rowOff>
    </xdr:from>
    <xdr:ext cx="534377" cy="259045"/>
    <xdr:sp macro="" textlink="">
      <xdr:nvSpPr>
        <xdr:cNvPr id="427" name="普通建設事業費 （ うち新規整備　）該当値テキスト"/>
        <xdr:cNvSpPr txBox="1"/>
      </xdr:nvSpPr>
      <xdr:spPr>
        <a:xfrm>
          <a:off x="10528300" y="134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129470</xdr:rowOff>
    </xdr:from>
    <xdr:to>
      <xdr:col>50</xdr:col>
      <xdr:colOff>165100</xdr:colOff>
      <xdr:row>79</xdr:row>
      <xdr:rowOff>59620</xdr:rowOff>
    </xdr:to>
    <xdr:sp macro="" textlink="">
      <xdr:nvSpPr>
        <xdr:cNvPr id="428" name="楕円 427"/>
        <xdr:cNvSpPr/>
      </xdr:nvSpPr>
      <xdr:spPr>
        <a:xfrm>
          <a:off x="9588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50747</xdr:rowOff>
    </xdr:from>
    <xdr:ext cx="469744" cy="259045"/>
    <xdr:sp macro="" textlink="">
      <xdr:nvSpPr>
        <xdr:cNvPr id="429" name="テキスト ボックス 428"/>
        <xdr:cNvSpPr txBox="1"/>
      </xdr:nvSpPr>
      <xdr:spPr>
        <a:xfrm>
          <a:off x="9404428" y="135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136384</xdr:rowOff>
    </xdr:from>
    <xdr:to>
      <xdr:col>46</xdr:col>
      <xdr:colOff>38100</xdr:colOff>
      <xdr:row>79</xdr:row>
      <xdr:rowOff>66534</xdr:rowOff>
    </xdr:to>
    <xdr:sp macro="" textlink="">
      <xdr:nvSpPr>
        <xdr:cNvPr id="430" name="楕円 429"/>
        <xdr:cNvSpPr/>
      </xdr:nvSpPr>
      <xdr:spPr>
        <a:xfrm>
          <a:off x="8699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57661</xdr:rowOff>
    </xdr:from>
    <xdr:ext cx="469744" cy="259045"/>
    <xdr:sp macro="" textlink="">
      <xdr:nvSpPr>
        <xdr:cNvPr id="431" name="テキスト ボックス 430"/>
        <xdr:cNvSpPr txBox="1"/>
      </xdr:nvSpPr>
      <xdr:spPr>
        <a:xfrm>
          <a:off x="8515428"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16731</xdr:rowOff>
    </xdr:from>
    <xdr:to>
      <xdr:col>41</xdr:col>
      <xdr:colOff>101600</xdr:colOff>
      <xdr:row>78</xdr:row>
      <xdr:rowOff>118331</xdr:rowOff>
    </xdr:to>
    <xdr:sp macro="" textlink="">
      <xdr:nvSpPr>
        <xdr:cNvPr id="432" name="楕円 431"/>
        <xdr:cNvSpPr/>
      </xdr:nvSpPr>
      <xdr:spPr>
        <a:xfrm>
          <a:off x="7810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134858</xdr:rowOff>
    </xdr:from>
    <xdr:ext cx="534377" cy="259045"/>
    <xdr:sp macro="" textlink="">
      <xdr:nvSpPr>
        <xdr:cNvPr id="433" name="テキスト ボックス 432"/>
        <xdr:cNvSpPr txBox="1"/>
      </xdr:nvSpPr>
      <xdr:spPr>
        <a:xfrm>
          <a:off x="7594111" y="131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36196</xdr:rowOff>
    </xdr:from>
    <xdr:to>
      <xdr:col>36</xdr:col>
      <xdr:colOff>165100</xdr:colOff>
      <xdr:row>78</xdr:row>
      <xdr:rowOff>137796</xdr:rowOff>
    </xdr:to>
    <xdr:sp macro="" textlink="">
      <xdr:nvSpPr>
        <xdr:cNvPr id="434" name="楕円 433"/>
        <xdr:cNvSpPr/>
      </xdr:nvSpPr>
      <xdr:spPr>
        <a:xfrm>
          <a:off x="6921500" y="134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128923</xdr:rowOff>
    </xdr:from>
    <xdr:ext cx="534377" cy="259045"/>
    <xdr:sp macro="" textlink="">
      <xdr:nvSpPr>
        <xdr:cNvPr id="435" name="テキスト ボックス 434"/>
        <xdr:cNvSpPr txBox="1"/>
      </xdr:nvSpPr>
      <xdr:spPr>
        <a:xfrm>
          <a:off x="6705111" y="135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158779</xdr:rowOff>
    </xdr:from>
    <xdr:to>
      <xdr:col>55</xdr:col>
      <xdr:colOff>0</xdr:colOff>
      <xdr:row>95</xdr:row>
      <xdr:rowOff>94459</xdr:rowOff>
    </xdr:to>
    <xdr:cxnSp macro="">
      <xdr:nvCxnSpPr>
        <xdr:cNvPr id="462" name="直線コネクタ 461"/>
        <xdr:cNvCxnSpPr/>
      </xdr:nvCxnSpPr>
      <xdr:spPr>
        <a:xfrm flipV="1">
          <a:off x="9639300" y="16103629"/>
          <a:ext cx="838200" cy="27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xdr:cNvSpPr txBox="1"/>
      </xdr:nvSpPr>
      <xdr:spPr>
        <a:xfrm>
          <a:off x="10528300" y="1654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94459</xdr:rowOff>
    </xdr:from>
    <xdr:to>
      <xdr:col>50</xdr:col>
      <xdr:colOff>114300</xdr:colOff>
      <xdr:row>96</xdr:row>
      <xdr:rowOff>103060</xdr:rowOff>
    </xdr:to>
    <xdr:cxnSp macro="">
      <xdr:nvCxnSpPr>
        <xdr:cNvPr id="465" name="直線コネクタ 464"/>
        <xdr:cNvCxnSpPr/>
      </xdr:nvCxnSpPr>
      <xdr:spPr>
        <a:xfrm flipV="1">
          <a:off x="8750300" y="16382209"/>
          <a:ext cx="889000" cy="18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103060</xdr:rowOff>
    </xdr:from>
    <xdr:to>
      <xdr:col>45</xdr:col>
      <xdr:colOff>177800</xdr:colOff>
      <xdr:row>98</xdr:row>
      <xdr:rowOff>41177</xdr:rowOff>
    </xdr:to>
    <xdr:cxnSp macro="">
      <xdr:nvCxnSpPr>
        <xdr:cNvPr id="468" name="直線コネクタ 467"/>
        <xdr:cNvCxnSpPr/>
      </xdr:nvCxnSpPr>
      <xdr:spPr>
        <a:xfrm flipV="1">
          <a:off x="7861300" y="16562260"/>
          <a:ext cx="889000" cy="2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41177</xdr:rowOff>
    </xdr:from>
    <xdr:to>
      <xdr:col>41</xdr:col>
      <xdr:colOff>50800</xdr:colOff>
      <xdr:row>98</xdr:row>
      <xdr:rowOff>87164</xdr:rowOff>
    </xdr:to>
    <xdr:cxnSp macro="">
      <xdr:nvCxnSpPr>
        <xdr:cNvPr id="471" name="直線コネクタ 470"/>
        <xdr:cNvCxnSpPr/>
      </xdr:nvCxnSpPr>
      <xdr:spPr>
        <a:xfrm flipV="1">
          <a:off x="6972300" y="16843277"/>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107979</xdr:rowOff>
    </xdr:from>
    <xdr:to>
      <xdr:col>55</xdr:col>
      <xdr:colOff>50800</xdr:colOff>
      <xdr:row>94</xdr:row>
      <xdr:rowOff>38129</xdr:rowOff>
    </xdr:to>
    <xdr:sp macro="" textlink="">
      <xdr:nvSpPr>
        <xdr:cNvPr id="481" name="楕円 480"/>
        <xdr:cNvSpPr/>
      </xdr:nvSpPr>
      <xdr:spPr>
        <a:xfrm>
          <a:off x="10426700" y="160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130856</xdr:rowOff>
    </xdr:from>
    <xdr:ext cx="599010" cy="259045"/>
    <xdr:sp macro="" textlink="">
      <xdr:nvSpPr>
        <xdr:cNvPr id="482" name="普通建設事業費 （ うち更新整備　）該当値テキスト"/>
        <xdr:cNvSpPr txBox="1"/>
      </xdr:nvSpPr>
      <xdr:spPr>
        <a:xfrm>
          <a:off x="10528300" y="1590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43659</xdr:rowOff>
    </xdr:from>
    <xdr:to>
      <xdr:col>50</xdr:col>
      <xdr:colOff>165100</xdr:colOff>
      <xdr:row>95</xdr:row>
      <xdr:rowOff>145259</xdr:rowOff>
    </xdr:to>
    <xdr:sp macro="" textlink="">
      <xdr:nvSpPr>
        <xdr:cNvPr id="483" name="楕円 482"/>
        <xdr:cNvSpPr/>
      </xdr:nvSpPr>
      <xdr:spPr>
        <a:xfrm>
          <a:off x="9588500" y="163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161786</xdr:rowOff>
    </xdr:from>
    <xdr:ext cx="599010" cy="259045"/>
    <xdr:sp macro="" textlink="">
      <xdr:nvSpPr>
        <xdr:cNvPr id="484" name="テキスト ボックス 483"/>
        <xdr:cNvSpPr txBox="1"/>
      </xdr:nvSpPr>
      <xdr:spPr>
        <a:xfrm>
          <a:off x="9339795" y="161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52260</xdr:rowOff>
    </xdr:from>
    <xdr:to>
      <xdr:col>46</xdr:col>
      <xdr:colOff>38100</xdr:colOff>
      <xdr:row>96</xdr:row>
      <xdr:rowOff>153860</xdr:rowOff>
    </xdr:to>
    <xdr:sp macro="" textlink="">
      <xdr:nvSpPr>
        <xdr:cNvPr id="485" name="楕円 484"/>
        <xdr:cNvSpPr/>
      </xdr:nvSpPr>
      <xdr:spPr>
        <a:xfrm>
          <a:off x="8699500" y="165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170387</xdr:rowOff>
    </xdr:from>
    <xdr:ext cx="534377" cy="259045"/>
    <xdr:sp macro="" textlink="">
      <xdr:nvSpPr>
        <xdr:cNvPr id="486" name="テキスト ボックス 485"/>
        <xdr:cNvSpPr txBox="1"/>
      </xdr:nvSpPr>
      <xdr:spPr>
        <a:xfrm>
          <a:off x="8483111" y="162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161827</xdr:rowOff>
    </xdr:from>
    <xdr:to>
      <xdr:col>41</xdr:col>
      <xdr:colOff>101600</xdr:colOff>
      <xdr:row>98</xdr:row>
      <xdr:rowOff>91977</xdr:rowOff>
    </xdr:to>
    <xdr:sp macro="" textlink="">
      <xdr:nvSpPr>
        <xdr:cNvPr id="487" name="楕円 486"/>
        <xdr:cNvSpPr/>
      </xdr:nvSpPr>
      <xdr:spPr>
        <a:xfrm>
          <a:off x="7810500" y="167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83104</xdr:rowOff>
    </xdr:from>
    <xdr:ext cx="534377" cy="259045"/>
    <xdr:sp macro="" textlink="">
      <xdr:nvSpPr>
        <xdr:cNvPr id="488" name="テキスト ボックス 487"/>
        <xdr:cNvSpPr txBox="1"/>
      </xdr:nvSpPr>
      <xdr:spPr>
        <a:xfrm>
          <a:off x="7594111" y="168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36364</xdr:rowOff>
    </xdr:from>
    <xdr:to>
      <xdr:col>36</xdr:col>
      <xdr:colOff>165100</xdr:colOff>
      <xdr:row>98</xdr:row>
      <xdr:rowOff>137964</xdr:rowOff>
    </xdr:to>
    <xdr:sp macro="" textlink="">
      <xdr:nvSpPr>
        <xdr:cNvPr id="489" name="楕円 488"/>
        <xdr:cNvSpPr/>
      </xdr:nvSpPr>
      <xdr:spPr>
        <a:xfrm>
          <a:off x="6921500" y="168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129091</xdr:rowOff>
    </xdr:from>
    <xdr:ext cx="534377" cy="259045"/>
    <xdr:sp macro="" textlink="">
      <xdr:nvSpPr>
        <xdr:cNvPr id="490" name="テキスト ボックス 489"/>
        <xdr:cNvSpPr txBox="1"/>
      </xdr:nvSpPr>
      <xdr:spPr>
        <a:xfrm>
          <a:off x="6705111" y="1693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8198</xdr:rowOff>
    </xdr:from>
    <xdr:to>
      <xdr:col>85</xdr:col>
      <xdr:colOff>127000</xdr:colOff>
      <xdr:row>39</xdr:row>
      <xdr:rowOff>25642</xdr:rowOff>
    </xdr:to>
    <xdr:cxnSp macro="">
      <xdr:nvCxnSpPr>
        <xdr:cNvPr id="519" name="直線コネクタ 518"/>
        <xdr:cNvCxnSpPr/>
      </xdr:nvCxnSpPr>
      <xdr:spPr>
        <a:xfrm flipV="1">
          <a:off x="15481300" y="6694748"/>
          <a:ext cx="8382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20" name="災害復旧事業費平均値テキスト"/>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167658</xdr:rowOff>
    </xdr:from>
    <xdr:to>
      <xdr:col>81</xdr:col>
      <xdr:colOff>50800</xdr:colOff>
      <xdr:row>39</xdr:row>
      <xdr:rowOff>25642</xdr:rowOff>
    </xdr:to>
    <xdr:cxnSp macro="">
      <xdr:nvCxnSpPr>
        <xdr:cNvPr id="522" name="直線コネクタ 521"/>
        <xdr:cNvCxnSpPr/>
      </xdr:nvCxnSpPr>
      <xdr:spPr>
        <a:xfrm>
          <a:off x="14592300" y="6682758"/>
          <a:ext cx="8890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167658</xdr:rowOff>
    </xdr:from>
    <xdr:to>
      <xdr:col>76</xdr:col>
      <xdr:colOff>114300</xdr:colOff>
      <xdr:row>39</xdr:row>
      <xdr:rowOff>25192</xdr:rowOff>
    </xdr:to>
    <xdr:cxnSp macro="">
      <xdr:nvCxnSpPr>
        <xdr:cNvPr id="525" name="直線コネクタ 524"/>
        <xdr:cNvCxnSpPr/>
      </xdr:nvCxnSpPr>
      <xdr:spPr>
        <a:xfrm flipV="1">
          <a:off x="13703300" y="6682758"/>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57032</xdr:rowOff>
    </xdr:from>
    <xdr:ext cx="534377" cy="259045"/>
    <xdr:sp macro="" textlink="">
      <xdr:nvSpPr>
        <xdr:cNvPr id="527" name="テキスト ボックス 526"/>
        <xdr:cNvSpPr txBox="1"/>
      </xdr:nvSpPr>
      <xdr:spPr>
        <a:xfrm>
          <a:off x="14325111" y="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25192</xdr:rowOff>
    </xdr:from>
    <xdr:to>
      <xdr:col>71</xdr:col>
      <xdr:colOff>177800</xdr:colOff>
      <xdr:row>39</xdr:row>
      <xdr:rowOff>40746</xdr:rowOff>
    </xdr:to>
    <xdr:cxnSp macro="">
      <xdr:nvCxnSpPr>
        <xdr:cNvPr id="528" name="直線コネクタ 527"/>
        <xdr:cNvCxnSpPr/>
      </xdr:nvCxnSpPr>
      <xdr:spPr>
        <a:xfrm flipV="1">
          <a:off x="12814300" y="6711742"/>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67723</xdr:rowOff>
    </xdr:from>
    <xdr:ext cx="469744" cy="259045"/>
    <xdr:sp macro="" textlink="">
      <xdr:nvSpPr>
        <xdr:cNvPr id="530" name="テキスト ボックス 529"/>
        <xdr:cNvSpPr txBox="1"/>
      </xdr:nvSpPr>
      <xdr:spPr>
        <a:xfrm>
          <a:off x="13468428" y="67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128848</xdr:rowOff>
    </xdr:from>
    <xdr:to>
      <xdr:col>85</xdr:col>
      <xdr:colOff>177800</xdr:colOff>
      <xdr:row>39</xdr:row>
      <xdr:rowOff>58998</xdr:rowOff>
    </xdr:to>
    <xdr:sp macro="" textlink="">
      <xdr:nvSpPr>
        <xdr:cNvPr id="538" name="楕円 537"/>
        <xdr:cNvSpPr/>
      </xdr:nvSpPr>
      <xdr:spPr>
        <a:xfrm>
          <a:off x="16268700" y="66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88225</xdr:rowOff>
    </xdr:from>
    <xdr:ext cx="534377" cy="259045"/>
    <xdr:sp macro="" textlink="">
      <xdr:nvSpPr>
        <xdr:cNvPr id="539" name="災害復旧事業費該当値テキスト"/>
        <xdr:cNvSpPr txBox="1"/>
      </xdr:nvSpPr>
      <xdr:spPr>
        <a:xfrm>
          <a:off x="16370300" y="643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146292</xdr:rowOff>
    </xdr:from>
    <xdr:to>
      <xdr:col>81</xdr:col>
      <xdr:colOff>101600</xdr:colOff>
      <xdr:row>39</xdr:row>
      <xdr:rowOff>76442</xdr:rowOff>
    </xdr:to>
    <xdr:sp macro="" textlink="">
      <xdr:nvSpPr>
        <xdr:cNvPr id="540" name="楕円 539"/>
        <xdr:cNvSpPr/>
      </xdr:nvSpPr>
      <xdr:spPr>
        <a:xfrm>
          <a:off x="15430500" y="66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67569</xdr:rowOff>
    </xdr:from>
    <xdr:ext cx="469744" cy="259045"/>
    <xdr:sp macro="" textlink="">
      <xdr:nvSpPr>
        <xdr:cNvPr id="541" name="テキスト ボックス 540"/>
        <xdr:cNvSpPr txBox="1"/>
      </xdr:nvSpPr>
      <xdr:spPr>
        <a:xfrm>
          <a:off x="15246428" y="67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116858</xdr:rowOff>
    </xdr:from>
    <xdr:to>
      <xdr:col>76</xdr:col>
      <xdr:colOff>165100</xdr:colOff>
      <xdr:row>39</xdr:row>
      <xdr:rowOff>47008</xdr:rowOff>
    </xdr:to>
    <xdr:sp macro="" textlink="">
      <xdr:nvSpPr>
        <xdr:cNvPr id="542" name="楕円 541"/>
        <xdr:cNvSpPr/>
      </xdr:nvSpPr>
      <xdr:spPr>
        <a:xfrm>
          <a:off x="14541500" y="66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63535</xdr:rowOff>
    </xdr:from>
    <xdr:ext cx="534377" cy="259045"/>
    <xdr:sp macro="" textlink="">
      <xdr:nvSpPr>
        <xdr:cNvPr id="543" name="テキスト ボックス 542"/>
        <xdr:cNvSpPr txBox="1"/>
      </xdr:nvSpPr>
      <xdr:spPr>
        <a:xfrm>
          <a:off x="14325111" y="64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145842</xdr:rowOff>
    </xdr:from>
    <xdr:to>
      <xdr:col>72</xdr:col>
      <xdr:colOff>38100</xdr:colOff>
      <xdr:row>39</xdr:row>
      <xdr:rowOff>75992</xdr:rowOff>
    </xdr:to>
    <xdr:sp macro="" textlink="">
      <xdr:nvSpPr>
        <xdr:cNvPr id="544" name="楕円 543"/>
        <xdr:cNvSpPr/>
      </xdr:nvSpPr>
      <xdr:spPr>
        <a:xfrm>
          <a:off x="13652500" y="66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92519</xdr:rowOff>
    </xdr:from>
    <xdr:ext cx="534377" cy="259045"/>
    <xdr:sp macro="" textlink="">
      <xdr:nvSpPr>
        <xdr:cNvPr id="545" name="テキスト ボックス 544"/>
        <xdr:cNvSpPr txBox="1"/>
      </xdr:nvSpPr>
      <xdr:spPr>
        <a:xfrm>
          <a:off x="13436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161396</xdr:rowOff>
    </xdr:from>
    <xdr:to>
      <xdr:col>67</xdr:col>
      <xdr:colOff>101600</xdr:colOff>
      <xdr:row>39</xdr:row>
      <xdr:rowOff>91546</xdr:rowOff>
    </xdr:to>
    <xdr:sp macro="" textlink="">
      <xdr:nvSpPr>
        <xdr:cNvPr id="546" name="楕円 545"/>
        <xdr:cNvSpPr/>
      </xdr:nvSpPr>
      <xdr:spPr>
        <a:xfrm>
          <a:off x="12763500" y="66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82673</xdr:rowOff>
    </xdr:from>
    <xdr:ext cx="469744" cy="259045"/>
    <xdr:sp macro="" textlink="">
      <xdr:nvSpPr>
        <xdr:cNvPr id="547" name="テキスト ボックス 546"/>
        <xdr:cNvSpPr txBox="1"/>
      </xdr:nvSpPr>
      <xdr:spPr>
        <a:xfrm>
          <a:off x="12579428" y="676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15037</xdr:rowOff>
    </xdr:from>
    <xdr:to>
      <xdr:col>85</xdr:col>
      <xdr:colOff>127000</xdr:colOff>
      <xdr:row>75</xdr:row>
      <xdr:rowOff>29690</xdr:rowOff>
    </xdr:to>
    <xdr:cxnSp macro="">
      <xdr:nvCxnSpPr>
        <xdr:cNvPr id="625" name="直線コネクタ 624"/>
        <xdr:cNvCxnSpPr/>
      </xdr:nvCxnSpPr>
      <xdr:spPr>
        <a:xfrm flipV="1">
          <a:off x="15481300" y="12873787"/>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29690</xdr:rowOff>
    </xdr:from>
    <xdr:to>
      <xdr:col>81</xdr:col>
      <xdr:colOff>50800</xdr:colOff>
      <xdr:row>75</xdr:row>
      <xdr:rowOff>36319</xdr:rowOff>
    </xdr:to>
    <xdr:cxnSp macro="">
      <xdr:nvCxnSpPr>
        <xdr:cNvPr id="628" name="直線コネクタ 627"/>
        <xdr:cNvCxnSpPr/>
      </xdr:nvCxnSpPr>
      <xdr:spPr>
        <a:xfrm flipV="1">
          <a:off x="14592300" y="128884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27663</xdr:rowOff>
    </xdr:from>
    <xdr:to>
      <xdr:col>76</xdr:col>
      <xdr:colOff>114300</xdr:colOff>
      <xdr:row>75</xdr:row>
      <xdr:rowOff>36319</xdr:rowOff>
    </xdr:to>
    <xdr:cxnSp macro="">
      <xdr:nvCxnSpPr>
        <xdr:cNvPr id="631" name="直線コネクタ 630"/>
        <xdr:cNvCxnSpPr/>
      </xdr:nvCxnSpPr>
      <xdr:spPr>
        <a:xfrm>
          <a:off x="13703300" y="12886413"/>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27663</xdr:rowOff>
    </xdr:from>
    <xdr:to>
      <xdr:col>71</xdr:col>
      <xdr:colOff>177800</xdr:colOff>
      <xdr:row>75</xdr:row>
      <xdr:rowOff>50950</xdr:rowOff>
    </xdr:to>
    <xdr:cxnSp macro="">
      <xdr:nvCxnSpPr>
        <xdr:cNvPr id="634" name="直線コネクタ 633"/>
        <xdr:cNvCxnSpPr/>
      </xdr:nvCxnSpPr>
      <xdr:spPr>
        <a:xfrm flipV="1">
          <a:off x="12814300" y="12886413"/>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135687</xdr:rowOff>
    </xdr:from>
    <xdr:to>
      <xdr:col>85</xdr:col>
      <xdr:colOff>177800</xdr:colOff>
      <xdr:row>75</xdr:row>
      <xdr:rowOff>65837</xdr:rowOff>
    </xdr:to>
    <xdr:sp macro="" textlink="">
      <xdr:nvSpPr>
        <xdr:cNvPr id="644" name="楕円 643"/>
        <xdr:cNvSpPr/>
      </xdr:nvSpPr>
      <xdr:spPr>
        <a:xfrm>
          <a:off x="16268700" y="128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158564</xdr:rowOff>
    </xdr:from>
    <xdr:ext cx="534377" cy="259045"/>
    <xdr:sp macro="" textlink="">
      <xdr:nvSpPr>
        <xdr:cNvPr id="645" name="公債費該当値テキスト"/>
        <xdr:cNvSpPr txBox="1"/>
      </xdr:nvSpPr>
      <xdr:spPr>
        <a:xfrm>
          <a:off x="16370300" y="12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150340</xdr:rowOff>
    </xdr:from>
    <xdr:to>
      <xdr:col>81</xdr:col>
      <xdr:colOff>101600</xdr:colOff>
      <xdr:row>75</xdr:row>
      <xdr:rowOff>80490</xdr:rowOff>
    </xdr:to>
    <xdr:sp macro="" textlink="">
      <xdr:nvSpPr>
        <xdr:cNvPr id="646" name="楕円 645"/>
        <xdr:cNvSpPr/>
      </xdr:nvSpPr>
      <xdr:spPr>
        <a:xfrm>
          <a:off x="15430500" y="12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97017</xdr:rowOff>
    </xdr:from>
    <xdr:ext cx="534377" cy="259045"/>
    <xdr:sp macro="" textlink="">
      <xdr:nvSpPr>
        <xdr:cNvPr id="647" name="テキスト ボックス 646"/>
        <xdr:cNvSpPr txBox="1"/>
      </xdr:nvSpPr>
      <xdr:spPr>
        <a:xfrm>
          <a:off x="15214111" y="126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156969</xdr:rowOff>
    </xdr:from>
    <xdr:to>
      <xdr:col>76</xdr:col>
      <xdr:colOff>165100</xdr:colOff>
      <xdr:row>75</xdr:row>
      <xdr:rowOff>87119</xdr:rowOff>
    </xdr:to>
    <xdr:sp macro="" textlink="">
      <xdr:nvSpPr>
        <xdr:cNvPr id="648" name="楕円 647"/>
        <xdr:cNvSpPr/>
      </xdr:nvSpPr>
      <xdr:spPr>
        <a:xfrm>
          <a:off x="14541500" y="128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103646</xdr:rowOff>
    </xdr:from>
    <xdr:ext cx="534377" cy="259045"/>
    <xdr:sp macro="" textlink="">
      <xdr:nvSpPr>
        <xdr:cNvPr id="649" name="テキスト ボックス 648"/>
        <xdr:cNvSpPr txBox="1"/>
      </xdr:nvSpPr>
      <xdr:spPr>
        <a:xfrm>
          <a:off x="14325111" y="126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148313</xdr:rowOff>
    </xdr:from>
    <xdr:to>
      <xdr:col>72</xdr:col>
      <xdr:colOff>38100</xdr:colOff>
      <xdr:row>75</xdr:row>
      <xdr:rowOff>78463</xdr:rowOff>
    </xdr:to>
    <xdr:sp macro="" textlink="">
      <xdr:nvSpPr>
        <xdr:cNvPr id="650" name="楕円 649"/>
        <xdr:cNvSpPr/>
      </xdr:nvSpPr>
      <xdr:spPr>
        <a:xfrm>
          <a:off x="13652500" y="128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94990</xdr:rowOff>
    </xdr:from>
    <xdr:ext cx="534377" cy="259045"/>
    <xdr:sp macro="" textlink="">
      <xdr:nvSpPr>
        <xdr:cNvPr id="651" name="テキスト ボックス 650"/>
        <xdr:cNvSpPr txBox="1"/>
      </xdr:nvSpPr>
      <xdr:spPr>
        <a:xfrm>
          <a:off x="13436111" y="126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xdr:rowOff>
    </xdr:from>
    <xdr:to>
      <xdr:col>67</xdr:col>
      <xdr:colOff>101600</xdr:colOff>
      <xdr:row>75</xdr:row>
      <xdr:rowOff>101750</xdr:rowOff>
    </xdr:to>
    <xdr:sp macro="" textlink="">
      <xdr:nvSpPr>
        <xdr:cNvPr id="652" name="楕円 651"/>
        <xdr:cNvSpPr/>
      </xdr:nvSpPr>
      <xdr:spPr>
        <a:xfrm>
          <a:off x="12763500" y="128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118277</xdr:rowOff>
    </xdr:from>
    <xdr:ext cx="534377" cy="259045"/>
    <xdr:sp macro="" textlink="">
      <xdr:nvSpPr>
        <xdr:cNvPr id="653" name="テキスト ボックス 652"/>
        <xdr:cNvSpPr txBox="1"/>
      </xdr:nvSpPr>
      <xdr:spPr>
        <a:xfrm>
          <a:off x="12547111" y="12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129146</xdr:rowOff>
    </xdr:from>
    <xdr:to>
      <xdr:col>85</xdr:col>
      <xdr:colOff>127000</xdr:colOff>
      <xdr:row>98</xdr:row>
      <xdr:rowOff>137382</xdr:rowOff>
    </xdr:to>
    <xdr:cxnSp macro="">
      <xdr:nvCxnSpPr>
        <xdr:cNvPr id="680" name="直線コネクタ 679"/>
        <xdr:cNvCxnSpPr/>
      </xdr:nvCxnSpPr>
      <xdr:spPr>
        <a:xfrm flipV="1">
          <a:off x="15481300" y="16931246"/>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129676</xdr:rowOff>
    </xdr:from>
    <xdr:to>
      <xdr:col>81</xdr:col>
      <xdr:colOff>50800</xdr:colOff>
      <xdr:row>98</xdr:row>
      <xdr:rowOff>137382</xdr:rowOff>
    </xdr:to>
    <xdr:cxnSp macro="">
      <xdr:nvCxnSpPr>
        <xdr:cNvPr id="683" name="直線コネクタ 682"/>
        <xdr:cNvCxnSpPr/>
      </xdr:nvCxnSpPr>
      <xdr:spPr>
        <a:xfrm>
          <a:off x="14592300" y="16931776"/>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119604</xdr:rowOff>
    </xdr:from>
    <xdr:to>
      <xdr:col>76</xdr:col>
      <xdr:colOff>114300</xdr:colOff>
      <xdr:row>98</xdr:row>
      <xdr:rowOff>129676</xdr:rowOff>
    </xdr:to>
    <xdr:cxnSp macro="">
      <xdr:nvCxnSpPr>
        <xdr:cNvPr id="686" name="直線コネクタ 685"/>
        <xdr:cNvCxnSpPr/>
      </xdr:nvCxnSpPr>
      <xdr:spPr>
        <a:xfrm>
          <a:off x="13703300" y="16921704"/>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103605</xdr:rowOff>
    </xdr:from>
    <xdr:to>
      <xdr:col>71</xdr:col>
      <xdr:colOff>177800</xdr:colOff>
      <xdr:row>98</xdr:row>
      <xdr:rowOff>119604</xdr:rowOff>
    </xdr:to>
    <xdr:cxnSp macro="">
      <xdr:nvCxnSpPr>
        <xdr:cNvPr id="689" name="直線コネクタ 688"/>
        <xdr:cNvCxnSpPr/>
      </xdr:nvCxnSpPr>
      <xdr:spPr>
        <a:xfrm>
          <a:off x="12814300" y="16905705"/>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78346</xdr:rowOff>
    </xdr:from>
    <xdr:to>
      <xdr:col>85</xdr:col>
      <xdr:colOff>177800</xdr:colOff>
      <xdr:row>99</xdr:row>
      <xdr:rowOff>8496</xdr:rowOff>
    </xdr:to>
    <xdr:sp macro="" textlink="">
      <xdr:nvSpPr>
        <xdr:cNvPr id="699" name="楕円 698"/>
        <xdr:cNvSpPr/>
      </xdr:nvSpPr>
      <xdr:spPr>
        <a:xfrm>
          <a:off x="162687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164723</xdr:rowOff>
    </xdr:from>
    <xdr:ext cx="469744" cy="259045"/>
    <xdr:sp macro="" textlink="">
      <xdr:nvSpPr>
        <xdr:cNvPr id="700" name="積立金該当値テキスト"/>
        <xdr:cNvSpPr txBox="1"/>
      </xdr:nvSpPr>
      <xdr:spPr>
        <a:xfrm>
          <a:off x="16370300" y="167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86582</xdr:rowOff>
    </xdr:from>
    <xdr:to>
      <xdr:col>81</xdr:col>
      <xdr:colOff>101600</xdr:colOff>
      <xdr:row>99</xdr:row>
      <xdr:rowOff>16732</xdr:rowOff>
    </xdr:to>
    <xdr:sp macro="" textlink="">
      <xdr:nvSpPr>
        <xdr:cNvPr id="701" name="楕円 700"/>
        <xdr:cNvSpPr/>
      </xdr:nvSpPr>
      <xdr:spPr>
        <a:xfrm>
          <a:off x="15430500" y="168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7859</xdr:rowOff>
    </xdr:from>
    <xdr:ext cx="469744" cy="259045"/>
    <xdr:sp macro="" textlink="">
      <xdr:nvSpPr>
        <xdr:cNvPr id="702" name="テキスト ボックス 701"/>
        <xdr:cNvSpPr txBox="1"/>
      </xdr:nvSpPr>
      <xdr:spPr>
        <a:xfrm>
          <a:off x="15246428" y="1698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78876</xdr:rowOff>
    </xdr:from>
    <xdr:to>
      <xdr:col>76</xdr:col>
      <xdr:colOff>165100</xdr:colOff>
      <xdr:row>99</xdr:row>
      <xdr:rowOff>9026</xdr:rowOff>
    </xdr:to>
    <xdr:sp macro="" textlink="">
      <xdr:nvSpPr>
        <xdr:cNvPr id="703" name="楕円 702"/>
        <xdr:cNvSpPr/>
      </xdr:nvSpPr>
      <xdr:spPr>
        <a:xfrm>
          <a:off x="14541500" y="168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153</xdr:rowOff>
    </xdr:from>
    <xdr:ext cx="469744" cy="259045"/>
    <xdr:sp macro="" textlink="">
      <xdr:nvSpPr>
        <xdr:cNvPr id="704" name="テキスト ボックス 703"/>
        <xdr:cNvSpPr txBox="1"/>
      </xdr:nvSpPr>
      <xdr:spPr>
        <a:xfrm>
          <a:off x="14357428" y="1697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68804</xdr:rowOff>
    </xdr:from>
    <xdr:to>
      <xdr:col>72</xdr:col>
      <xdr:colOff>38100</xdr:colOff>
      <xdr:row>98</xdr:row>
      <xdr:rowOff>170404</xdr:rowOff>
    </xdr:to>
    <xdr:sp macro="" textlink="">
      <xdr:nvSpPr>
        <xdr:cNvPr id="705" name="楕円 704"/>
        <xdr:cNvSpPr/>
      </xdr:nvSpPr>
      <xdr:spPr>
        <a:xfrm>
          <a:off x="13652500" y="168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161531</xdr:rowOff>
    </xdr:from>
    <xdr:ext cx="469744" cy="259045"/>
    <xdr:sp macro="" textlink="">
      <xdr:nvSpPr>
        <xdr:cNvPr id="706" name="テキスト ボックス 705"/>
        <xdr:cNvSpPr txBox="1"/>
      </xdr:nvSpPr>
      <xdr:spPr>
        <a:xfrm>
          <a:off x="13468428" y="1696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52805</xdr:rowOff>
    </xdr:from>
    <xdr:to>
      <xdr:col>67</xdr:col>
      <xdr:colOff>101600</xdr:colOff>
      <xdr:row>98</xdr:row>
      <xdr:rowOff>154405</xdr:rowOff>
    </xdr:to>
    <xdr:sp macro="" textlink="">
      <xdr:nvSpPr>
        <xdr:cNvPr id="707" name="楕円 706"/>
        <xdr:cNvSpPr/>
      </xdr:nvSpPr>
      <xdr:spPr>
        <a:xfrm>
          <a:off x="12763500" y="168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145532</xdr:rowOff>
    </xdr:from>
    <xdr:ext cx="534377" cy="259045"/>
    <xdr:sp macro="" textlink="">
      <xdr:nvSpPr>
        <xdr:cNvPr id="708" name="テキスト ボックス 707"/>
        <xdr:cNvSpPr txBox="1"/>
      </xdr:nvSpPr>
      <xdr:spPr>
        <a:xfrm>
          <a:off x="12547111" y="169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80813</xdr:rowOff>
    </xdr:from>
    <xdr:to>
      <xdr:col>116</xdr:col>
      <xdr:colOff>63500</xdr:colOff>
      <xdr:row>36</xdr:row>
      <xdr:rowOff>116840</xdr:rowOff>
    </xdr:to>
    <xdr:cxnSp macro="">
      <xdr:nvCxnSpPr>
        <xdr:cNvPr id="735" name="直線コネクタ 734"/>
        <xdr:cNvCxnSpPr/>
      </xdr:nvCxnSpPr>
      <xdr:spPr>
        <a:xfrm flipV="1">
          <a:off x="21323300" y="6253013"/>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79489</xdr:rowOff>
    </xdr:from>
    <xdr:ext cx="469744" cy="259045"/>
    <xdr:sp macro="" textlink="">
      <xdr:nvSpPr>
        <xdr:cNvPr id="736" name="投資及び出資金平均値テキスト"/>
        <xdr:cNvSpPr txBox="1"/>
      </xdr:nvSpPr>
      <xdr:spPr>
        <a:xfrm>
          <a:off x="22212300" y="642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116840</xdr:rowOff>
    </xdr:from>
    <xdr:to>
      <xdr:col>111</xdr:col>
      <xdr:colOff>177800</xdr:colOff>
      <xdr:row>36</xdr:row>
      <xdr:rowOff>120955</xdr:rowOff>
    </xdr:to>
    <xdr:cxnSp macro="">
      <xdr:nvCxnSpPr>
        <xdr:cNvPr id="738" name="直線コネクタ 737"/>
        <xdr:cNvCxnSpPr/>
      </xdr:nvCxnSpPr>
      <xdr:spPr>
        <a:xfrm flipV="1">
          <a:off x="20434300" y="628904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51416</xdr:rowOff>
    </xdr:from>
    <xdr:ext cx="469744" cy="259045"/>
    <xdr:sp macro="" textlink="">
      <xdr:nvSpPr>
        <xdr:cNvPr id="740" name="テキスト ボックス 739"/>
        <xdr:cNvSpPr txBox="1"/>
      </xdr:nvSpPr>
      <xdr:spPr>
        <a:xfrm>
          <a:off x="21088428" y="639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120955</xdr:rowOff>
    </xdr:from>
    <xdr:to>
      <xdr:col>107</xdr:col>
      <xdr:colOff>50800</xdr:colOff>
      <xdr:row>37</xdr:row>
      <xdr:rowOff>40945</xdr:rowOff>
    </xdr:to>
    <xdr:cxnSp macro="">
      <xdr:nvCxnSpPr>
        <xdr:cNvPr id="741" name="直線コネクタ 740"/>
        <xdr:cNvCxnSpPr/>
      </xdr:nvCxnSpPr>
      <xdr:spPr>
        <a:xfrm flipV="1">
          <a:off x="19545300" y="62931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140157</xdr:rowOff>
    </xdr:from>
    <xdr:to>
      <xdr:col>102</xdr:col>
      <xdr:colOff>114300</xdr:colOff>
      <xdr:row>37</xdr:row>
      <xdr:rowOff>40945</xdr:rowOff>
    </xdr:to>
    <xdr:cxnSp macro="">
      <xdr:nvCxnSpPr>
        <xdr:cNvPr id="744" name="直線コネクタ 743"/>
        <xdr:cNvCxnSpPr/>
      </xdr:nvCxnSpPr>
      <xdr:spPr>
        <a:xfrm>
          <a:off x="18656300" y="6312357"/>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83512</xdr:rowOff>
    </xdr:from>
    <xdr:ext cx="469744" cy="259045"/>
    <xdr:sp macro="" textlink="">
      <xdr:nvSpPr>
        <xdr:cNvPr id="746" name="テキスト ボックス 745"/>
        <xdr:cNvSpPr txBox="1"/>
      </xdr:nvSpPr>
      <xdr:spPr>
        <a:xfrm>
          <a:off x="19310428" y="65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95125</xdr:rowOff>
    </xdr:from>
    <xdr:ext cx="378565" cy="259045"/>
    <xdr:sp macro="" textlink="">
      <xdr:nvSpPr>
        <xdr:cNvPr id="748" name="テキスト ボックス 747"/>
        <xdr:cNvSpPr txBox="1"/>
      </xdr:nvSpPr>
      <xdr:spPr>
        <a:xfrm>
          <a:off x="18467017" y="661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30013</xdr:rowOff>
    </xdr:from>
    <xdr:to>
      <xdr:col>116</xdr:col>
      <xdr:colOff>114300</xdr:colOff>
      <xdr:row>36</xdr:row>
      <xdr:rowOff>131613</xdr:rowOff>
    </xdr:to>
    <xdr:sp macro="" textlink="">
      <xdr:nvSpPr>
        <xdr:cNvPr id="754" name="楕円 753"/>
        <xdr:cNvSpPr/>
      </xdr:nvSpPr>
      <xdr:spPr>
        <a:xfrm>
          <a:off x="22110700" y="62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52890</xdr:rowOff>
    </xdr:from>
    <xdr:ext cx="469744" cy="259045"/>
    <xdr:sp macro="" textlink="">
      <xdr:nvSpPr>
        <xdr:cNvPr id="755" name="投資及び出資金該当値テキスト"/>
        <xdr:cNvSpPr txBox="1"/>
      </xdr:nvSpPr>
      <xdr:spPr>
        <a:xfrm>
          <a:off x="22212300" y="60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66040</xdr:rowOff>
    </xdr:from>
    <xdr:to>
      <xdr:col>112</xdr:col>
      <xdr:colOff>38100</xdr:colOff>
      <xdr:row>36</xdr:row>
      <xdr:rowOff>167640</xdr:rowOff>
    </xdr:to>
    <xdr:sp macro="" textlink="">
      <xdr:nvSpPr>
        <xdr:cNvPr id="756" name="楕円 755"/>
        <xdr:cNvSpPr/>
      </xdr:nvSpPr>
      <xdr:spPr>
        <a:xfrm>
          <a:off x="21272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12717</xdr:rowOff>
    </xdr:from>
    <xdr:ext cx="469744" cy="259045"/>
    <xdr:sp macro="" textlink="">
      <xdr:nvSpPr>
        <xdr:cNvPr id="757" name="テキスト ボックス 756"/>
        <xdr:cNvSpPr txBox="1"/>
      </xdr:nvSpPr>
      <xdr:spPr>
        <a:xfrm>
          <a:off x="21088428"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70155</xdr:rowOff>
    </xdr:from>
    <xdr:to>
      <xdr:col>107</xdr:col>
      <xdr:colOff>101600</xdr:colOff>
      <xdr:row>37</xdr:row>
      <xdr:rowOff>305</xdr:rowOff>
    </xdr:to>
    <xdr:sp macro="" textlink="">
      <xdr:nvSpPr>
        <xdr:cNvPr id="758" name="楕円 757"/>
        <xdr:cNvSpPr/>
      </xdr:nvSpPr>
      <xdr:spPr>
        <a:xfrm>
          <a:off x="20383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16832</xdr:rowOff>
    </xdr:from>
    <xdr:ext cx="469744" cy="259045"/>
    <xdr:sp macro="" textlink="">
      <xdr:nvSpPr>
        <xdr:cNvPr id="759" name="テキスト ボックス 758"/>
        <xdr:cNvSpPr txBox="1"/>
      </xdr:nvSpPr>
      <xdr:spPr>
        <a:xfrm>
          <a:off x="20199428" y="60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161595</xdr:rowOff>
    </xdr:from>
    <xdr:to>
      <xdr:col>102</xdr:col>
      <xdr:colOff>165100</xdr:colOff>
      <xdr:row>37</xdr:row>
      <xdr:rowOff>91745</xdr:rowOff>
    </xdr:to>
    <xdr:sp macro="" textlink="">
      <xdr:nvSpPr>
        <xdr:cNvPr id="760" name="楕円 759"/>
        <xdr:cNvSpPr/>
      </xdr:nvSpPr>
      <xdr:spPr>
        <a:xfrm>
          <a:off x="19494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108272</xdr:rowOff>
    </xdr:from>
    <xdr:ext cx="469744" cy="259045"/>
    <xdr:sp macro="" textlink="">
      <xdr:nvSpPr>
        <xdr:cNvPr id="761" name="テキスト ボックス 760"/>
        <xdr:cNvSpPr txBox="1"/>
      </xdr:nvSpPr>
      <xdr:spPr>
        <a:xfrm>
          <a:off x="19310428" y="61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89357</xdr:rowOff>
    </xdr:from>
    <xdr:to>
      <xdr:col>98</xdr:col>
      <xdr:colOff>38100</xdr:colOff>
      <xdr:row>37</xdr:row>
      <xdr:rowOff>19507</xdr:rowOff>
    </xdr:to>
    <xdr:sp macro="" textlink="">
      <xdr:nvSpPr>
        <xdr:cNvPr id="762" name="楕円 761"/>
        <xdr:cNvSpPr/>
      </xdr:nvSpPr>
      <xdr:spPr>
        <a:xfrm>
          <a:off x="18605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36034</xdr:rowOff>
    </xdr:from>
    <xdr:ext cx="469744" cy="259045"/>
    <xdr:sp macro="" textlink="">
      <xdr:nvSpPr>
        <xdr:cNvPr id="763" name="テキスト ボックス 762"/>
        <xdr:cNvSpPr txBox="1"/>
      </xdr:nvSpPr>
      <xdr:spPr>
        <a:xfrm>
          <a:off x="18421428" y="60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136157</xdr:rowOff>
    </xdr:from>
    <xdr:to>
      <xdr:col>116</xdr:col>
      <xdr:colOff>63500</xdr:colOff>
      <xdr:row>58</xdr:row>
      <xdr:rowOff>136706</xdr:rowOff>
    </xdr:to>
    <xdr:cxnSp macro="">
      <xdr:nvCxnSpPr>
        <xdr:cNvPr id="790" name="直線コネクタ 789"/>
        <xdr:cNvCxnSpPr/>
      </xdr:nvCxnSpPr>
      <xdr:spPr>
        <a:xfrm>
          <a:off x="21323300" y="1008025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114119</xdr:rowOff>
    </xdr:from>
    <xdr:to>
      <xdr:col>111</xdr:col>
      <xdr:colOff>177800</xdr:colOff>
      <xdr:row>58</xdr:row>
      <xdr:rowOff>136157</xdr:rowOff>
    </xdr:to>
    <xdr:cxnSp macro="">
      <xdr:nvCxnSpPr>
        <xdr:cNvPr id="793" name="直線コネクタ 792"/>
        <xdr:cNvCxnSpPr/>
      </xdr:nvCxnSpPr>
      <xdr:spPr>
        <a:xfrm>
          <a:off x="20434300" y="10058219"/>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114119</xdr:rowOff>
    </xdr:from>
    <xdr:to>
      <xdr:col>107</xdr:col>
      <xdr:colOff>50800</xdr:colOff>
      <xdr:row>58</xdr:row>
      <xdr:rowOff>136706</xdr:rowOff>
    </xdr:to>
    <xdr:cxnSp macro="">
      <xdr:nvCxnSpPr>
        <xdr:cNvPr id="796" name="直線コネクタ 795"/>
        <xdr:cNvCxnSpPr/>
      </xdr:nvCxnSpPr>
      <xdr:spPr>
        <a:xfrm flipV="1">
          <a:off x="19545300" y="10058219"/>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133688</xdr:rowOff>
    </xdr:from>
    <xdr:to>
      <xdr:col>102</xdr:col>
      <xdr:colOff>114300</xdr:colOff>
      <xdr:row>58</xdr:row>
      <xdr:rowOff>136706</xdr:rowOff>
    </xdr:to>
    <xdr:cxnSp macro="">
      <xdr:nvCxnSpPr>
        <xdr:cNvPr id="799" name="直線コネクタ 798"/>
        <xdr:cNvCxnSpPr/>
      </xdr:nvCxnSpPr>
      <xdr:spPr>
        <a:xfrm>
          <a:off x="18656300" y="1007778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85906</xdr:rowOff>
    </xdr:from>
    <xdr:to>
      <xdr:col>116</xdr:col>
      <xdr:colOff>114300</xdr:colOff>
      <xdr:row>59</xdr:row>
      <xdr:rowOff>16056</xdr:rowOff>
    </xdr:to>
    <xdr:sp macro="" textlink="">
      <xdr:nvSpPr>
        <xdr:cNvPr id="809" name="楕円 808"/>
        <xdr:cNvSpPr/>
      </xdr:nvSpPr>
      <xdr:spPr>
        <a:xfrm>
          <a:off x="221107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833</xdr:rowOff>
    </xdr:from>
    <xdr:ext cx="378565" cy="259045"/>
    <xdr:sp macro="" textlink="">
      <xdr:nvSpPr>
        <xdr:cNvPr id="810" name="貸付金該当値テキスト"/>
        <xdr:cNvSpPr txBox="1"/>
      </xdr:nvSpPr>
      <xdr:spPr>
        <a:xfrm>
          <a:off x="22212300" y="9944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85357</xdr:rowOff>
    </xdr:from>
    <xdr:to>
      <xdr:col>112</xdr:col>
      <xdr:colOff>38100</xdr:colOff>
      <xdr:row>59</xdr:row>
      <xdr:rowOff>15507</xdr:rowOff>
    </xdr:to>
    <xdr:sp macro="" textlink="">
      <xdr:nvSpPr>
        <xdr:cNvPr id="811" name="楕円 810"/>
        <xdr:cNvSpPr/>
      </xdr:nvSpPr>
      <xdr:spPr>
        <a:xfrm>
          <a:off x="21272500" y="100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6634</xdr:rowOff>
    </xdr:from>
    <xdr:ext cx="378565" cy="259045"/>
    <xdr:sp macro="" textlink="">
      <xdr:nvSpPr>
        <xdr:cNvPr id="812" name="テキスト ボックス 811"/>
        <xdr:cNvSpPr txBox="1"/>
      </xdr:nvSpPr>
      <xdr:spPr>
        <a:xfrm>
          <a:off x="21134017" y="1012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63319</xdr:rowOff>
    </xdr:from>
    <xdr:to>
      <xdr:col>107</xdr:col>
      <xdr:colOff>101600</xdr:colOff>
      <xdr:row>58</xdr:row>
      <xdr:rowOff>164919</xdr:rowOff>
    </xdr:to>
    <xdr:sp macro="" textlink="">
      <xdr:nvSpPr>
        <xdr:cNvPr id="813" name="楕円 812"/>
        <xdr:cNvSpPr/>
      </xdr:nvSpPr>
      <xdr:spPr>
        <a:xfrm>
          <a:off x="203835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156046</xdr:rowOff>
    </xdr:from>
    <xdr:ext cx="469744" cy="259045"/>
    <xdr:sp macro="" textlink="">
      <xdr:nvSpPr>
        <xdr:cNvPr id="814" name="テキスト ボックス 813"/>
        <xdr:cNvSpPr txBox="1"/>
      </xdr:nvSpPr>
      <xdr:spPr>
        <a:xfrm>
          <a:off x="20199428" y="101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85906</xdr:rowOff>
    </xdr:from>
    <xdr:to>
      <xdr:col>102</xdr:col>
      <xdr:colOff>165100</xdr:colOff>
      <xdr:row>59</xdr:row>
      <xdr:rowOff>16056</xdr:rowOff>
    </xdr:to>
    <xdr:sp macro="" textlink="">
      <xdr:nvSpPr>
        <xdr:cNvPr id="815" name="楕円 814"/>
        <xdr:cNvSpPr/>
      </xdr:nvSpPr>
      <xdr:spPr>
        <a:xfrm>
          <a:off x="19494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7183</xdr:rowOff>
    </xdr:from>
    <xdr:ext cx="378565" cy="259045"/>
    <xdr:sp macro="" textlink="">
      <xdr:nvSpPr>
        <xdr:cNvPr id="816" name="テキスト ボックス 815"/>
        <xdr:cNvSpPr txBox="1"/>
      </xdr:nvSpPr>
      <xdr:spPr>
        <a:xfrm>
          <a:off x="19356017" y="1012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82888</xdr:rowOff>
    </xdr:from>
    <xdr:to>
      <xdr:col>98</xdr:col>
      <xdr:colOff>38100</xdr:colOff>
      <xdr:row>59</xdr:row>
      <xdr:rowOff>13038</xdr:rowOff>
    </xdr:to>
    <xdr:sp macro="" textlink="">
      <xdr:nvSpPr>
        <xdr:cNvPr id="817" name="楕円 816"/>
        <xdr:cNvSpPr/>
      </xdr:nvSpPr>
      <xdr:spPr>
        <a:xfrm>
          <a:off x="18605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4165</xdr:rowOff>
    </xdr:from>
    <xdr:ext cx="378565" cy="259045"/>
    <xdr:sp macro="" textlink="">
      <xdr:nvSpPr>
        <xdr:cNvPr id="818" name="テキスト ボックス 817"/>
        <xdr:cNvSpPr txBox="1"/>
      </xdr:nvSpPr>
      <xdr:spPr>
        <a:xfrm>
          <a:off x="18467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45578</xdr:rowOff>
    </xdr:from>
    <xdr:to>
      <xdr:col>116</xdr:col>
      <xdr:colOff>63500</xdr:colOff>
      <xdr:row>75</xdr:row>
      <xdr:rowOff>74549</xdr:rowOff>
    </xdr:to>
    <xdr:cxnSp macro="">
      <xdr:nvCxnSpPr>
        <xdr:cNvPr id="846" name="直線コネクタ 845"/>
        <xdr:cNvCxnSpPr/>
      </xdr:nvCxnSpPr>
      <xdr:spPr>
        <a:xfrm flipV="1">
          <a:off x="21323300" y="12904328"/>
          <a:ext cx="8382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14854</xdr:rowOff>
    </xdr:from>
    <xdr:to>
      <xdr:col>111</xdr:col>
      <xdr:colOff>177800</xdr:colOff>
      <xdr:row>75</xdr:row>
      <xdr:rowOff>74549</xdr:rowOff>
    </xdr:to>
    <xdr:cxnSp macro="">
      <xdr:nvCxnSpPr>
        <xdr:cNvPr id="849" name="直線コネクタ 848"/>
        <xdr:cNvCxnSpPr/>
      </xdr:nvCxnSpPr>
      <xdr:spPr>
        <a:xfrm>
          <a:off x="20434300" y="12873604"/>
          <a:ext cx="889000" cy="5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167071</xdr:rowOff>
    </xdr:from>
    <xdr:to>
      <xdr:col>107</xdr:col>
      <xdr:colOff>50800</xdr:colOff>
      <xdr:row>75</xdr:row>
      <xdr:rowOff>14854</xdr:rowOff>
    </xdr:to>
    <xdr:cxnSp macro="">
      <xdr:nvCxnSpPr>
        <xdr:cNvPr id="852" name="直線コネクタ 851"/>
        <xdr:cNvCxnSpPr/>
      </xdr:nvCxnSpPr>
      <xdr:spPr>
        <a:xfrm>
          <a:off x="19545300" y="12854371"/>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167071</xdr:rowOff>
    </xdr:from>
    <xdr:to>
      <xdr:col>102</xdr:col>
      <xdr:colOff>114300</xdr:colOff>
      <xdr:row>75</xdr:row>
      <xdr:rowOff>106980</xdr:rowOff>
    </xdr:to>
    <xdr:cxnSp macro="">
      <xdr:nvCxnSpPr>
        <xdr:cNvPr id="855" name="直線コネクタ 854"/>
        <xdr:cNvCxnSpPr/>
      </xdr:nvCxnSpPr>
      <xdr:spPr>
        <a:xfrm flipV="1">
          <a:off x="18656300" y="12854371"/>
          <a:ext cx="889000" cy="1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166228</xdr:rowOff>
    </xdr:from>
    <xdr:to>
      <xdr:col>116</xdr:col>
      <xdr:colOff>114300</xdr:colOff>
      <xdr:row>75</xdr:row>
      <xdr:rowOff>96378</xdr:rowOff>
    </xdr:to>
    <xdr:sp macro="" textlink="">
      <xdr:nvSpPr>
        <xdr:cNvPr id="865" name="楕円 864"/>
        <xdr:cNvSpPr/>
      </xdr:nvSpPr>
      <xdr:spPr>
        <a:xfrm>
          <a:off x="22110700" y="128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144655</xdr:rowOff>
    </xdr:from>
    <xdr:ext cx="534377" cy="259045"/>
    <xdr:sp macro="" textlink="">
      <xdr:nvSpPr>
        <xdr:cNvPr id="866" name="繰出金該当値テキスト"/>
        <xdr:cNvSpPr txBox="1"/>
      </xdr:nvSpPr>
      <xdr:spPr>
        <a:xfrm>
          <a:off x="22212300" y="128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23749</xdr:rowOff>
    </xdr:from>
    <xdr:to>
      <xdr:col>112</xdr:col>
      <xdr:colOff>38100</xdr:colOff>
      <xdr:row>75</xdr:row>
      <xdr:rowOff>125349</xdr:rowOff>
    </xdr:to>
    <xdr:sp macro="" textlink="">
      <xdr:nvSpPr>
        <xdr:cNvPr id="867" name="楕円 866"/>
        <xdr:cNvSpPr/>
      </xdr:nvSpPr>
      <xdr:spPr>
        <a:xfrm>
          <a:off x="21272500" y="128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116476</xdr:rowOff>
    </xdr:from>
    <xdr:ext cx="534377" cy="259045"/>
    <xdr:sp macro="" textlink="">
      <xdr:nvSpPr>
        <xdr:cNvPr id="868" name="テキスト ボックス 867"/>
        <xdr:cNvSpPr txBox="1"/>
      </xdr:nvSpPr>
      <xdr:spPr>
        <a:xfrm>
          <a:off x="21056111" y="129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135504</xdr:rowOff>
    </xdr:from>
    <xdr:to>
      <xdr:col>107</xdr:col>
      <xdr:colOff>101600</xdr:colOff>
      <xdr:row>75</xdr:row>
      <xdr:rowOff>65654</xdr:rowOff>
    </xdr:to>
    <xdr:sp macro="" textlink="">
      <xdr:nvSpPr>
        <xdr:cNvPr id="869" name="楕円 868"/>
        <xdr:cNvSpPr/>
      </xdr:nvSpPr>
      <xdr:spPr>
        <a:xfrm>
          <a:off x="20383500" y="128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56781</xdr:rowOff>
    </xdr:from>
    <xdr:ext cx="534377" cy="259045"/>
    <xdr:sp macro="" textlink="">
      <xdr:nvSpPr>
        <xdr:cNvPr id="870" name="テキスト ボックス 869"/>
        <xdr:cNvSpPr txBox="1"/>
      </xdr:nvSpPr>
      <xdr:spPr>
        <a:xfrm>
          <a:off x="20167111" y="129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116271</xdr:rowOff>
    </xdr:from>
    <xdr:to>
      <xdr:col>102</xdr:col>
      <xdr:colOff>165100</xdr:colOff>
      <xdr:row>75</xdr:row>
      <xdr:rowOff>46421</xdr:rowOff>
    </xdr:to>
    <xdr:sp macro="" textlink="">
      <xdr:nvSpPr>
        <xdr:cNvPr id="871" name="楕円 870"/>
        <xdr:cNvSpPr/>
      </xdr:nvSpPr>
      <xdr:spPr>
        <a:xfrm>
          <a:off x="19494500" y="128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37548</xdr:rowOff>
    </xdr:from>
    <xdr:ext cx="534377" cy="259045"/>
    <xdr:sp macro="" textlink="">
      <xdr:nvSpPr>
        <xdr:cNvPr id="872" name="テキスト ボックス 871"/>
        <xdr:cNvSpPr txBox="1"/>
      </xdr:nvSpPr>
      <xdr:spPr>
        <a:xfrm>
          <a:off x="19278111" y="128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56180</xdr:rowOff>
    </xdr:from>
    <xdr:to>
      <xdr:col>98</xdr:col>
      <xdr:colOff>38100</xdr:colOff>
      <xdr:row>75</xdr:row>
      <xdr:rowOff>157780</xdr:rowOff>
    </xdr:to>
    <xdr:sp macro="" textlink="">
      <xdr:nvSpPr>
        <xdr:cNvPr id="873" name="楕円 872"/>
        <xdr:cNvSpPr/>
      </xdr:nvSpPr>
      <xdr:spPr>
        <a:xfrm>
          <a:off x="18605500" y="129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148907</xdr:rowOff>
    </xdr:from>
    <xdr:ext cx="534377" cy="259045"/>
    <xdr:sp macro="" textlink="">
      <xdr:nvSpPr>
        <xdr:cNvPr id="874" name="テキスト ボックス 873"/>
        <xdr:cNvSpPr txBox="1"/>
      </xdr:nvSpPr>
      <xdr:spPr>
        <a:xfrm>
          <a:off x="18389111" y="130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全体的には人口の減少に伴い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人当たりコストが高くなる傾向にある。特に人件費においては、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熊本県平均と比較し高くなっている。普通建設事業費（うち更新整備）については、学校統廃合による菊水中央小学校の建築改修工事、江田高野線に係る道路改良工事、菊水中学校の改修工事等により、類似団体平均を大幅に上回った。公共施設の老朽化が進んでいること、南北に長い地形で道路延長のみならず、施設の集約化が困難であるため、今後も維持補修費が増大する見込みがある。扶助費は、子ども医療費助成事業で高校生まで医療費無償を実施しているため、類似団体平均よりも高くなっている。公債費は、小学校統廃合事業や学童保育建設事業など、大型の投資的事業の償還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超で推移していく見込みである。投資及び出資金は、病院事業会計への出資金により類似団体平均を大きく上回っている。貸付金は奨学金事業で、制度利用者が少ないことから類似団体平均を下回っている。繰出金は、住宅用地造成事業会計への繰出により前年度よりも高くなったが、特別養護老人ホーム事業会計、後期高齢者医療事業会計への繰出が下がったことで、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100838</xdr:rowOff>
    </xdr:from>
    <xdr:to>
      <xdr:col>24</xdr:col>
      <xdr:colOff>63500</xdr:colOff>
      <xdr:row>34</xdr:row>
      <xdr:rowOff>150368</xdr:rowOff>
    </xdr:to>
    <xdr:cxnSp macro="">
      <xdr:nvCxnSpPr>
        <xdr:cNvPr id="61" name="直線コネクタ 60"/>
        <xdr:cNvCxnSpPr/>
      </xdr:nvCxnSpPr>
      <xdr:spPr>
        <a:xfrm>
          <a:off x="3797300" y="5930138"/>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160655</xdr:rowOff>
    </xdr:from>
    <xdr:to>
      <xdr:col>19</xdr:col>
      <xdr:colOff>177800</xdr:colOff>
      <xdr:row>34</xdr:row>
      <xdr:rowOff>100838</xdr:rowOff>
    </xdr:to>
    <xdr:cxnSp macro="">
      <xdr:nvCxnSpPr>
        <xdr:cNvPr id="64" name="直線コネクタ 63"/>
        <xdr:cNvCxnSpPr/>
      </xdr:nvCxnSpPr>
      <xdr:spPr>
        <a:xfrm>
          <a:off x="2908300" y="5647055"/>
          <a:ext cx="8890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160655</xdr:rowOff>
    </xdr:from>
    <xdr:to>
      <xdr:col>15</xdr:col>
      <xdr:colOff>50800</xdr:colOff>
      <xdr:row>33</xdr:row>
      <xdr:rowOff>42545</xdr:rowOff>
    </xdr:to>
    <xdr:cxnSp macro="">
      <xdr:nvCxnSpPr>
        <xdr:cNvPr id="67" name="直線コネクタ 66"/>
        <xdr:cNvCxnSpPr/>
      </xdr:nvCxnSpPr>
      <xdr:spPr>
        <a:xfrm flipV="1">
          <a:off x="2019300" y="56470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76073</xdr:rowOff>
    </xdr:from>
    <xdr:to>
      <xdr:col>10</xdr:col>
      <xdr:colOff>114300</xdr:colOff>
      <xdr:row>33</xdr:row>
      <xdr:rowOff>42545</xdr:rowOff>
    </xdr:to>
    <xdr:cxnSp macro="">
      <xdr:nvCxnSpPr>
        <xdr:cNvPr id="70" name="直線コネクタ 69"/>
        <xdr:cNvCxnSpPr/>
      </xdr:nvCxnSpPr>
      <xdr:spPr>
        <a:xfrm>
          <a:off x="1130300" y="5391023"/>
          <a:ext cx="8890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99568</xdr:rowOff>
    </xdr:from>
    <xdr:to>
      <xdr:col>24</xdr:col>
      <xdr:colOff>114300</xdr:colOff>
      <xdr:row>35</xdr:row>
      <xdr:rowOff>29718</xdr:rowOff>
    </xdr:to>
    <xdr:sp macro="" textlink="">
      <xdr:nvSpPr>
        <xdr:cNvPr id="80" name="楕円 79"/>
        <xdr:cNvSpPr/>
      </xdr:nvSpPr>
      <xdr:spPr>
        <a:xfrm>
          <a:off x="45847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122445</xdr:rowOff>
    </xdr:from>
    <xdr:ext cx="469744" cy="259045"/>
    <xdr:sp macro="" textlink="">
      <xdr:nvSpPr>
        <xdr:cNvPr id="81" name="議会費該当値テキスト"/>
        <xdr:cNvSpPr txBox="1"/>
      </xdr:nvSpPr>
      <xdr:spPr>
        <a:xfrm>
          <a:off x="4686300"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50038</xdr:rowOff>
    </xdr:from>
    <xdr:to>
      <xdr:col>20</xdr:col>
      <xdr:colOff>38100</xdr:colOff>
      <xdr:row>34</xdr:row>
      <xdr:rowOff>151638</xdr:rowOff>
    </xdr:to>
    <xdr:sp macro="" textlink="">
      <xdr:nvSpPr>
        <xdr:cNvPr id="82" name="楕円 81"/>
        <xdr:cNvSpPr/>
      </xdr:nvSpPr>
      <xdr:spPr>
        <a:xfrm>
          <a:off x="3746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168165</xdr:rowOff>
    </xdr:from>
    <xdr:ext cx="469744" cy="259045"/>
    <xdr:sp macro="" textlink="">
      <xdr:nvSpPr>
        <xdr:cNvPr id="83" name="テキスト ボックス 82"/>
        <xdr:cNvSpPr txBox="1"/>
      </xdr:nvSpPr>
      <xdr:spPr>
        <a:xfrm>
          <a:off x="3562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109855</xdr:rowOff>
    </xdr:from>
    <xdr:to>
      <xdr:col>15</xdr:col>
      <xdr:colOff>101600</xdr:colOff>
      <xdr:row>33</xdr:row>
      <xdr:rowOff>40005</xdr:rowOff>
    </xdr:to>
    <xdr:sp macro="" textlink="">
      <xdr:nvSpPr>
        <xdr:cNvPr id="84" name="楕円 83"/>
        <xdr:cNvSpPr/>
      </xdr:nvSpPr>
      <xdr:spPr>
        <a:xfrm>
          <a:off x="2857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56532</xdr:rowOff>
    </xdr:from>
    <xdr:ext cx="469744" cy="259045"/>
    <xdr:sp macro="" textlink="">
      <xdr:nvSpPr>
        <xdr:cNvPr id="85" name="テキスト ボックス 84"/>
        <xdr:cNvSpPr txBox="1"/>
      </xdr:nvSpPr>
      <xdr:spPr>
        <a:xfrm>
          <a:off x="2673428"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163195</xdr:rowOff>
    </xdr:from>
    <xdr:to>
      <xdr:col>10</xdr:col>
      <xdr:colOff>165100</xdr:colOff>
      <xdr:row>33</xdr:row>
      <xdr:rowOff>93345</xdr:rowOff>
    </xdr:to>
    <xdr:sp macro="" textlink="">
      <xdr:nvSpPr>
        <xdr:cNvPr id="86" name="楕円 85"/>
        <xdr:cNvSpPr/>
      </xdr:nvSpPr>
      <xdr:spPr>
        <a:xfrm>
          <a:off x="1968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109872</xdr:rowOff>
    </xdr:from>
    <xdr:ext cx="469744" cy="259045"/>
    <xdr:sp macro="" textlink="">
      <xdr:nvSpPr>
        <xdr:cNvPr id="87" name="テキスト ボックス 86"/>
        <xdr:cNvSpPr txBox="1"/>
      </xdr:nvSpPr>
      <xdr:spPr>
        <a:xfrm>
          <a:off x="1784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25273</xdr:rowOff>
    </xdr:from>
    <xdr:to>
      <xdr:col>6</xdr:col>
      <xdr:colOff>38100</xdr:colOff>
      <xdr:row>31</xdr:row>
      <xdr:rowOff>126873</xdr:rowOff>
    </xdr:to>
    <xdr:sp macro="" textlink="">
      <xdr:nvSpPr>
        <xdr:cNvPr id="88" name="楕円 87"/>
        <xdr:cNvSpPr/>
      </xdr:nvSpPr>
      <xdr:spPr>
        <a:xfrm>
          <a:off x="1079500" y="53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143400</xdr:rowOff>
    </xdr:from>
    <xdr:ext cx="469744" cy="259045"/>
    <xdr:sp macro="" textlink="">
      <xdr:nvSpPr>
        <xdr:cNvPr id="89" name="テキスト ボックス 88"/>
        <xdr:cNvSpPr txBox="1"/>
      </xdr:nvSpPr>
      <xdr:spPr>
        <a:xfrm>
          <a:off x="895428" y="51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54291</xdr:rowOff>
    </xdr:from>
    <xdr:to>
      <xdr:col>24</xdr:col>
      <xdr:colOff>63500</xdr:colOff>
      <xdr:row>58</xdr:row>
      <xdr:rowOff>74715</xdr:rowOff>
    </xdr:to>
    <xdr:cxnSp macro="">
      <xdr:nvCxnSpPr>
        <xdr:cNvPr id="118" name="直線コネクタ 117"/>
        <xdr:cNvCxnSpPr/>
      </xdr:nvCxnSpPr>
      <xdr:spPr>
        <a:xfrm flipV="1">
          <a:off x="3797300" y="9998391"/>
          <a:ext cx="838200" cy="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43731</xdr:rowOff>
    </xdr:from>
    <xdr:to>
      <xdr:col>19</xdr:col>
      <xdr:colOff>177800</xdr:colOff>
      <xdr:row>58</xdr:row>
      <xdr:rowOff>74715</xdr:rowOff>
    </xdr:to>
    <xdr:cxnSp macro="">
      <xdr:nvCxnSpPr>
        <xdr:cNvPr id="121" name="直線コネクタ 120"/>
        <xdr:cNvCxnSpPr/>
      </xdr:nvCxnSpPr>
      <xdr:spPr>
        <a:xfrm>
          <a:off x="2908300" y="9987831"/>
          <a:ext cx="889000" cy="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43731</xdr:rowOff>
    </xdr:from>
    <xdr:to>
      <xdr:col>15</xdr:col>
      <xdr:colOff>50800</xdr:colOff>
      <xdr:row>58</xdr:row>
      <xdr:rowOff>61294</xdr:rowOff>
    </xdr:to>
    <xdr:cxnSp macro="">
      <xdr:nvCxnSpPr>
        <xdr:cNvPr id="124" name="直線コネクタ 123"/>
        <xdr:cNvCxnSpPr/>
      </xdr:nvCxnSpPr>
      <xdr:spPr>
        <a:xfrm flipV="1">
          <a:off x="2019300" y="9987831"/>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40741</xdr:rowOff>
    </xdr:from>
    <xdr:to>
      <xdr:col>10</xdr:col>
      <xdr:colOff>114300</xdr:colOff>
      <xdr:row>58</xdr:row>
      <xdr:rowOff>61294</xdr:rowOff>
    </xdr:to>
    <xdr:cxnSp macro="">
      <xdr:nvCxnSpPr>
        <xdr:cNvPr id="127" name="直線コネクタ 126"/>
        <xdr:cNvCxnSpPr/>
      </xdr:nvCxnSpPr>
      <xdr:spPr>
        <a:xfrm>
          <a:off x="1130300" y="9984841"/>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3491</xdr:rowOff>
    </xdr:from>
    <xdr:to>
      <xdr:col>24</xdr:col>
      <xdr:colOff>114300</xdr:colOff>
      <xdr:row>58</xdr:row>
      <xdr:rowOff>105091</xdr:rowOff>
    </xdr:to>
    <xdr:sp macro="" textlink="">
      <xdr:nvSpPr>
        <xdr:cNvPr id="137" name="楕円 136"/>
        <xdr:cNvSpPr/>
      </xdr:nvSpPr>
      <xdr:spPr>
        <a:xfrm>
          <a:off x="4584700" y="99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89868</xdr:rowOff>
    </xdr:from>
    <xdr:ext cx="534377" cy="259045"/>
    <xdr:sp macro="" textlink="">
      <xdr:nvSpPr>
        <xdr:cNvPr id="138" name="総務費該当値テキスト"/>
        <xdr:cNvSpPr txBox="1"/>
      </xdr:nvSpPr>
      <xdr:spPr>
        <a:xfrm>
          <a:off x="4686300" y="98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23915</xdr:rowOff>
    </xdr:from>
    <xdr:to>
      <xdr:col>20</xdr:col>
      <xdr:colOff>38100</xdr:colOff>
      <xdr:row>58</xdr:row>
      <xdr:rowOff>125515</xdr:rowOff>
    </xdr:to>
    <xdr:sp macro="" textlink="">
      <xdr:nvSpPr>
        <xdr:cNvPr id="139" name="楕円 138"/>
        <xdr:cNvSpPr/>
      </xdr:nvSpPr>
      <xdr:spPr>
        <a:xfrm>
          <a:off x="3746500" y="99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116642</xdr:rowOff>
    </xdr:from>
    <xdr:ext cx="534377" cy="259045"/>
    <xdr:sp macro="" textlink="">
      <xdr:nvSpPr>
        <xdr:cNvPr id="140" name="テキスト ボックス 139"/>
        <xdr:cNvSpPr txBox="1"/>
      </xdr:nvSpPr>
      <xdr:spPr>
        <a:xfrm>
          <a:off x="3530111" y="100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164381</xdr:rowOff>
    </xdr:from>
    <xdr:to>
      <xdr:col>15</xdr:col>
      <xdr:colOff>101600</xdr:colOff>
      <xdr:row>58</xdr:row>
      <xdr:rowOff>94531</xdr:rowOff>
    </xdr:to>
    <xdr:sp macro="" textlink="">
      <xdr:nvSpPr>
        <xdr:cNvPr id="141" name="楕円 140"/>
        <xdr:cNvSpPr/>
      </xdr:nvSpPr>
      <xdr:spPr>
        <a:xfrm>
          <a:off x="2857500" y="99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85658</xdr:rowOff>
    </xdr:from>
    <xdr:ext cx="534377" cy="259045"/>
    <xdr:sp macro="" textlink="">
      <xdr:nvSpPr>
        <xdr:cNvPr id="142" name="テキスト ボックス 141"/>
        <xdr:cNvSpPr txBox="1"/>
      </xdr:nvSpPr>
      <xdr:spPr>
        <a:xfrm>
          <a:off x="2641111" y="100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10494</xdr:rowOff>
    </xdr:from>
    <xdr:to>
      <xdr:col>10</xdr:col>
      <xdr:colOff>165100</xdr:colOff>
      <xdr:row>58</xdr:row>
      <xdr:rowOff>112094</xdr:rowOff>
    </xdr:to>
    <xdr:sp macro="" textlink="">
      <xdr:nvSpPr>
        <xdr:cNvPr id="143" name="楕円 142"/>
        <xdr:cNvSpPr/>
      </xdr:nvSpPr>
      <xdr:spPr>
        <a:xfrm>
          <a:off x="1968500" y="99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103221</xdr:rowOff>
    </xdr:from>
    <xdr:ext cx="534377" cy="259045"/>
    <xdr:sp macro="" textlink="">
      <xdr:nvSpPr>
        <xdr:cNvPr id="144" name="テキスト ボックス 143"/>
        <xdr:cNvSpPr txBox="1"/>
      </xdr:nvSpPr>
      <xdr:spPr>
        <a:xfrm>
          <a:off x="1752111" y="100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161391</xdr:rowOff>
    </xdr:from>
    <xdr:to>
      <xdr:col>6</xdr:col>
      <xdr:colOff>38100</xdr:colOff>
      <xdr:row>58</xdr:row>
      <xdr:rowOff>91541</xdr:rowOff>
    </xdr:to>
    <xdr:sp macro="" textlink="">
      <xdr:nvSpPr>
        <xdr:cNvPr id="145" name="楕円 144"/>
        <xdr:cNvSpPr/>
      </xdr:nvSpPr>
      <xdr:spPr>
        <a:xfrm>
          <a:off x="1079500" y="99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82668</xdr:rowOff>
    </xdr:from>
    <xdr:ext cx="534377" cy="259045"/>
    <xdr:sp macro="" textlink="">
      <xdr:nvSpPr>
        <xdr:cNvPr id="146" name="テキスト ボックス 145"/>
        <xdr:cNvSpPr txBox="1"/>
      </xdr:nvSpPr>
      <xdr:spPr>
        <a:xfrm>
          <a:off x="863111" y="100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65489</xdr:rowOff>
    </xdr:from>
    <xdr:to>
      <xdr:col>24</xdr:col>
      <xdr:colOff>63500</xdr:colOff>
      <xdr:row>75</xdr:row>
      <xdr:rowOff>148548</xdr:rowOff>
    </xdr:to>
    <xdr:cxnSp macro="">
      <xdr:nvCxnSpPr>
        <xdr:cNvPr id="176" name="直線コネクタ 175"/>
        <xdr:cNvCxnSpPr/>
      </xdr:nvCxnSpPr>
      <xdr:spPr>
        <a:xfrm flipV="1">
          <a:off x="3797300" y="12924239"/>
          <a:ext cx="8382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66022</xdr:rowOff>
    </xdr:from>
    <xdr:to>
      <xdr:col>19</xdr:col>
      <xdr:colOff>177800</xdr:colOff>
      <xdr:row>75</xdr:row>
      <xdr:rowOff>148548</xdr:rowOff>
    </xdr:to>
    <xdr:cxnSp macro="">
      <xdr:nvCxnSpPr>
        <xdr:cNvPr id="179" name="直線コネクタ 178"/>
        <xdr:cNvCxnSpPr/>
      </xdr:nvCxnSpPr>
      <xdr:spPr>
        <a:xfrm>
          <a:off x="2908300" y="12924772"/>
          <a:ext cx="889000" cy="8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66022</xdr:rowOff>
    </xdr:from>
    <xdr:to>
      <xdr:col>15</xdr:col>
      <xdr:colOff>50800</xdr:colOff>
      <xdr:row>75</xdr:row>
      <xdr:rowOff>151625</xdr:rowOff>
    </xdr:to>
    <xdr:cxnSp macro="">
      <xdr:nvCxnSpPr>
        <xdr:cNvPr id="182" name="直線コネクタ 181"/>
        <xdr:cNvCxnSpPr/>
      </xdr:nvCxnSpPr>
      <xdr:spPr>
        <a:xfrm flipV="1">
          <a:off x="2019300" y="12924772"/>
          <a:ext cx="889000" cy="8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151625</xdr:rowOff>
    </xdr:from>
    <xdr:to>
      <xdr:col>10</xdr:col>
      <xdr:colOff>114300</xdr:colOff>
      <xdr:row>76</xdr:row>
      <xdr:rowOff>99222</xdr:rowOff>
    </xdr:to>
    <xdr:cxnSp macro="">
      <xdr:nvCxnSpPr>
        <xdr:cNvPr id="185" name="直線コネクタ 184"/>
        <xdr:cNvCxnSpPr/>
      </xdr:nvCxnSpPr>
      <xdr:spPr>
        <a:xfrm flipV="1">
          <a:off x="1130300" y="13010375"/>
          <a:ext cx="889000" cy="1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14689</xdr:rowOff>
    </xdr:from>
    <xdr:to>
      <xdr:col>24</xdr:col>
      <xdr:colOff>114300</xdr:colOff>
      <xdr:row>75</xdr:row>
      <xdr:rowOff>116289</xdr:rowOff>
    </xdr:to>
    <xdr:sp macro="" textlink="">
      <xdr:nvSpPr>
        <xdr:cNvPr id="195" name="楕円 194"/>
        <xdr:cNvSpPr/>
      </xdr:nvSpPr>
      <xdr:spPr>
        <a:xfrm>
          <a:off x="4584700" y="128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37566</xdr:rowOff>
    </xdr:from>
    <xdr:ext cx="599010" cy="259045"/>
    <xdr:sp macro="" textlink="">
      <xdr:nvSpPr>
        <xdr:cNvPr id="196" name="民生費該当値テキスト"/>
        <xdr:cNvSpPr txBox="1"/>
      </xdr:nvSpPr>
      <xdr:spPr>
        <a:xfrm>
          <a:off x="4686300" y="1272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97747</xdr:rowOff>
    </xdr:from>
    <xdr:to>
      <xdr:col>20</xdr:col>
      <xdr:colOff>38100</xdr:colOff>
      <xdr:row>76</xdr:row>
      <xdr:rowOff>27896</xdr:rowOff>
    </xdr:to>
    <xdr:sp macro="" textlink="">
      <xdr:nvSpPr>
        <xdr:cNvPr id="197" name="楕円 196"/>
        <xdr:cNvSpPr/>
      </xdr:nvSpPr>
      <xdr:spPr>
        <a:xfrm>
          <a:off x="3746500" y="12956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44424</xdr:rowOff>
    </xdr:from>
    <xdr:ext cx="599010" cy="259045"/>
    <xdr:sp macro="" textlink="">
      <xdr:nvSpPr>
        <xdr:cNvPr id="198" name="テキスト ボックス 197"/>
        <xdr:cNvSpPr txBox="1"/>
      </xdr:nvSpPr>
      <xdr:spPr>
        <a:xfrm>
          <a:off x="3497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15222</xdr:rowOff>
    </xdr:from>
    <xdr:to>
      <xdr:col>15</xdr:col>
      <xdr:colOff>101600</xdr:colOff>
      <xdr:row>75</xdr:row>
      <xdr:rowOff>116822</xdr:rowOff>
    </xdr:to>
    <xdr:sp macro="" textlink="">
      <xdr:nvSpPr>
        <xdr:cNvPr id="199" name="楕円 198"/>
        <xdr:cNvSpPr/>
      </xdr:nvSpPr>
      <xdr:spPr>
        <a:xfrm>
          <a:off x="2857500" y="128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133349</xdr:rowOff>
    </xdr:from>
    <xdr:ext cx="599010" cy="259045"/>
    <xdr:sp macro="" textlink="">
      <xdr:nvSpPr>
        <xdr:cNvPr id="200" name="テキスト ボックス 199"/>
        <xdr:cNvSpPr txBox="1"/>
      </xdr:nvSpPr>
      <xdr:spPr>
        <a:xfrm>
          <a:off x="2608795" y="126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100826</xdr:rowOff>
    </xdr:from>
    <xdr:to>
      <xdr:col>10</xdr:col>
      <xdr:colOff>165100</xdr:colOff>
      <xdr:row>76</xdr:row>
      <xdr:rowOff>30975</xdr:rowOff>
    </xdr:to>
    <xdr:sp macro="" textlink="">
      <xdr:nvSpPr>
        <xdr:cNvPr id="201" name="楕円 200"/>
        <xdr:cNvSpPr/>
      </xdr:nvSpPr>
      <xdr:spPr>
        <a:xfrm>
          <a:off x="1968500" y="129595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47503</xdr:rowOff>
    </xdr:from>
    <xdr:ext cx="599010" cy="259045"/>
    <xdr:sp macro="" textlink="">
      <xdr:nvSpPr>
        <xdr:cNvPr id="202" name="テキスト ボックス 201"/>
        <xdr:cNvSpPr txBox="1"/>
      </xdr:nvSpPr>
      <xdr:spPr>
        <a:xfrm>
          <a:off x="1719795" y="1273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48422</xdr:rowOff>
    </xdr:from>
    <xdr:to>
      <xdr:col>6</xdr:col>
      <xdr:colOff>38100</xdr:colOff>
      <xdr:row>76</xdr:row>
      <xdr:rowOff>150022</xdr:rowOff>
    </xdr:to>
    <xdr:sp macro="" textlink="">
      <xdr:nvSpPr>
        <xdr:cNvPr id="203" name="楕円 202"/>
        <xdr:cNvSpPr/>
      </xdr:nvSpPr>
      <xdr:spPr>
        <a:xfrm>
          <a:off x="1079500" y="130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166550</xdr:rowOff>
    </xdr:from>
    <xdr:ext cx="599010" cy="259045"/>
    <xdr:sp macro="" textlink="">
      <xdr:nvSpPr>
        <xdr:cNvPr id="204" name="テキスト ボックス 203"/>
        <xdr:cNvSpPr txBox="1"/>
      </xdr:nvSpPr>
      <xdr:spPr>
        <a:xfrm>
          <a:off x="830795" y="1285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94311</xdr:rowOff>
    </xdr:from>
    <xdr:to>
      <xdr:col>24</xdr:col>
      <xdr:colOff>63500</xdr:colOff>
      <xdr:row>96</xdr:row>
      <xdr:rowOff>149276</xdr:rowOff>
    </xdr:to>
    <xdr:cxnSp macro="">
      <xdr:nvCxnSpPr>
        <xdr:cNvPr id="234" name="直線コネクタ 233"/>
        <xdr:cNvCxnSpPr/>
      </xdr:nvCxnSpPr>
      <xdr:spPr>
        <a:xfrm flipV="1">
          <a:off x="3797300" y="16553511"/>
          <a:ext cx="8382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149276</xdr:rowOff>
    </xdr:from>
    <xdr:to>
      <xdr:col>19</xdr:col>
      <xdr:colOff>177800</xdr:colOff>
      <xdr:row>97</xdr:row>
      <xdr:rowOff>8852</xdr:rowOff>
    </xdr:to>
    <xdr:cxnSp macro="">
      <xdr:nvCxnSpPr>
        <xdr:cNvPr id="237" name="直線コネクタ 236"/>
        <xdr:cNvCxnSpPr/>
      </xdr:nvCxnSpPr>
      <xdr:spPr>
        <a:xfrm flipV="1">
          <a:off x="2908300" y="16608476"/>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170345</xdr:rowOff>
    </xdr:from>
    <xdr:to>
      <xdr:col>15</xdr:col>
      <xdr:colOff>50800</xdr:colOff>
      <xdr:row>97</xdr:row>
      <xdr:rowOff>8852</xdr:rowOff>
    </xdr:to>
    <xdr:cxnSp macro="">
      <xdr:nvCxnSpPr>
        <xdr:cNvPr id="240" name="直線コネクタ 239"/>
        <xdr:cNvCxnSpPr/>
      </xdr:nvCxnSpPr>
      <xdr:spPr>
        <a:xfrm>
          <a:off x="2019300" y="16629545"/>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170345</xdr:rowOff>
    </xdr:from>
    <xdr:to>
      <xdr:col>10</xdr:col>
      <xdr:colOff>114300</xdr:colOff>
      <xdr:row>96</xdr:row>
      <xdr:rowOff>170955</xdr:rowOff>
    </xdr:to>
    <xdr:cxnSp macro="">
      <xdr:nvCxnSpPr>
        <xdr:cNvPr id="243" name="直線コネクタ 242"/>
        <xdr:cNvCxnSpPr/>
      </xdr:nvCxnSpPr>
      <xdr:spPr>
        <a:xfrm flipV="1">
          <a:off x="1130300" y="1662954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43511</xdr:rowOff>
    </xdr:from>
    <xdr:to>
      <xdr:col>24</xdr:col>
      <xdr:colOff>114300</xdr:colOff>
      <xdr:row>96</xdr:row>
      <xdr:rowOff>145111</xdr:rowOff>
    </xdr:to>
    <xdr:sp macro="" textlink="">
      <xdr:nvSpPr>
        <xdr:cNvPr id="253" name="楕円 252"/>
        <xdr:cNvSpPr/>
      </xdr:nvSpPr>
      <xdr:spPr>
        <a:xfrm>
          <a:off x="4584700" y="165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66388</xdr:rowOff>
    </xdr:from>
    <xdr:ext cx="534377" cy="259045"/>
    <xdr:sp macro="" textlink="">
      <xdr:nvSpPr>
        <xdr:cNvPr id="254" name="衛生費該当値テキスト"/>
        <xdr:cNvSpPr txBox="1"/>
      </xdr:nvSpPr>
      <xdr:spPr>
        <a:xfrm>
          <a:off x="4686300" y="163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98476</xdr:rowOff>
    </xdr:from>
    <xdr:to>
      <xdr:col>20</xdr:col>
      <xdr:colOff>38100</xdr:colOff>
      <xdr:row>97</xdr:row>
      <xdr:rowOff>28626</xdr:rowOff>
    </xdr:to>
    <xdr:sp macro="" textlink="">
      <xdr:nvSpPr>
        <xdr:cNvPr id="255" name="楕円 254"/>
        <xdr:cNvSpPr/>
      </xdr:nvSpPr>
      <xdr:spPr>
        <a:xfrm>
          <a:off x="3746500" y="165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45153</xdr:rowOff>
    </xdr:from>
    <xdr:ext cx="534377" cy="259045"/>
    <xdr:sp macro="" textlink="">
      <xdr:nvSpPr>
        <xdr:cNvPr id="256" name="テキスト ボックス 255"/>
        <xdr:cNvSpPr txBox="1"/>
      </xdr:nvSpPr>
      <xdr:spPr>
        <a:xfrm>
          <a:off x="3530111" y="163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129502</xdr:rowOff>
    </xdr:from>
    <xdr:to>
      <xdr:col>15</xdr:col>
      <xdr:colOff>101600</xdr:colOff>
      <xdr:row>97</xdr:row>
      <xdr:rowOff>59652</xdr:rowOff>
    </xdr:to>
    <xdr:sp macro="" textlink="">
      <xdr:nvSpPr>
        <xdr:cNvPr id="257" name="楕円 256"/>
        <xdr:cNvSpPr/>
      </xdr:nvSpPr>
      <xdr:spPr>
        <a:xfrm>
          <a:off x="2857500" y="16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50779</xdr:rowOff>
    </xdr:from>
    <xdr:ext cx="534377" cy="259045"/>
    <xdr:sp macro="" textlink="">
      <xdr:nvSpPr>
        <xdr:cNvPr id="258" name="テキスト ボックス 257"/>
        <xdr:cNvSpPr txBox="1"/>
      </xdr:nvSpPr>
      <xdr:spPr>
        <a:xfrm>
          <a:off x="2641111" y="166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119545</xdr:rowOff>
    </xdr:from>
    <xdr:to>
      <xdr:col>10</xdr:col>
      <xdr:colOff>165100</xdr:colOff>
      <xdr:row>97</xdr:row>
      <xdr:rowOff>49695</xdr:rowOff>
    </xdr:to>
    <xdr:sp macro="" textlink="">
      <xdr:nvSpPr>
        <xdr:cNvPr id="259" name="楕円 258"/>
        <xdr:cNvSpPr/>
      </xdr:nvSpPr>
      <xdr:spPr>
        <a:xfrm>
          <a:off x="1968500" y="165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66222</xdr:rowOff>
    </xdr:from>
    <xdr:ext cx="534377" cy="259045"/>
    <xdr:sp macro="" textlink="">
      <xdr:nvSpPr>
        <xdr:cNvPr id="260" name="テキスト ボックス 259"/>
        <xdr:cNvSpPr txBox="1"/>
      </xdr:nvSpPr>
      <xdr:spPr>
        <a:xfrm>
          <a:off x="1752111" y="163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120155</xdr:rowOff>
    </xdr:from>
    <xdr:to>
      <xdr:col>6</xdr:col>
      <xdr:colOff>38100</xdr:colOff>
      <xdr:row>97</xdr:row>
      <xdr:rowOff>50305</xdr:rowOff>
    </xdr:to>
    <xdr:sp macro="" textlink="">
      <xdr:nvSpPr>
        <xdr:cNvPr id="261" name="楕円 260"/>
        <xdr:cNvSpPr/>
      </xdr:nvSpPr>
      <xdr:spPr>
        <a:xfrm>
          <a:off x="1079500" y="165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66832</xdr:rowOff>
    </xdr:from>
    <xdr:ext cx="534377" cy="259045"/>
    <xdr:sp macro="" textlink="">
      <xdr:nvSpPr>
        <xdr:cNvPr id="262" name="テキスト ボックス 261"/>
        <xdr:cNvSpPr txBox="1"/>
      </xdr:nvSpPr>
      <xdr:spPr>
        <a:xfrm>
          <a:off x="863111" y="163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171169</xdr:rowOff>
    </xdr:from>
    <xdr:to>
      <xdr:col>55</xdr:col>
      <xdr:colOff>0</xdr:colOff>
      <xdr:row>58</xdr:row>
      <xdr:rowOff>12567</xdr:rowOff>
    </xdr:to>
    <xdr:cxnSp macro="">
      <xdr:nvCxnSpPr>
        <xdr:cNvPr id="344" name="直線コネクタ 343"/>
        <xdr:cNvCxnSpPr/>
      </xdr:nvCxnSpPr>
      <xdr:spPr>
        <a:xfrm flipV="1">
          <a:off x="9639300" y="9943819"/>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153325</xdr:rowOff>
    </xdr:from>
    <xdr:to>
      <xdr:col>50</xdr:col>
      <xdr:colOff>114300</xdr:colOff>
      <xdr:row>58</xdr:row>
      <xdr:rowOff>12567</xdr:rowOff>
    </xdr:to>
    <xdr:cxnSp macro="">
      <xdr:nvCxnSpPr>
        <xdr:cNvPr id="347" name="直線コネクタ 346"/>
        <xdr:cNvCxnSpPr/>
      </xdr:nvCxnSpPr>
      <xdr:spPr>
        <a:xfrm>
          <a:off x="8750300" y="9925975"/>
          <a:ext cx="889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153325</xdr:rowOff>
    </xdr:from>
    <xdr:to>
      <xdr:col>45</xdr:col>
      <xdr:colOff>177800</xdr:colOff>
      <xdr:row>58</xdr:row>
      <xdr:rowOff>17445</xdr:rowOff>
    </xdr:to>
    <xdr:cxnSp macro="">
      <xdr:nvCxnSpPr>
        <xdr:cNvPr id="350" name="直線コネクタ 349"/>
        <xdr:cNvCxnSpPr/>
      </xdr:nvCxnSpPr>
      <xdr:spPr>
        <a:xfrm flipV="1">
          <a:off x="7861300" y="992597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107486</xdr:rowOff>
    </xdr:from>
    <xdr:to>
      <xdr:col>41</xdr:col>
      <xdr:colOff>50800</xdr:colOff>
      <xdr:row>58</xdr:row>
      <xdr:rowOff>17445</xdr:rowOff>
    </xdr:to>
    <xdr:cxnSp macro="">
      <xdr:nvCxnSpPr>
        <xdr:cNvPr id="353" name="直線コネクタ 352"/>
        <xdr:cNvCxnSpPr/>
      </xdr:nvCxnSpPr>
      <xdr:spPr>
        <a:xfrm>
          <a:off x="6972300" y="9880136"/>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120369</xdr:rowOff>
    </xdr:from>
    <xdr:to>
      <xdr:col>55</xdr:col>
      <xdr:colOff>50800</xdr:colOff>
      <xdr:row>58</xdr:row>
      <xdr:rowOff>50519</xdr:rowOff>
    </xdr:to>
    <xdr:sp macro="" textlink="">
      <xdr:nvSpPr>
        <xdr:cNvPr id="363" name="楕円 362"/>
        <xdr:cNvSpPr/>
      </xdr:nvSpPr>
      <xdr:spPr>
        <a:xfrm>
          <a:off x="10426700" y="98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35296</xdr:rowOff>
    </xdr:from>
    <xdr:ext cx="534377" cy="259045"/>
    <xdr:sp macro="" textlink="">
      <xdr:nvSpPr>
        <xdr:cNvPr id="364" name="農林水産業費該当値テキスト"/>
        <xdr:cNvSpPr txBox="1"/>
      </xdr:nvSpPr>
      <xdr:spPr>
        <a:xfrm>
          <a:off x="10528300" y="98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133217</xdr:rowOff>
    </xdr:from>
    <xdr:to>
      <xdr:col>50</xdr:col>
      <xdr:colOff>165100</xdr:colOff>
      <xdr:row>58</xdr:row>
      <xdr:rowOff>63367</xdr:rowOff>
    </xdr:to>
    <xdr:sp macro="" textlink="">
      <xdr:nvSpPr>
        <xdr:cNvPr id="365" name="楕円 364"/>
        <xdr:cNvSpPr/>
      </xdr:nvSpPr>
      <xdr:spPr>
        <a:xfrm>
          <a:off x="9588500" y="99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54494</xdr:rowOff>
    </xdr:from>
    <xdr:ext cx="534377" cy="259045"/>
    <xdr:sp macro="" textlink="">
      <xdr:nvSpPr>
        <xdr:cNvPr id="366" name="テキスト ボックス 365"/>
        <xdr:cNvSpPr txBox="1"/>
      </xdr:nvSpPr>
      <xdr:spPr>
        <a:xfrm>
          <a:off x="9372111" y="99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102525</xdr:rowOff>
    </xdr:from>
    <xdr:to>
      <xdr:col>46</xdr:col>
      <xdr:colOff>38100</xdr:colOff>
      <xdr:row>58</xdr:row>
      <xdr:rowOff>32675</xdr:rowOff>
    </xdr:to>
    <xdr:sp macro="" textlink="">
      <xdr:nvSpPr>
        <xdr:cNvPr id="367" name="楕円 366"/>
        <xdr:cNvSpPr/>
      </xdr:nvSpPr>
      <xdr:spPr>
        <a:xfrm>
          <a:off x="86995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23802</xdr:rowOff>
    </xdr:from>
    <xdr:ext cx="534377" cy="259045"/>
    <xdr:sp macro="" textlink="">
      <xdr:nvSpPr>
        <xdr:cNvPr id="368" name="テキスト ボックス 367"/>
        <xdr:cNvSpPr txBox="1"/>
      </xdr:nvSpPr>
      <xdr:spPr>
        <a:xfrm>
          <a:off x="8483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138095</xdr:rowOff>
    </xdr:from>
    <xdr:to>
      <xdr:col>41</xdr:col>
      <xdr:colOff>101600</xdr:colOff>
      <xdr:row>58</xdr:row>
      <xdr:rowOff>68245</xdr:rowOff>
    </xdr:to>
    <xdr:sp macro="" textlink="">
      <xdr:nvSpPr>
        <xdr:cNvPr id="369" name="楕円 368"/>
        <xdr:cNvSpPr/>
      </xdr:nvSpPr>
      <xdr:spPr>
        <a:xfrm>
          <a:off x="7810500" y="9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59372</xdr:rowOff>
    </xdr:from>
    <xdr:ext cx="534377" cy="259045"/>
    <xdr:sp macro="" textlink="">
      <xdr:nvSpPr>
        <xdr:cNvPr id="370" name="テキスト ボックス 369"/>
        <xdr:cNvSpPr txBox="1"/>
      </xdr:nvSpPr>
      <xdr:spPr>
        <a:xfrm>
          <a:off x="7594111" y="100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56686</xdr:rowOff>
    </xdr:from>
    <xdr:to>
      <xdr:col>36</xdr:col>
      <xdr:colOff>165100</xdr:colOff>
      <xdr:row>57</xdr:row>
      <xdr:rowOff>158286</xdr:rowOff>
    </xdr:to>
    <xdr:sp macro="" textlink="">
      <xdr:nvSpPr>
        <xdr:cNvPr id="371" name="楕円 370"/>
        <xdr:cNvSpPr/>
      </xdr:nvSpPr>
      <xdr:spPr>
        <a:xfrm>
          <a:off x="6921500" y="98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149413</xdr:rowOff>
    </xdr:from>
    <xdr:ext cx="534377" cy="259045"/>
    <xdr:sp macro="" textlink="">
      <xdr:nvSpPr>
        <xdr:cNvPr id="372" name="テキスト ボックス 371"/>
        <xdr:cNvSpPr txBox="1"/>
      </xdr:nvSpPr>
      <xdr:spPr>
        <a:xfrm>
          <a:off x="6705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32321</xdr:rowOff>
    </xdr:from>
    <xdr:to>
      <xdr:col>55</xdr:col>
      <xdr:colOff>0</xdr:colOff>
      <xdr:row>77</xdr:row>
      <xdr:rowOff>77687</xdr:rowOff>
    </xdr:to>
    <xdr:cxnSp macro="">
      <xdr:nvCxnSpPr>
        <xdr:cNvPr id="397" name="直線コネクタ 396"/>
        <xdr:cNvCxnSpPr/>
      </xdr:nvCxnSpPr>
      <xdr:spPr>
        <a:xfrm>
          <a:off x="9639300" y="13233971"/>
          <a:ext cx="838200" cy="4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32321</xdr:rowOff>
    </xdr:from>
    <xdr:to>
      <xdr:col>50</xdr:col>
      <xdr:colOff>114300</xdr:colOff>
      <xdr:row>77</xdr:row>
      <xdr:rowOff>120109</xdr:rowOff>
    </xdr:to>
    <xdr:cxnSp macro="">
      <xdr:nvCxnSpPr>
        <xdr:cNvPr id="400" name="直線コネクタ 399"/>
        <xdr:cNvCxnSpPr/>
      </xdr:nvCxnSpPr>
      <xdr:spPr>
        <a:xfrm flipV="1">
          <a:off x="8750300" y="13233971"/>
          <a:ext cx="889000" cy="8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120109</xdr:rowOff>
    </xdr:from>
    <xdr:to>
      <xdr:col>45</xdr:col>
      <xdr:colOff>177800</xdr:colOff>
      <xdr:row>77</xdr:row>
      <xdr:rowOff>146421</xdr:rowOff>
    </xdr:to>
    <xdr:cxnSp macro="">
      <xdr:nvCxnSpPr>
        <xdr:cNvPr id="403" name="直線コネクタ 402"/>
        <xdr:cNvCxnSpPr/>
      </xdr:nvCxnSpPr>
      <xdr:spPr>
        <a:xfrm flipV="1">
          <a:off x="7861300" y="13321759"/>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108496</xdr:rowOff>
    </xdr:from>
    <xdr:to>
      <xdr:col>41</xdr:col>
      <xdr:colOff>50800</xdr:colOff>
      <xdr:row>77</xdr:row>
      <xdr:rowOff>146421</xdr:rowOff>
    </xdr:to>
    <xdr:cxnSp macro="">
      <xdr:nvCxnSpPr>
        <xdr:cNvPr id="406" name="直線コネクタ 405"/>
        <xdr:cNvCxnSpPr/>
      </xdr:nvCxnSpPr>
      <xdr:spPr>
        <a:xfrm>
          <a:off x="6972300" y="1331014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26887</xdr:rowOff>
    </xdr:from>
    <xdr:to>
      <xdr:col>55</xdr:col>
      <xdr:colOff>50800</xdr:colOff>
      <xdr:row>77</xdr:row>
      <xdr:rowOff>128487</xdr:rowOff>
    </xdr:to>
    <xdr:sp macro="" textlink="">
      <xdr:nvSpPr>
        <xdr:cNvPr id="416" name="楕円 415"/>
        <xdr:cNvSpPr/>
      </xdr:nvSpPr>
      <xdr:spPr>
        <a:xfrm>
          <a:off x="10426700" y="132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137125</xdr:rowOff>
    </xdr:from>
    <xdr:ext cx="534377" cy="259045"/>
    <xdr:sp macro="" textlink="">
      <xdr:nvSpPr>
        <xdr:cNvPr id="417" name="商工費該当値テキスト"/>
        <xdr:cNvSpPr txBox="1"/>
      </xdr:nvSpPr>
      <xdr:spPr>
        <a:xfrm>
          <a:off x="10528300" y="131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152971</xdr:rowOff>
    </xdr:from>
    <xdr:to>
      <xdr:col>50</xdr:col>
      <xdr:colOff>165100</xdr:colOff>
      <xdr:row>77</xdr:row>
      <xdr:rowOff>83121</xdr:rowOff>
    </xdr:to>
    <xdr:sp macro="" textlink="">
      <xdr:nvSpPr>
        <xdr:cNvPr id="418" name="楕円 417"/>
        <xdr:cNvSpPr/>
      </xdr:nvSpPr>
      <xdr:spPr>
        <a:xfrm>
          <a:off x="9588500" y="131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99648</xdr:rowOff>
    </xdr:from>
    <xdr:ext cx="534377" cy="259045"/>
    <xdr:sp macro="" textlink="">
      <xdr:nvSpPr>
        <xdr:cNvPr id="419" name="テキスト ボックス 418"/>
        <xdr:cNvSpPr txBox="1"/>
      </xdr:nvSpPr>
      <xdr:spPr>
        <a:xfrm>
          <a:off x="9372111" y="129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69309</xdr:rowOff>
    </xdr:from>
    <xdr:to>
      <xdr:col>46</xdr:col>
      <xdr:colOff>38100</xdr:colOff>
      <xdr:row>77</xdr:row>
      <xdr:rowOff>170909</xdr:rowOff>
    </xdr:to>
    <xdr:sp macro="" textlink="">
      <xdr:nvSpPr>
        <xdr:cNvPr id="420" name="楕円 419"/>
        <xdr:cNvSpPr/>
      </xdr:nvSpPr>
      <xdr:spPr>
        <a:xfrm>
          <a:off x="8699500" y="132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162036</xdr:rowOff>
    </xdr:from>
    <xdr:ext cx="534377" cy="259045"/>
    <xdr:sp macro="" textlink="">
      <xdr:nvSpPr>
        <xdr:cNvPr id="421" name="テキスト ボックス 420"/>
        <xdr:cNvSpPr txBox="1"/>
      </xdr:nvSpPr>
      <xdr:spPr>
        <a:xfrm>
          <a:off x="8483111" y="133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95621</xdr:rowOff>
    </xdr:from>
    <xdr:to>
      <xdr:col>41</xdr:col>
      <xdr:colOff>101600</xdr:colOff>
      <xdr:row>78</xdr:row>
      <xdr:rowOff>25771</xdr:rowOff>
    </xdr:to>
    <xdr:sp macro="" textlink="">
      <xdr:nvSpPr>
        <xdr:cNvPr id="422" name="楕円 421"/>
        <xdr:cNvSpPr/>
      </xdr:nvSpPr>
      <xdr:spPr>
        <a:xfrm>
          <a:off x="7810500" y="132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16898</xdr:rowOff>
    </xdr:from>
    <xdr:ext cx="469744" cy="259045"/>
    <xdr:sp macro="" textlink="">
      <xdr:nvSpPr>
        <xdr:cNvPr id="423" name="テキスト ボックス 422"/>
        <xdr:cNvSpPr txBox="1"/>
      </xdr:nvSpPr>
      <xdr:spPr>
        <a:xfrm>
          <a:off x="7626428" y="133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57696</xdr:rowOff>
    </xdr:from>
    <xdr:to>
      <xdr:col>36</xdr:col>
      <xdr:colOff>165100</xdr:colOff>
      <xdr:row>77</xdr:row>
      <xdr:rowOff>159296</xdr:rowOff>
    </xdr:to>
    <xdr:sp macro="" textlink="">
      <xdr:nvSpPr>
        <xdr:cNvPr id="424" name="楕円 423"/>
        <xdr:cNvSpPr/>
      </xdr:nvSpPr>
      <xdr:spPr>
        <a:xfrm>
          <a:off x="69215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150423</xdr:rowOff>
    </xdr:from>
    <xdr:ext cx="534377" cy="259045"/>
    <xdr:sp macro="" textlink="">
      <xdr:nvSpPr>
        <xdr:cNvPr id="425" name="テキスト ボックス 424"/>
        <xdr:cNvSpPr txBox="1"/>
      </xdr:nvSpPr>
      <xdr:spPr>
        <a:xfrm>
          <a:off x="6705111" y="133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98597</xdr:rowOff>
    </xdr:from>
    <xdr:to>
      <xdr:col>55</xdr:col>
      <xdr:colOff>0</xdr:colOff>
      <xdr:row>97</xdr:row>
      <xdr:rowOff>22053</xdr:rowOff>
    </xdr:to>
    <xdr:cxnSp macro="">
      <xdr:nvCxnSpPr>
        <xdr:cNvPr id="452" name="直線コネクタ 451"/>
        <xdr:cNvCxnSpPr/>
      </xdr:nvCxnSpPr>
      <xdr:spPr>
        <a:xfrm flipV="1">
          <a:off x="9639300" y="16557797"/>
          <a:ext cx="838200" cy="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3" name="土木費平均値テキスト"/>
        <xdr:cNvSpPr txBox="1"/>
      </xdr:nvSpPr>
      <xdr:spPr>
        <a:xfrm>
          <a:off x="10528300" y="16508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163931</xdr:rowOff>
    </xdr:from>
    <xdr:to>
      <xdr:col>50</xdr:col>
      <xdr:colOff>114300</xdr:colOff>
      <xdr:row>97</xdr:row>
      <xdr:rowOff>22053</xdr:rowOff>
    </xdr:to>
    <xdr:cxnSp macro="">
      <xdr:nvCxnSpPr>
        <xdr:cNvPr id="455" name="直線コネクタ 454"/>
        <xdr:cNvCxnSpPr/>
      </xdr:nvCxnSpPr>
      <xdr:spPr>
        <a:xfrm>
          <a:off x="8750300" y="16623131"/>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163931</xdr:rowOff>
    </xdr:from>
    <xdr:to>
      <xdr:col>45</xdr:col>
      <xdr:colOff>177800</xdr:colOff>
      <xdr:row>97</xdr:row>
      <xdr:rowOff>20472</xdr:rowOff>
    </xdr:to>
    <xdr:cxnSp macro="">
      <xdr:nvCxnSpPr>
        <xdr:cNvPr id="458" name="直線コネクタ 457"/>
        <xdr:cNvCxnSpPr/>
      </xdr:nvCxnSpPr>
      <xdr:spPr>
        <a:xfrm flipV="1">
          <a:off x="7861300" y="16623131"/>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20472</xdr:rowOff>
    </xdr:from>
    <xdr:to>
      <xdr:col>41</xdr:col>
      <xdr:colOff>50800</xdr:colOff>
      <xdr:row>97</xdr:row>
      <xdr:rowOff>21403</xdr:rowOff>
    </xdr:to>
    <xdr:cxnSp macro="">
      <xdr:nvCxnSpPr>
        <xdr:cNvPr id="461" name="直線コネクタ 460"/>
        <xdr:cNvCxnSpPr/>
      </xdr:nvCxnSpPr>
      <xdr:spPr>
        <a:xfrm flipV="1">
          <a:off x="6972300" y="16651122"/>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47797</xdr:rowOff>
    </xdr:from>
    <xdr:to>
      <xdr:col>55</xdr:col>
      <xdr:colOff>50800</xdr:colOff>
      <xdr:row>96</xdr:row>
      <xdr:rowOff>149397</xdr:rowOff>
    </xdr:to>
    <xdr:sp macro="" textlink="">
      <xdr:nvSpPr>
        <xdr:cNvPr id="471" name="楕円 470"/>
        <xdr:cNvSpPr/>
      </xdr:nvSpPr>
      <xdr:spPr>
        <a:xfrm>
          <a:off x="104267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70674</xdr:rowOff>
    </xdr:from>
    <xdr:ext cx="534377" cy="259045"/>
    <xdr:sp macro="" textlink="">
      <xdr:nvSpPr>
        <xdr:cNvPr id="472" name="土木費該当値テキスト"/>
        <xdr:cNvSpPr txBox="1"/>
      </xdr:nvSpPr>
      <xdr:spPr>
        <a:xfrm>
          <a:off x="10528300" y="163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142703</xdr:rowOff>
    </xdr:from>
    <xdr:to>
      <xdr:col>50</xdr:col>
      <xdr:colOff>165100</xdr:colOff>
      <xdr:row>97</xdr:row>
      <xdr:rowOff>72853</xdr:rowOff>
    </xdr:to>
    <xdr:sp macro="" textlink="">
      <xdr:nvSpPr>
        <xdr:cNvPr id="473" name="楕円 472"/>
        <xdr:cNvSpPr/>
      </xdr:nvSpPr>
      <xdr:spPr>
        <a:xfrm>
          <a:off x="9588500" y="166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63980</xdr:rowOff>
    </xdr:from>
    <xdr:ext cx="534377" cy="259045"/>
    <xdr:sp macro="" textlink="">
      <xdr:nvSpPr>
        <xdr:cNvPr id="474" name="テキスト ボックス 473"/>
        <xdr:cNvSpPr txBox="1"/>
      </xdr:nvSpPr>
      <xdr:spPr>
        <a:xfrm>
          <a:off x="9372111" y="166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113131</xdr:rowOff>
    </xdr:from>
    <xdr:to>
      <xdr:col>46</xdr:col>
      <xdr:colOff>38100</xdr:colOff>
      <xdr:row>97</xdr:row>
      <xdr:rowOff>43281</xdr:rowOff>
    </xdr:to>
    <xdr:sp macro="" textlink="">
      <xdr:nvSpPr>
        <xdr:cNvPr id="475" name="楕円 474"/>
        <xdr:cNvSpPr/>
      </xdr:nvSpPr>
      <xdr:spPr>
        <a:xfrm>
          <a:off x="8699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34408</xdr:rowOff>
    </xdr:from>
    <xdr:ext cx="534377" cy="259045"/>
    <xdr:sp macro="" textlink="">
      <xdr:nvSpPr>
        <xdr:cNvPr id="476" name="テキスト ボックス 475"/>
        <xdr:cNvSpPr txBox="1"/>
      </xdr:nvSpPr>
      <xdr:spPr>
        <a:xfrm>
          <a:off x="8483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141122</xdr:rowOff>
    </xdr:from>
    <xdr:to>
      <xdr:col>41</xdr:col>
      <xdr:colOff>101600</xdr:colOff>
      <xdr:row>97</xdr:row>
      <xdr:rowOff>71272</xdr:rowOff>
    </xdr:to>
    <xdr:sp macro="" textlink="">
      <xdr:nvSpPr>
        <xdr:cNvPr id="477" name="楕円 476"/>
        <xdr:cNvSpPr/>
      </xdr:nvSpPr>
      <xdr:spPr>
        <a:xfrm>
          <a:off x="7810500" y="166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62399</xdr:rowOff>
    </xdr:from>
    <xdr:ext cx="534377" cy="259045"/>
    <xdr:sp macro="" textlink="">
      <xdr:nvSpPr>
        <xdr:cNvPr id="478" name="テキスト ボックス 477"/>
        <xdr:cNvSpPr txBox="1"/>
      </xdr:nvSpPr>
      <xdr:spPr>
        <a:xfrm>
          <a:off x="7594111" y="166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142053</xdr:rowOff>
    </xdr:from>
    <xdr:to>
      <xdr:col>36</xdr:col>
      <xdr:colOff>165100</xdr:colOff>
      <xdr:row>97</xdr:row>
      <xdr:rowOff>72203</xdr:rowOff>
    </xdr:to>
    <xdr:sp macro="" textlink="">
      <xdr:nvSpPr>
        <xdr:cNvPr id="479" name="楕円 478"/>
        <xdr:cNvSpPr/>
      </xdr:nvSpPr>
      <xdr:spPr>
        <a:xfrm>
          <a:off x="6921500" y="16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63330</xdr:rowOff>
    </xdr:from>
    <xdr:ext cx="534377" cy="259045"/>
    <xdr:sp macro="" textlink="">
      <xdr:nvSpPr>
        <xdr:cNvPr id="480" name="テキスト ボックス 479"/>
        <xdr:cNvSpPr txBox="1"/>
      </xdr:nvSpPr>
      <xdr:spPr>
        <a:xfrm>
          <a:off x="6705111" y="166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46507</xdr:rowOff>
    </xdr:from>
    <xdr:to>
      <xdr:col>85</xdr:col>
      <xdr:colOff>127000</xdr:colOff>
      <xdr:row>38</xdr:row>
      <xdr:rowOff>69882</xdr:rowOff>
    </xdr:to>
    <xdr:cxnSp macro="">
      <xdr:nvCxnSpPr>
        <xdr:cNvPr id="510" name="直線コネクタ 509"/>
        <xdr:cNvCxnSpPr/>
      </xdr:nvCxnSpPr>
      <xdr:spPr>
        <a:xfrm>
          <a:off x="15481300" y="6561607"/>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46507</xdr:rowOff>
    </xdr:from>
    <xdr:to>
      <xdr:col>81</xdr:col>
      <xdr:colOff>50800</xdr:colOff>
      <xdr:row>38</xdr:row>
      <xdr:rowOff>128860</xdr:rowOff>
    </xdr:to>
    <xdr:cxnSp macro="">
      <xdr:nvCxnSpPr>
        <xdr:cNvPr id="513" name="直線コネクタ 512"/>
        <xdr:cNvCxnSpPr/>
      </xdr:nvCxnSpPr>
      <xdr:spPr>
        <a:xfrm flipV="1">
          <a:off x="14592300" y="6561607"/>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126098</xdr:rowOff>
    </xdr:from>
    <xdr:to>
      <xdr:col>76</xdr:col>
      <xdr:colOff>114300</xdr:colOff>
      <xdr:row>38</xdr:row>
      <xdr:rowOff>128860</xdr:rowOff>
    </xdr:to>
    <xdr:cxnSp macro="">
      <xdr:nvCxnSpPr>
        <xdr:cNvPr id="516" name="直線コネクタ 515"/>
        <xdr:cNvCxnSpPr/>
      </xdr:nvCxnSpPr>
      <xdr:spPr>
        <a:xfrm>
          <a:off x="13703300" y="6469748"/>
          <a:ext cx="8890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126098</xdr:rowOff>
    </xdr:from>
    <xdr:to>
      <xdr:col>71</xdr:col>
      <xdr:colOff>177800</xdr:colOff>
      <xdr:row>39</xdr:row>
      <xdr:rowOff>37344</xdr:rowOff>
    </xdr:to>
    <xdr:cxnSp macro="">
      <xdr:nvCxnSpPr>
        <xdr:cNvPr id="519" name="直線コネクタ 518"/>
        <xdr:cNvCxnSpPr/>
      </xdr:nvCxnSpPr>
      <xdr:spPr>
        <a:xfrm flipV="1">
          <a:off x="12814300" y="6469748"/>
          <a:ext cx="889000" cy="2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19082</xdr:rowOff>
    </xdr:from>
    <xdr:to>
      <xdr:col>85</xdr:col>
      <xdr:colOff>177800</xdr:colOff>
      <xdr:row>38</xdr:row>
      <xdr:rowOff>120682</xdr:rowOff>
    </xdr:to>
    <xdr:sp macro="" textlink="">
      <xdr:nvSpPr>
        <xdr:cNvPr id="529" name="楕円 528"/>
        <xdr:cNvSpPr/>
      </xdr:nvSpPr>
      <xdr:spPr>
        <a:xfrm>
          <a:off x="16268700" y="65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168959</xdr:rowOff>
    </xdr:from>
    <xdr:ext cx="534377" cy="259045"/>
    <xdr:sp macro="" textlink="">
      <xdr:nvSpPr>
        <xdr:cNvPr id="530" name="消防費該当値テキスト"/>
        <xdr:cNvSpPr txBox="1"/>
      </xdr:nvSpPr>
      <xdr:spPr>
        <a:xfrm>
          <a:off x="16370300" y="651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167157</xdr:rowOff>
    </xdr:from>
    <xdr:to>
      <xdr:col>81</xdr:col>
      <xdr:colOff>101600</xdr:colOff>
      <xdr:row>38</xdr:row>
      <xdr:rowOff>97307</xdr:rowOff>
    </xdr:to>
    <xdr:sp macro="" textlink="">
      <xdr:nvSpPr>
        <xdr:cNvPr id="531" name="楕円 530"/>
        <xdr:cNvSpPr/>
      </xdr:nvSpPr>
      <xdr:spPr>
        <a:xfrm>
          <a:off x="15430500" y="65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88434</xdr:rowOff>
    </xdr:from>
    <xdr:ext cx="534377" cy="259045"/>
    <xdr:sp macro="" textlink="">
      <xdr:nvSpPr>
        <xdr:cNvPr id="532" name="テキスト ボックス 531"/>
        <xdr:cNvSpPr txBox="1"/>
      </xdr:nvSpPr>
      <xdr:spPr>
        <a:xfrm>
          <a:off x="15214111"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78060</xdr:rowOff>
    </xdr:from>
    <xdr:to>
      <xdr:col>76</xdr:col>
      <xdr:colOff>165100</xdr:colOff>
      <xdr:row>39</xdr:row>
      <xdr:rowOff>8210</xdr:rowOff>
    </xdr:to>
    <xdr:sp macro="" textlink="">
      <xdr:nvSpPr>
        <xdr:cNvPr id="533" name="楕円 532"/>
        <xdr:cNvSpPr/>
      </xdr:nvSpPr>
      <xdr:spPr>
        <a:xfrm>
          <a:off x="14541500" y="65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170787</xdr:rowOff>
    </xdr:from>
    <xdr:ext cx="534377" cy="259045"/>
    <xdr:sp macro="" textlink="">
      <xdr:nvSpPr>
        <xdr:cNvPr id="534" name="テキスト ボックス 533"/>
        <xdr:cNvSpPr txBox="1"/>
      </xdr:nvSpPr>
      <xdr:spPr>
        <a:xfrm>
          <a:off x="14325111" y="66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75298</xdr:rowOff>
    </xdr:from>
    <xdr:to>
      <xdr:col>72</xdr:col>
      <xdr:colOff>38100</xdr:colOff>
      <xdr:row>38</xdr:row>
      <xdr:rowOff>5448</xdr:rowOff>
    </xdr:to>
    <xdr:sp macro="" textlink="">
      <xdr:nvSpPr>
        <xdr:cNvPr id="535" name="楕円 534"/>
        <xdr:cNvSpPr/>
      </xdr:nvSpPr>
      <xdr:spPr>
        <a:xfrm>
          <a:off x="13652500" y="64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168026</xdr:rowOff>
    </xdr:from>
    <xdr:ext cx="534377" cy="259045"/>
    <xdr:sp macro="" textlink="">
      <xdr:nvSpPr>
        <xdr:cNvPr id="536" name="テキスト ボックス 535"/>
        <xdr:cNvSpPr txBox="1"/>
      </xdr:nvSpPr>
      <xdr:spPr>
        <a:xfrm>
          <a:off x="13436111" y="65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157994</xdr:rowOff>
    </xdr:from>
    <xdr:to>
      <xdr:col>67</xdr:col>
      <xdr:colOff>101600</xdr:colOff>
      <xdr:row>39</xdr:row>
      <xdr:rowOff>88144</xdr:rowOff>
    </xdr:to>
    <xdr:sp macro="" textlink="">
      <xdr:nvSpPr>
        <xdr:cNvPr id="537" name="楕円 536"/>
        <xdr:cNvSpPr/>
      </xdr:nvSpPr>
      <xdr:spPr>
        <a:xfrm>
          <a:off x="12763500" y="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79271</xdr:rowOff>
    </xdr:from>
    <xdr:ext cx="534377" cy="259045"/>
    <xdr:sp macro="" textlink="">
      <xdr:nvSpPr>
        <xdr:cNvPr id="538" name="テキスト ボックス 537"/>
        <xdr:cNvSpPr txBox="1"/>
      </xdr:nvSpPr>
      <xdr:spPr>
        <a:xfrm>
          <a:off x="12547111" y="67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160627</xdr:rowOff>
    </xdr:from>
    <xdr:to>
      <xdr:col>85</xdr:col>
      <xdr:colOff>127000</xdr:colOff>
      <xdr:row>55</xdr:row>
      <xdr:rowOff>21494</xdr:rowOff>
    </xdr:to>
    <xdr:cxnSp macro="">
      <xdr:nvCxnSpPr>
        <xdr:cNvPr id="569" name="直線コネクタ 568"/>
        <xdr:cNvCxnSpPr/>
      </xdr:nvCxnSpPr>
      <xdr:spPr>
        <a:xfrm flipV="1">
          <a:off x="15481300" y="9247477"/>
          <a:ext cx="838200" cy="20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0" name="教育費平均値テキスト"/>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21494</xdr:rowOff>
    </xdr:from>
    <xdr:to>
      <xdr:col>81</xdr:col>
      <xdr:colOff>50800</xdr:colOff>
      <xdr:row>56</xdr:row>
      <xdr:rowOff>109603</xdr:rowOff>
    </xdr:to>
    <xdr:cxnSp macro="">
      <xdr:nvCxnSpPr>
        <xdr:cNvPr id="572" name="直線コネクタ 571"/>
        <xdr:cNvCxnSpPr/>
      </xdr:nvCxnSpPr>
      <xdr:spPr>
        <a:xfrm flipV="1">
          <a:off x="14592300" y="9451244"/>
          <a:ext cx="889000" cy="25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4" name="テキスト ボックス 573"/>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109603</xdr:rowOff>
    </xdr:from>
    <xdr:to>
      <xdr:col>76</xdr:col>
      <xdr:colOff>114300</xdr:colOff>
      <xdr:row>57</xdr:row>
      <xdr:rowOff>61055</xdr:rowOff>
    </xdr:to>
    <xdr:cxnSp macro="">
      <xdr:nvCxnSpPr>
        <xdr:cNvPr id="575" name="直線コネクタ 574"/>
        <xdr:cNvCxnSpPr/>
      </xdr:nvCxnSpPr>
      <xdr:spPr>
        <a:xfrm flipV="1">
          <a:off x="13703300" y="9710803"/>
          <a:ext cx="889000" cy="1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7" name="テキスト ボックス 576"/>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61055</xdr:rowOff>
    </xdr:from>
    <xdr:to>
      <xdr:col>71</xdr:col>
      <xdr:colOff>177800</xdr:colOff>
      <xdr:row>57</xdr:row>
      <xdr:rowOff>108676</xdr:rowOff>
    </xdr:to>
    <xdr:cxnSp macro="">
      <xdr:nvCxnSpPr>
        <xdr:cNvPr id="578" name="直線コネクタ 577"/>
        <xdr:cNvCxnSpPr/>
      </xdr:nvCxnSpPr>
      <xdr:spPr>
        <a:xfrm flipV="1">
          <a:off x="12814300" y="9833705"/>
          <a:ext cx="889000" cy="4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109827</xdr:rowOff>
    </xdr:from>
    <xdr:to>
      <xdr:col>85</xdr:col>
      <xdr:colOff>177800</xdr:colOff>
      <xdr:row>54</xdr:row>
      <xdr:rowOff>39977</xdr:rowOff>
    </xdr:to>
    <xdr:sp macro="" textlink="">
      <xdr:nvSpPr>
        <xdr:cNvPr id="588" name="楕円 587"/>
        <xdr:cNvSpPr/>
      </xdr:nvSpPr>
      <xdr:spPr>
        <a:xfrm>
          <a:off x="16268700" y="91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132704</xdr:rowOff>
    </xdr:from>
    <xdr:ext cx="599010" cy="259045"/>
    <xdr:sp macro="" textlink="">
      <xdr:nvSpPr>
        <xdr:cNvPr id="589" name="教育費該当値テキスト"/>
        <xdr:cNvSpPr txBox="1"/>
      </xdr:nvSpPr>
      <xdr:spPr>
        <a:xfrm>
          <a:off x="16370300" y="90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142144</xdr:rowOff>
    </xdr:from>
    <xdr:to>
      <xdr:col>81</xdr:col>
      <xdr:colOff>101600</xdr:colOff>
      <xdr:row>55</xdr:row>
      <xdr:rowOff>72294</xdr:rowOff>
    </xdr:to>
    <xdr:sp macro="" textlink="">
      <xdr:nvSpPr>
        <xdr:cNvPr id="590" name="楕円 589"/>
        <xdr:cNvSpPr/>
      </xdr:nvSpPr>
      <xdr:spPr>
        <a:xfrm>
          <a:off x="15430500" y="94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88821</xdr:rowOff>
    </xdr:from>
    <xdr:ext cx="599010" cy="259045"/>
    <xdr:sp macro="" textlink="">
      <xdr:nvSpPr>
        <xdr:cNvPr id="591" name="テキスト ボックス 590"/>
        <xdr:cNvSpPr txBox="1"/>
      </xdr:nvSpPr>
      <xdr:spPr>
        <a:xfrm>
          <a:off x="15181795" y="91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58803</xdr:rowOff>
    </xdr:from>
    <xdr:to>
      <xdr:col>76</xdr:col>
      <xdr:colOff>165100</xdr:colOff>
      <xdr:row>56</xdr:row>
      <xdr:rowOff>160403</xdr:rowOff>
    </xdr:to>
    <xdr:sp macro="" textlink="">
      <xdr:nvSpPr>
        <xdr:cNvPr id="592" name="楕円 591"/>
        <xdr:cNvSpPr/>
      </xdr:nvSpPr>
      <xdr:spPr>
        <a:xfrm>
          <a:off x="14541500" y="96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5480</xdr:rowOff>
    </xdr:from>
    <xdr:ext cx="534377" cy="259045"/>
    <xdr:sp macro="" textlink="">
      <xdr:nvSpPr>
        <xdr:cNvPr id="593" name="テキスト ボックス 592"/>
        <xdr:cNvSpPr txBox="1"/>
      </xdr:nvSpPr>
      <xdr:spPr>
        <a:xfrm>
          <a:off x="14325111" y="94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10255</xdr:rowOff>
    </xdr:from>
    <xdr:to>
      <xdr:col>72</xdr:col>
      <xdr:colOff>38100</xdr:colOff>
      <xdr:row>57</xdr:row>
      <xdr:rowOff>111855</xdr:rowOff>
    </xdr:to>
    <xdr:sp macro="" textlink="">
      <xdr:nvSpPr>
        <xdr:cNvPr id="594" name="楕円 593"/>
        <xdr:cNvSpPr/>
      </xdr:nvSpPr>
      <xdr:spPr>
        <a:xfrm>
          <a:off x="13652500" y="97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102982</xdr:rowOff>
    </xdr:from>
    <xdr:ext cx="534377" cy="259045"/>
    <xdr:sp macro="" textlink="">
      <xdr:nvSpPr>
        <xdr:cNvPr id="595" name="テキスト ボックス 594"/>
        <xdr:cNvSpPr txBox="1"/>
      </xdr:nvSpPr>
      <xdr:spPr>
        <a:xfrm>
          <a:off x="13436111" y="987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57876</xdr:rowOff>
    </xdr:from>
    <xdr:to>
      <xdr:col>67</xdr:col>
      <xdr:colOff>101600</xdr:colOff>
      <xdr:row>57</xdr:row>
      <xdr:rowOff>159476</xdr:rowOff>
    </xdr:to>
    <xdr:sp macro="" textlink="">
      <xdr:nvSpPr>
        <xdr:cNvPr id="596" name="楕円 595"/>
        <xdr:cNvSpPr/>
      </xdr:nvSpPr>
      <xdr:spPr>
        <a:xfrm>
          <a:off x="12763500" y="98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150603</xdr:rowOff>
    </xdr:from>
    <xdr:ext cx="534377" cy="259045"/>
    <xdr:sp macro="" textlink="">
      <xdr:nvSpPr>
        <xdr:cNvPr id="597" name="テキスト ボックス 596"/>
        <xdr:cNvSpPr txBox="1"/>
      </xdr:nvSpPr>
      <xdr:spPr>
        <a:xfrm>
          <a:off x="12547111" y="99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8198</xdr:rowOff>
    </xdr:from>
    <xdr:to>
      <xdr:col>85</xdr:col>
      <xdr:colOff>127000</xdr:colOff>
      <xdr:row>79</xdr:row>
      <xdr:rowOff>25642</xdr:rowOff>
    </xdr:to>
    <xdr:cxnSp macro="">
      <xdr:nvCxnSpPr>
        <xdr:cNvPr id="626" name="直線コネクタ 625"/>
        <xdr:cNvCxnSpPr/>
      </xdr:nvCxnSpPr>
      <xdr:spPr>
        <a:xfrm flipV="1">
          <a:off x="15481300" y="13552748"/>
          <a:ext cx="8382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27" name="災害復旧費平均値テキスト"/>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167658</xdr:rowOff>
    </xdr:from>
    <xdr:to>
      <xdr:col>81</xdr:col>
      <xdr:colOff>50800</xdr:colOff>
      <xdr:row>79</xdr:row>
      <xdr:rowOff>25642</xdr:rowOff>
    </xdr:to>
    <xdr:cxnSp macro="">
      <xdr:nvCxnSpPr>
        <xdr:cNvPr id="629" name="直線コネクタ 628"/>
        <xdr:cNvCxnSpPr/>
      </xdr:nvCxnSpPr>
      <xdr:spPr>
        <a:xfrm>
          <a:off x="14592300" y="13540758"/>
          <a:ext cx="8890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167658</xdr:rowOff>
    </xdr:from>
    <xdr:to>
      <xdr:col>76</xdr:col>
      <xdr:colOff>114300</xdr:colOff>
      <xdr:row>79</xdr:row>
      <xdr:rowOff>25192</xdr:rowOff>
    </xdr:to>
    <xdr:cxnSp macro="">
      <xdr:nvCxnSpPr>
        <xdr:cNvPr id="632" name="直線コネクタ 631"/>
        <xdr:cNvCxnSpPr/>
      </xdr:nvCxnSpPr>
      <xdr:spPr>
        <a:xfrm flipV="1">
          <a:off x="13703300" y="13540758"/>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57033</xdr:rowOff>
    </xdr:from>
    <xdr:ext cx="534377" cy="259045"/>
    <xdr:sp macro="" textlink="">
      <xdr:nvSpPr>
        <xdr:cNvPr id="634" name="テキスト ボックス 633"/>
        <xdr:cNvSpPr txBox="1"/>
      </xdr:nvSpPr>
      <xdr:spPr>
        <a:xfrm>
          <a:off x="14325111" y="1360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25192</xdr:rowOff>
    </xdr:from>
    <xdr:to>
      <xdr:col>71</xdr:col>
      <xdr:colOff>177800</xdr:colOff>
      <xdr:row>79</xdr:row>
      <xdr:rowOff>40746</xdr:rowOff>
    </xdr:to>
    <xdr:cxnSp macro="">
      <xdr:nvCxnSpPr>
        <xdr:cNvPr id="635" name="直線コネクタ 634"/>
        <xdr:cNvCxnSpPr/>
      </xdr:nvCxnSpPr>
      <xdr:spPr>
        <a:xfrm flipV="1">
          <a:off x="12814300" y="13569742"/>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67724</xdr:rowOff>
    </xdr:from>
    <xdr:ext cx="469744" cy="259045"/>
    <xdr:sp macro="" textlink="">
      <xdr:nvSpPr>
        <xdr:cNvPr id="637" name="テキスト ボックス 636"/>
        <xdr:cNvSpPr txBox="1"/>
      </xdr:nvSpPr>
      <xdr:spPr>
        <a:xfrm>
          <a:off x="13468428" y="13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128848</xdr:rowOff>
    </xdr:from>
    <xdr:to>
      <xdr:col>85</xdr:col>
      <xdr:colOff>177800</xdr:colOff>
      <xdr:row>79</xdr:row>
      <xdr:rowOff>58998</xdr:rowOff>
    </xdr:to>
    <xdr:sp macro="" textlink="">
      <xdr:nvSpPr>
        <xdr:cNvPr id="645" name="楕円 644"/>
        <xdr:cNvSpPr/>
      </xdr:nvSpPr>
      <xdr:spPr>
        <a:xfrm>
          <a:off x="16268700" y="135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88225</xdr:rowOff>
    </xdr:from>
    <xdr:ext cx="534377" cy="259045"/>
    <xdr:sp macro="" textlink="">
      <xdr:nvSpPr>
        <xdr:cNvPr id="646" name="災害復旧費該当値テキスト"/>
        <xdr:cNvSpPr txBox="1"/>
      </xdr:nvSpPr>
      <xdr:spPr>
        <a:xfrm>
          <a:off x="16370300" y="132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146292</xdr:rowOff>
    </xdr:from>
    <xdr:to>
      <xdr:col>81</xdr:col>
      <xdr:colOff>101600</xdr:colOff>
      <xdr:row>79</xdr:row>
      <xdr:rowOff>76442</xdr:rowOff>
    </xdr:to>
    <xdr:sp macro="" textlink="">
      <xdr:nvSpPr>
        <xdr:cNvPr id="647" name="楕円 646"/>
        <xdr:cNvSpPr/>
      </xdr:nvSpPr>
      <xdr:spPr>
        <a:xfrm>
          <a:off x="15430500" y="135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67569</xdr:rowOff>
    </xdr:from>
    <xdr:ext cx="469744" cy="259045"/>
    <xdr:sp macro="" textlink="">
      <xdr:nvSpPr>
        <xdr:cNvPr id="648" name="テキスト ボックス 647"/>
        <xdr:cNvSpPr txBox="1"/>
      </xdr:nvSpPr>
      <xdr:spPr>
        <a:xfrm>
          <a:off x="15246428" y="136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116858</xdr:rowOff>
    </xdr:from>
    <xdr:to>
      <xdr:col>76</xdr:col>
      <xdr:colOff>165100</xdr:colOff>
      <xdr:row>79</xdr:row>
      <xdr:rowOff>47008</xdr:rowOff>
    </xdr:to>
    <xdr:sp macro="" textlink="">
      <xdr:nvSpPr>
        <xdr:cNvPr id="649" name="楕円 648"/>
        <xdr:cNvSpPr/>
      </xdr:nvSpPr>
      <xdr:spPr>
        <a:xfrm>
          <a:off x="14541500" y="134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63535</xdr:rowOff>
    </xdr:from>
    <xdr:ext cx="534377" cy="259045"/>
    <xdr:sp macro="" textlink="">
      <xdr:nvSpPr>
        <xdr:cNvPr id="650" name="テキスト ボックス 649"/>
        <xdr:cNvSpPr txBox="1"/>
      </xdr:nvSpPr>
      <xdr:spPr>
        <a:xfrm>
          <a:off x="14325111" y="132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145842</xdr:rowOff>
    </xdr:from>
    <xdr:to>
      <xdr:col>72</xdr:col>
      <xdr:colOff>38100</xdr:colOff>
      <xdr:row>79</xdr:row>
      <xdr:rowOff>75992</xdr:rowOff>
    </xdr:to>
    <xdr:sp macro="" textlink="">
      <xdr:nvSpPr>
        <xdr:cNvPr id="651" name="楕円 650"/>
        <xdr:cNvSpPr/>
      </xdr:nvSpPr>
      <xdr:spPr>
        <a:xfrm>
          <a:off x="13652500" y="135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92519</xdr:rowOff>
    </xdr:from>
    <xdr:ext cx="534377" cy="259045"/>
    <xdr:sp macro="" textlink="">
      <xdr:nvSpPr>
        <xdr:cNvPr id="652" name="テキスト ボックス 651"/>
        <xdr:cNvSpPr txBox="1"/>
      </xdr:nvSpPr>
      <xdr:spPr>
        <a:xfrm>
          <a:off x="13436111" y="132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161396</xdr:rowOff>
    </xdr:from>
    <xdr:to>
      <xdr:col>67</xdr:col>
      <xdr:colOff>101600</xdr:colOff>
      <xdr:row>79</xdr:row>
      <xdr:rowOff>91546</xdr:rowOff>
    </xdr:to>
    <xdr:sp macro="" textlink="">
      <xdr:nvSpPr>
        <xdr:cNvPr id="653" name="楕円 652"/>
        <xdr:cNvSpPr/>
      </xdr:nvSpPr>
      <xdr:spPr>
        <a:xfrm>
          <a:off x="12763500" y="135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82673</xdr:rowOff>
    </xdr:from>
    <xdr:ext cx="469744" cy="259045"/>
    <xdr:sp macro="" textlink="">
      <xdr:nvSpPr>
        <xdr:cNvPr id="654" name="テキスト ボックス 653"/>
        <xdr:cNvSpPr txBox="1"/>
      </xdr:nvSpPr>
      <xdr:spPr>
        <a:xfrm>
          <a:off x="12579428" y="1362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15036</xdr:rowOff>
    </xdr:from>
    <xdr:to>
      <xdr:col>85</xdr:col>
      <xdr:colOff>127000</xdr:colOff>
      <xdr:row>95</xdr:row>
      <xdr:rowOff>29690</xdr:rowOff>
    </xdr:to>
    <xdr:cxnSp macro="">
      <xdr:nvCxnSpPr>
        <xdr:cNvPr id="683" name="直線コネクタ 682"/>
        <xdr:cNvCxnSpPr/>
      </xdr:nvCxnSpPr>
      <xdr:spPr>
        <a:xfrm flipV="1">
          <a:off x="15481300" y="16302786"/>
          <a:ext cx="8382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4" name="公債費平均値テキスト"/>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29690</xdr:rowOff>
    </xdr:from>
    <xdr:to>
      <xdr:col>81</xdr:col>
      <xdr:colOff>50800</xdr:colOff>
      <xdr:row>95</xdr:row>
      <xdr:rowOff>36319</xdr:rowOff>
    </xdr:to>
    <xdr:cxnSp macro="">
      <xdr:nvCxnSpPr>
        <xdr:cNvPr id="686" name="直線コネクタ 685"/>
        <xdr:cNvCxnSpPr/>
      </xdr:nvCxnSpPr>
      <xdr:spPr>
        <a:xfrm flipV="1">
          <a:off x="14592300" y="163174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88" name="テキスト ボックス 687"/>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27663</xdr:rowOff>
    </xdr:from>
    <xdr:to>
      <xdr:col>76</xdr:col>
      <xdr:colOff>114300</xdr:colOff>
      <xdr:row>95</xdr:row>
      <xdr:rowOff>36319</xdr:rowOff>
    </xdr:to>
    <xdr:cxnSp macro="">
      <xdr:nvCxnSpPr>
        <xdr:cNvPr id="689" name="直線コネクタ 688"/>
        <xdr:cNvCxnSpPr/>
      </xdr:nvCxnSpPr>
      <xdr:spPr>
        <a:xfrm>
          <a:off x="13703300" y="16315413"/>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1" name="テキスト ボックス 690"/>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27663</xdr:rowOff>
    </xdr:from>
    <xdr:to>
      <xdr:col>71</xdr:col>
      <xdr:colOff>177800</xdr:colOff>
      <xdr:row>95</xdr:row>
      <xdr:rowOff>50950</xdr:rowOff>
    </xdr:to>
    <xdr:cxnSp macro="">
      <xdr:nvCxnSpPr>
        <xdr:cNvPr id="692" name="直線コネクタ 691"/>
        <xdr:cNvCxnSpPr/>
      </xdr:nvCxnSpPr>
      <xdr:spPr>
        <a:xfrm flipV="1">
          <a:off x="12814300" y="16315413"/>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4" name="テキスト ボックス 693"/>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6" name="テキスト ボックス 695"/>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135686</xdr:rowOff>
    </xdr:from>
    <xdr:to>
      <xdr:col>85</xdr:col>
      <xdr:colOff>177800</xdr:colOff>
      <xdr:row>95</xdr:row>
      <xdr:rowOff>65836</xdr:rowOff>
    </xdr:to>
    <xdr:sp macro="" textlink="">
      <xdr:nvSpPr>
        <xdr:cNvPr id="702" name="楕円 701"/>
        <xdr:cNvSpPr/>
      </xdr:nvSpPr>
      <xdr:spPr>
        <a:xfrm>
          <a:off x="16268700" y="162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158563</xdr:rowOff>
    </xdr:from>
    <xdr:ext cx="534377" cy="259045"/>
    <xdr:sp macro="" textlink="">
      <xdr:nvSpPr>
        <xdr:cNvPr id="703" name="公債費該当値テキスト"/>
        <xdr:cNvSpPr txBox="1"/>
      </xdr:nvSpPr>
      <xdr:spPr>
        <a:xfrm>
          <a:off x="16370300"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150340</xdr:rowOff>
    </xdr:from>
    <xdr:to>
      <xdr:col>81</xdr:col>
      <xdr:colOff>101600</xdr:colOff>
      <xdr:row>95</xdr:row>
      <xdr:rowOff>80490</xdr:rowOff>
    </xdr:to>
    <xdr:sp macro="" textlink="">
      <xdr:nvSpPr>
        <xdr:cNvPr id="704" name="楕円 703"/>
        <xdr:cNvSpPr/>
      </xdr:nvSpPr>
      <xdr:spPr>
        <a:xfrm>
          <a:off x="15430500" y="162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97017</xdr:rowOff>
    </xdr:from>
    <xdr:ext cx="534377" cy="259045"/>
    <xdr:sp macro="" textlink="">
      <xdr:nvSpPr>
        <xdr:cNvPr id="705" name="テキスト ボックス 704"/>
        <xdr:cNvSpPr txBox="1"/>
      </xdr:nvSpPr>
      <xdr:spPr>
        <a:xfrm>
          <a:off x="15214111" y="160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156969</xdr:rowOff>
    </xdr:from>
    <xdr:to>
      <xdr:col>76</xdr:col>
      <xdr:colOff>165100</xdr:colOff>
      <xdr:row>95</xdr:row>
      <xdr:rowOff>87119</xdr:rowOff>
    </xdr:to>
    <xdr:sp macro="" textlink="">
      <xdr:nvSpPr>
        <xdr:cNvPr id="706" name="楕円 705"/>
        <xdr:cNvSpPr/>
      </xdr:nvSpPr>
      <xdr:spPr>
        <a:xfrm>
          <a:off x="14541500" y="162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103646</xdr:rowOff>
    </xdr:from>
    <xdr:ext cx="534377" cy="259045"/>
    <xdr:sp macro="" textlink="">
      <xdr:nvSpPr>
        <xdr:cNvPr id="707" name="テキスト ボックス 706"/>
        <xdr:cNvSpPr txBox="1"/>
      </xdr:nvSpPr>
      <xdr:spPr>
        <a:xfrm>
          <a:off x="14325111" y="160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148313</xdr:rowOff>
    </xdr:from>
    <xdr:to>
      <xdr:col>72</xdr:col>
      <xdr:colOff>38100</xdr:colOff>
      <xdr:row>95</xdr:row>
      <xdr:rowOff>78463</xdr:rowOff>
    </xdr:to>
    <xdr:sp macro="" textlink="">
      <xdr:nvSpPr>
        <xdr:cNvPr id="708" name="楕円 707"/>
        <xdr:cNvSpPr/>
      </xdr:nvSpPr>
      <xdr:spPr>
        <a:xfrm>
          <a:off x="13652500" y="162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94990</xdr:rowOff>
    </xdr:from>
    <xdr:ext cx="534377" cy="259045"/>
    <xdr:sp macro="" textlink="">
      <xdr:nvSpPr>
        <xdr:cNvPr id="709" name="テキスト ボックス 708"/>
        <xdr:cNvSpPr txBox="1"/>
      </xdr:nvSpPr>
      <xdr:spPr>
        <a:xfrm>
          <a:off x="13436111" y="160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xdr:rowOff>
    </xdr:from>
    <xdr:to>
      <xdr:col>67</xdr:col>
      <xdr:colOff>101600</xdr:colOff>
      <xdr:row>95</xdr:row>
      <xdr:rowOff>101750</xdr:rowOff>
    </xdr:to>
    <xdr:sp macro="" textlink="">
      <xdr:nvSpPr>
        <xdr:cNvPr id="710" name="楕円 709"/>
        <xdr:cNvSpPr/>
      </xdr:nvSpPr>
      <xdr:spPr>
        <a:xfrm>
          <a:off x="12763500" y="162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118277</xdr:rowOff>
    </xdr:from>
    <xdr:ext cx="534377" cy="259045"/>
    <xdr:sp macro="" textlink="">
      <xdr:nvSpPr>
        <xdr:cNvPr id="711" name="テキスト ボックス 710"/>
        <xdr:cNvSpPr txBox="1"/>
      </xdr:nvSpPr>
      <xdr:spPr>
        <a:xfrm>
          <a:off x="12547111" y="160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議員共済負担金及び職員人件費の減により前年度よりも下がったが、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平均よりも高く、議員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定数がまだ多い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状況にあ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る。総務費は、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合併振興基金積立金の増加とふるさと応援寄附金返礼品の増加により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学童保育施設の建設事業、旧老人福祉センター除却事業、保育所等給付費負担金、神尾保育園施設改修工事等により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した。衛生費は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病院事業会計への負担金の増、第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衛生センター周辺整備工事等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により前年度よりも増加した。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熊本地震で被災した旧農業就業改善センターの除却事業、強い農業づくり交付金事業等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た。商工費は、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年度に実施した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菊水ロマン館の改修工事と、大河ドラマ「いだてん」推進協議会負担金が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なくなったため減少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土木費は、道路改良事業の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増、住宅用地造成事業会計繰出金の増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た。消防費は、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災害対策事務経費の時間外勤務手当の減、既設防火水槽補修工事の減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教育費は、菊水区域の小学校統廃合事業により小・中学校の建設事業、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菊水共同調理場建設事業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等で前年度よりも増額となった。災害復旧費は、公共土木補助災害の繰越事業等により増額となった。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公債費は小学校建設事業等の償還が始まっており類似団体平均と比べても高い水準にある。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財政調整基金については、前年度と比較して</a:t>
          </a:r>
          <a:r>
            <a:rPr kumimoji="1" lang="en-US" altLang="ja-JP" sz="1200">
              <a:latin typeface="ＭＳ ゴシック" pitchFamily="49" charset="-128"/>
              <a:ea typeface="ＭＳ ゴシック" pitchFamily="49" charset="-128"/>
            </a:rPr>
            <a:t>68,634</a:t>
          </a:r>
          <a:r>
            <a:rPr kumimoji="1" lang="ja-JP" altLang="en-US" sz="1200">
              <a:latin typeface="ＭＳ ゴシック" pitchFamily="49" charset="-128"/>
              <a:ea typeface="ＭＳ ゴシック" pitchFamily="49" charset="-128"/>
            </a:rPr>
            <a:t>千円減少したが、標準財政規模も</a:t>
          </a:r>
          <a:r>
            <a:rPr kumimoji="1" lang="en-US" altLang="ja-JP" sz="1200">
              <a:latin typeface="ＭＳ ゴシック" pitchFamily="49" charset="-128"/>
              <a:ea typeface="ＭＳ ゴシック" pitchFamily="49" charset="-128"/>
            </a:rPr>
            <a:t>70,457</a:t>
          </a:r>
          <a:r>
            <a:rPr kumimoji="1" lang="ja-JP" altLang="en-US" sz="1200">
              <a:latin typeface="ＭＳ ゴシック" pitchFamily="49" charset="-128"/>
              <a:ea typeface="ＭＳ ゴシック" pitchFamily="49" charset="-128"/>
            </a:rPr>
            <a:t>千円減少したことから、標準財政規模比は微減となった。実質単年度収支がプラスに転じたが、その他特定目的基金の取り崩しを除けば</a:t>
          </a:r>
          <a:r>
            <a:rPr kumimoji="1" lang="en-US" altLang="ja-JP" sz="1200">
              <a:latin typeface="ＭＳ ゴシック" pitchFamily="49" charset="-128"/>
              <a:ea typeface="ＭＳ ゴシック" pitchFamily="49" charset="-128"/>
            </a:rPr>
            <a:t>26,681</a:t>
          </a:r>
          <a:r>
            <a:rPr kumimoji="1" lang="ja-JP" altLang="en-US" sz="1200">
              <a:latin typeface="ＭＳ ゴシック" pitchFamily="49" charset="-128"/>
              <a:ea typeface="ＭＳ ゴシック" pitchFamily="49" charset="-128"/>
            </a:rPr>
            <a:t>千円のマイナスとなっている。自主財源に乏しい中で、特別会計を含めて事業の整理がつかない事が要因の一つと考えられる。総花的予算編成では財源の限界を迎えることが明確であ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連結実質赤字比率については、全会計で黒字であり赤字比率は発生していない状況にある。ただし基準外繰出として住宅用地造成事業（</a:t>
          </a:r>
          <a:r>
            <a:rPr kumimoji="1" lang="en-US" altLang="ja-JP" sz="1400">
              <a:latin typeface="ＭＳ ゴシック" pitchFamily="49" charset="-128"/>
              <a:ea typeface="ＭＳ ゴシック" pitchFamily="49" charset="-128"/>
            </a:rPr>
            <a:t>32,844</a:t>
          </a:r>
          <a:r>
            <a:rPr kumimoji="1" lang="ja-JP" altLang="en-US" sz="1400">
              <a:latin typeface="ＭＳ ゴシック" pitchFamily="49" charset="-128"/>
              <a:ea typeface="ＭＳ ゴシック" pitchFamily="49" charset="-128"/>
            </a:rPr>
            <a:t>千円）、下水道事業（</a:t>
          </a:r>
          <a:r>
            <a:rPr kumimoji="1" lang="en-US" altLang="ja-JP" sz="1400">
              <a:latin typeface="ＭＳ ゴシック" pitchFamily="49" charset="-128"/>
              <a:ea typeface="ＭＳ ゴシック" pitchFamily="49" charset="-128"/>
            </a:rPr>
            <a:t>10,833</a:t>
          </a:r>
          <a:r>
            <a:rPr kumimoji="1" lang="ja-JP" altLang="en-US" sz="1400">
              <a:latin typeface="ＭＳ ゴシック" pitchFamily="49" charset="-128"/>
              <a:ea typeface="ＭＳ ゴシック" pitchFamily="49" charset="-128"/>
            </a:rPr>
            <a:t>千円）、特定地域生活排水処理事業（</a:t>
          </a:r>
          <a:r>
            <a:rPr kumimoji="1" lang="en-US" altLang="ja-JP" sz="1400">
              <a:latin typeface="ＭＳ ゴシック" pitchFamily="49" charset="-128"/>
              <a:ea typeface="ＭＳ ゴシック" pitchFamily="49" charset="-128"/>
            </a:rPr>
            <a:t>13,547</a:t>
          </a:r>
          <a:r>
            <a:rPr kumimoji="1" lang="ja-JP" altLang="en-US" sz="1400">
              <a:latin typeface="ＭＳ ゴシック" pitchFamily="49" charset="-128"/>
              <a:ea typeface="ＭＳ ゴシック" pitchFamily="49" charset="-128"/>
            </a:rPr>
            <a:t>千円）を赤字補填した結果である。今後は公営企業の各施設の老朽化に伴い維持補修費又は更新整備費が伸びる見込みである。</a:t>
          </a:r>
        </a:p>
        <a:p>
          <a:r>
            <a:rPr kumimoji="1" lang="ja-JP" altLang="en-US" sz="1400">
              <a:latin typeface="ＭＳ ゴシック" pitchFamily="49" charset="-128"/>
              <a:ea typeface="ＭＳ ゴシック" pitchFamily="49" charset="-128"/>
            </a:rPr>
            <a:t>　独立採算性が取れるような料金の適正な改定や管理の効率化等を図らなければならないが、公営企業は既に近隣地域と比較して高料金化しており、町の面積が広く過疎化が進んでいることの弱みが浮き彫り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8631788</v>
      </c>
      <c r="BO4" s="431"/>
      <c r="BP4" s="431"/>
      <c r="BQ4" s="431"/>
      <c r="BR4" s="431"/>
      <c r="BS4" s="431"/>
      <c r="BT4" s="431"/>
      <c r="BU4" s="432"/>
      <c r="BV4" s="430">
        <v>7916959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22.9</v>
      </c>
      <c r="CU4" s="437"/>
      <c r="CV4" s="437"/>
      <c r="CW4" s="437"/>
      <c r="CX4" s="437"/>
      <c r="CY4" s="437"/>
      <c r="CZ4" s="437"/>
      <c r="DA4" s="438"/>
      <c r="DB4" s="436">
        <v>20.3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7589648</v>
      </c>
      <c r="BO5" s="468"/>
      <c r="BP5" s="468"/>
      <c r="BQ5" s="468"/>
      <c r="BR5" s="468"/>
      <c r="BS5" s="468"/>
      <c r="BT5" s="468"/>
      <c r="BU5" s="469"/>
      <c r="BV5" s="467">
        <v>6932694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91.1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1042140</v>
      </c>
      <c r="BO6" s="468"/>
      <c r="BP6" s="468"/>
      <c r="BQ6" s="468"/>
      <c r="BR6" s="468"/>
      <c r="BS6" s="468"/>
      <c r="BT6" s="468"/>
      <c r="BU6" s="469"/>
      <c r="BV6" s="467">
        <v>984265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97.6</v>
      </c>
      <c r="CU6" s="505"/>
      <c r="CV6" s="505"/>
      <c r="CW6" s="505"/>
      <c r="CX6" s="505"/>
      <c r="CY6" s="505"/>
      <c r="CZ6" s="505"/>
      <c r="DA6" s="506"/>
      <c r="DB6" s="504">
        <v>94.8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80844</v>
      </c>
      <c r="BO7" s="468"/>
      <c r="BP7" s="468"/>
      <c r="BQ7" s="468"/>
      <c r="BR7" s="468"/>
      <c r="BS7" s="468"/>
      <c r="BT7" s="468"/>
      <c r="BU7" s="469"/>
      <c r="BV7" s="467">
        <v>118173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4205316</v>
      </c>
      <c r="CU7" s="468"/>
      <c r="CV7" s="468"/>
      <c r="CW7" s="468"/>
      <c r="CX7" s="468"/>
      <c r="CY7" s="468"/>
      <c r="CZ7" s="468"/>
      <c r="DA7" s="469"/>
      <c r="DB7" s="467">
        <v>4275773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961296</v>
      </c>
      <c r="BO8" s="468"/>
      <c r="BP8" s="468"/>
      <c r="BQ8" s="468"/>
      <c r="BR8" s="468"/>
      <c r="BS8" s="468"/>
      <c r="BT8" s="468"/>
      <c r="BU8" s="469"/>
      <c r="BV8" s="467">
        <v>866092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10191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95204</v>
      </c>
      <c r="BO9" s="468"/>
      <c r="BP9" s="468"/>
      <c r="BQ9" s="468"/>
      <c r="BR9" s="468"/>
      <c r="BS9" s="468"/>
      <c r="BT9" s="468"/>
      <c r="BU9" s="469"/>
      <c r="BV9" s="467">
        <v>-80967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16.600000000000001</v>
      </c>
      <c r="CU9" s="465"/>
      <c r="CV9" s="465"/>
      <c r="CW9" s="465"/>
      <c r="CX9" s="465"/>
      <c r="CY9" s="465"/>
      <c r="CZ9" s="465"/>
      <c r="DA9" s="466"/>
      <c r="DB9" s="464">
        <v>16.399999999999999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11247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1351</v>
      </c>
      <c r="BO10" s="468"/>
      <c r="BP10" s="468"/>
      <c r="BQ10" s="468"/>
      <c r="BR10" s="468"/>
      <c r="BS10" s="468"/>
      <c r="BT10" s="468"/>
      <c r="BU10" s="469"/>
      <c r="BV10" s="467">
        <v>925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9848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70000</v>
      </c>
      <c r="BO12" s="468"/>
      <c r="BP12" s="468"/>
      <c r="BQ12" s="468"/>
      <c r="BR12" s="468"/>
      <c r="BS12" s="468"/>
      <c r="BT12" s="468"/>
      <c r="BU12" s="469"/>
      <c r="BV12" s="467">
        <v>29639</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9785</v>
      </c>
      <c r="S13" s="552"/>
      <c r="T13" s="552"/>
      <c r="U13" s="552"/>
      <c r="V13" s="553"/>
      <c r="W13" s="483" t="s">
        <v>139</v>
      </c>
      <c r="X13" s="484"/>
      <c r="Y13" s="484"/>
      <c r="Z13" s="484"/>
      <c r="AA13" s="484"/>
      <c r="AB13" s="474"/>
      <c r="AC13" s="518">
        <v>965</v>
      </c>
      <c r="AD13" s="519"/>
      <c r="AE13" s="519"/>
      <c r="AF13" s="519"/>
      <c r="AG13" s="561"/>
      <c r="AH13" s="518">
        <v>1165</v>
      </c>
      <c r="AI13" s="519"/>
      <c r="AJ13" s="519"/>
      <c r="AK13" s="519"/>
      <c r="AL13" s="520"/>
      <c r="AM13" s="496" t="s">
        <v>140</v>
      </c>
      <c r="AN13" s="497"/>
      <c r="AO13" s="497"/>
      <c r="AP13" s="497"/>
      <c r="AQ13" s="497"/>
      <c r="AR13" s="497"/>
      <c r="AS13" s="497"/>
      <c r="AT13" s="498"/>
      <c r="AU13" s="499" t="s">
        <v>120</v>
      </c>
      <c r="AV13" s="500"/>
      <c r="AW13" s="500"/>
      <c r="AX13" s="500"/>
      <c r="AY13" s="501" t="s">
        <v>141</v>
      </c>
      <c r="AZ13" s="502"/>
      <c r="BA13" s="502"/>
      <c r="BB13" s="502"/>
      <c r="BC13" s="502"/>
      <c r="BD13" s="502"/>
      <c r="BE13" s="502"/>
      <c r="BF13" s="502"/>
      <c r="BG13" s="502"/>
      <c r="BH13" s="502"/>
      <c r="BI13" s="502"/>
      <c r="BJ13" s="502"/>
      <c r="BK13" s="502"/>
      <c r="BL13" s="502"/>
      <c r="BM13" s="503"/>
      <c r="BN13" s="467">
        <v>26555</v>
      </c>
      <c r="BO13" s="468"/>
      <c r="BP13" s="468"/>
      <c r="BQ13" s="468"/>
      <c r="BR13" s="468"/>
      <c r="BS13" s="468"/>
      <c r="BT13" s="468"/>
      <c r="BU13" s="469"/>
      <c r="BV13" s="467">
        <v>-109681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10.1</v>
      </c>
      <c r="CU13" s="465"/>
      <c r="CV13" s="465"/>
      <c r="CW13" s="465"/>
      <c r="CX13" s="465"/>
      <c r="CY13" s="465"/>
      <c r="CZ13" s="465"/>
      <c r="DA13" s="466"/>
      <c r="DB13" s="464">
        <v>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10074</v>
      </c>
      <c r="S14" s="552"/>
      <c r="T14" s="552"/>
      <c r="U14" s="552"/>
      <c r="V14" s="553"/>
      <c r="W14" s="457"/>
      <c r="X14" s="458"/>
      <c r="Y14" s="458"/>
      <c r="Z14" s="458"/>
      <c r="AA14" s="458"/>
      <c r="AB14" s="447"/>
      <c r="AC14" s="554">
        <v>19.899999999999999</v>
      </c>
      <c r="AD14" s="555"/>
      <c r="AE14" s="555"/>
      <c r="AF14" s="555"/>
      <c r="AG14" s="556"/>
      <c r="AH14" s="554">
        <v>22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145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10023</v>
      </c>
      <c r="S15" s="552"/>
      <c r="T15" s="552"/>
      <c r="U15" s="552"/>
      <c r="V15" s="553"/>
      <c r="W15" s="483" t="s">
        <v>147</v>
      </c>
      <c r="X15" s="484"/>
      <c r="Y15" s="484"/>
      <c r="Z15" s="484"/>
      <c r="AA15" s="484"/>
      <c r="AB15" s="474"/>
      <c r="AC15" s="518">
        <v>1317</v>
      </c>
      <c r="AD15" s="519"/>
      <c r="AE15" s="519"/>
      <c r="AF15" s="519"/>
      <c r="AG15" s="561"/>
      <c r="AH15" s="518">
        <v>1395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954464</v>
      </c>
      <c r="BO15" s="431"/>
      <c r="BP15" s="431"/>
      <c r="BQ15" s="431"/>
      <c r="BR15" s="431"/>
      <c r="BS15" s="431"/>
      <c r="BT15" s="431"/>
      <c r="BU15" s="432"/>
      <c r="BV15" s="430">
        <v>927589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27.2</v>
      </c>
      <c r="AD16" s="555"/>
      <c r="AE16" s="555"/>
      <c r="AF16" s="555"/>
      <c r="AG16" s="556"/>
      <c r="AH16" s="554">
        <v>26.4</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3757772</v>
      </c>
      <c r="BO16" s="468"/>
      <c r="BP16" s="468"/>
      <c r="BQ16" s="468"/>
      <c r="BR16" s="468"/>
      <c r="BS16" s="468"/>
      <c r="BT16" s="468"/>
      <c r="BU16" s="469"/>
      <c r="BV16" s="467">
        <v>3749217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2567</v>
      </c>
      <c r="AD17" s="519"/>
      <c r="AE17" s="519"/>
      <c r="AF17" s="519"/>
      <c r="AG17" s="561"/>
      <c r="AH17" s="518">
        <v>2731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1197154</v>
      </c>
      <c r="BO17" s="468"/>
      <c r="BP17" s="468"/>
      <c r="BQ17" s="468"/>
      <c r="BR17" s="468"/>
      <c r="BS17" s="468"/>
      <c r="BT17" s="468"/>
      <c r="BU17" s="469"/>
      <c r="BV17" s="467">
        <v>1162692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98.78</v>
      </c>
      <c r="M18" s="583"/>
      <c r="N18" s="583"/>
      <c r="O18" s="583"/>
      <c r="P18" s="583"/>
      <c r="Q18" s="583"/>
      <c r="R18" s="584"/>
      <c r="S18" s="584"/>
      <c r="T18" s="584"/>
      <c r="U18" s="584"/>
      <c r="V18" s="585"/>
      <c r="W18" s="485"/>
      <c r="X18" s="486"/>
      <c r="Y18" s="486"/>
      <c r="Z18" s="486"/>
      <c r="AA18" s="486"/>
      <c r="AB18" s="477"/>
      <c r="AC18" s="586">
        <v>52.9</v>
      </c>
      <c r="AD18" s="587"/>
      <c r="AE18" s="587"/>
      <c r="AF18" s="587"/>
      <c r="AG18" s="588"/>
      <c r="AH18" s="586">
        <v>51.6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4013970</v>
      </c>
      <c r="BO18" s="468"/>
      <c r="BP18" s="468"/>
      <c r="BQ18" s="468"/>
      <c r="BR18" s="468"/>
      <c r="BS18" s="468"/>
      <c r="BT18" s="468"/>
      <c r="BU18" s="469"/>
      <c r="BV18" s="467">
        <v>3923175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103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5558940</v>
      </c>
      <c r="BO19" s="468"/>
      <c r="BP19" s="468"/>
      <c r="BQ19" s="468"/>
      <c r="BR19" s="468"/>
      <c r="BS19" s="468"/>
      <c r="BT19" s="468"/>
      <c r="BU19" s="469"/>
      <c r="BV19" s="467">
        <v>5634612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3512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7861859</v>
      </c>
      <c r="BO23" s="468"/>
      <c r="BP23" s="468"/>
      <c r="BQ23" s="468"/>
      <c r="BR23" s="468"/>
      <c r="BS23" s="468"/>
      <c r="BT23" s="468"/>
      <c r="BU23" s="469"/>
      <c r="BV23" s="467">
        <v>7347691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7910</v>
      </c>
      <c r="R24" s="519"/>
      <c r="S24" s="519"/>
      <c r="T24" s="519"/>
      <c r="U24" s="519"/>
      <c r="V24" s="561"/>
      <c r="W24" s="620"/>
      <c r="X24" s="608"/>
      <c r="Y24" s="609"/>
      <c r="Z24" s="517" t="s">
        <v>171</v>
      </c>
      <c r="AA24" s="497"/>
      <c r="AB24" s="497"/>
      <c r="AC24" s="497"/>
      <c r="AD24" s="497"/>
      <c r="AE24" s="497"/>
      <c r="AF24" s="497"/>
      <c r="AG24" s="498"/>
      <c r="AH24" s="518">
        <v>129</v>
      </c>
      <c r="AI24" s="519"/>
      <c r="AJ24" s="519"/>
      <c r="AK24" s="519"/>
      <c r="AL24" s="561"/>
      <c r="AM24" s="518">
        <v>373713</v>
      </c>
      <c r="AN24" s="519"/>
      <c r="AO24" s="519"/>
      <c r="AP24" s="519"/>
      <c r="AQ24" s="519"/>
      <c r="AR24" s="561"/>
      <c r="AS24" s="518">
        <v>2897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5366209</v>
      </c>
      <c r="BO24" s="468"/>
      <c r="BP24" s="468"/>
      <c r="BQ24" s="468"/>
      <c r="BR24" s="468"/>
      <c r="BS24" s="468"/>
      <c r="BT24" s="468"/>
      <c r="BU24" s="469"/>
      <c r="BV24" s="467">
        <v>5496043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5810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145</v>
      </c>
      <c r="AN25" s="519"/>
      <c r="AO25" s="519"/>
      <c r="AP25" s="519"/>
      <c r="AQ25" s="519"/>
      <c r="AR25" s="561"/>
      <c r="AS25" s="518" t="s">
        <v>128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743338</v>
      </c>
      <c r="BO25" s="431"/>
      <c r="BP25" s="431"/>
      <c r="BQ25" s="431"/>
      <c r="BR25" s="431"/>
      <c r="BS25" s="431"/>
      <c r="BT25" s="431"/>
      <c r="BU25" s="432"/>
      <c r="BV25" s="430">
        <v>142075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5360</v>
      </c>
      <c r="R26" s="519"/>
      <c r="S26" s="519"/>
      <c r="T26" s="519"/>
      <c r="U26" s="519"/>
      <c r="V26" s="561"/>
      <c r="W26" s="620"/>
      <c r="X26" s="608"/>
      <c r="Y26" s="609"/>
      <c r="Z26" s="517" t="s">
        <v>177</v>
      </c>
      <c r="AA26" s="630"/>
      <c r="AB26" s="630"/>
      <c r="AC26" s="630"/>
      <c r="AD26" s="630"/>
      <c r="AE26" s="630"/>
      <c r="AF26" s="630"/>
      <c r="AG26" s="631"/>
      <c r="AH26" s="518">
        <v>11</v>
      </c>
      <c r="AI26" s="519"/>
      <c r="AJ26" s="519"/>
      <c r="AK26" s="519"/>
      <c r="AL26" s="561"/>
      <c r="AM26" s="518">
        <v>30382</v>
      </c>
      <c r="AN26" s="519"/>
      <c r="AO26" s="519"/>
      <c r="AP26" s="519"/>
      <c r="AQ26" s="519"/>
      <c r="AR26" s="561"/>
      <c r="AS26" s="518">
        <v>2762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3260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145</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113712</v>
      </c>
      <c r="BO27" s="644"/>
      <c r="BP27" s="644"/>
      <c r="BQ27" s="644"/>
      <c r="BR27" s="644"/>
      <c r="BS27" s="644"/>
      <c r="BT27" s="644"/>
      <c r="BU27" s="645"/>
      <c r="BV27" s="643">
        <v>113700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2690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128</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2995594</v>
      </c>
      <c r="BO28" s="431"/>
      <c r="BP28" s="431"/>
      <c r="BQ28" s="431"/>
      <c r="BR28" s="431"/>
      <c r="BS28" s="431"/>
      <c r="BT28" s="431"/>
      <c r="BU28" s="432"/>
      <c r="BV28" s="430">
        <v>3064243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2450</v>
      </c>
      <c r="R29" s="519"/>
      <c r="S29" s="519"/>
      <c r="T29" s="519"/>
      <c r="U29" s="519"/>
      <c r="V29" s="561"/>
      <c r="W29" s="621"/>
      <c r="X29" s="622"/>
      <c r="Y29" s="623"/>
      <c r="Z29" s="517" t="s">
        <v>186</v>
      </c>
      <c r="AA29" s="497"/>
      <c r="AB29" s="497"/>
      <c r="AC29" s="497"/>
      <c r="AD29" s="497"/>
      <c r="AE29" s="497"/>
      <c r="AF29" s="497"/>
      <c r="AG29" s="498"/>
      <c r="AH29" s="518">
        <v>129</v>
      </c>
      <c r="AI29" s="519"/>
      <c r="AJ29" s="519"/>
      <c r="AK29" s="519"/>
      <c r="AL29" s="561"/>
      <c r="AM29" s="518">
        <v>373713</v>
      </c>
      <c r="AN29" s="519"/>
      <c r="AO29" s="519"/>
      <c r="AP29" s="519"/>
      <c r="AQ29" s="519"/>
      <c r="AR29" s="561"/>
      <c r="AS29" s="518">
        <v>2897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1036354</v>
      </c>
      <c r="BO29" s="468"/>
      <c r="BP29" s="468"/>
      <c r="BQ29" s="468"/>
      <c r="BR29" s="468"/>
      <c r="BS29" s="468"/>
      <c r="BT29" s="468"/>
      <c r="BU29" s="469"/>
      <c r="BV29" s="467">
        <v>1036056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95.3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3148223</v>
      </c>
      <c r="BO30" s="644"/>
      <c r="BP30" s="644"/>
      <c r="BQ30" s="644"/>
      <c r="BR30" s="644"/>
      <c r="BS30" s="644"/>
      <c r="BT30" s="644"/>
      <c r="BU30" s="645"/>
      <c r="BV30" s="643">
        <v>3157641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195</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熊本県市町村総合事務組合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㈱菊水ロマン館</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下水道事業会計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有明広域行政事務組合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特定地域生活排水処理事業会計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熊本県後期高齢者医療広域連合
（一般会計）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特別養護老人ホーム事業会計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住宅用地造成事業会計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熊本県後期高齢者医療広域連合
（後期高齢者医療特別会計）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SwcD1fzTgTGW9IR6vjy/EqtzsihtCJPMXLkmuDEIrRHJD8lfLya9Izxt73qRlm4oMoCD7I9MPGouk02jOdtOw==" saltValue="gFkz3Z+hmOzGWW3CNqrj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1" t="s">
        <v>569</v>
      </c>
      <c r="D34" s="1251"/>
      <c r="E34" s="1252"/>
      <c r="F34" s="32">
        <v>20.38</v>
      </c>
      <c r="G34" s="33">
        <v>18.579999999999998</v>
      </c>
      <c r="H34" s="33">
        <v>21.69</v>
      </c>
      <c r="I34" s="33">
        <v>20.25</v>
      </c>
      <c r="J34" s="34">
        <v>22.85</v>
      </c>
      <c r="K34" s="22"/>
      <c r="L34" s="22"/>
      <c r="M34" s="22"/>
      <c r="N34" s="22"/>
      <c r="O34" s="22"/>
      <c r="P34" s="22"/>
    </row>
    <row r="35" spans="1:16" ht="39" customHeight="1" x14ac:dyDescent="0.15">
      <c r="A35" s="22"/>
      <c r="B35" s="35"/>
      <c r="C35" s="1245" t="s">
        <v>570</v>
      </c>
      <c r="D35" s="1246"/>
      <c r="E35" s="1247"/>
      <c r="F35" s="36">
        <v>14.9</v>
      </c>
      <c r="G35" s="37">
        <v>15.19</v>
      </c>
      <c r="H35" s="37">
        <v>15.13</v>
      </c>
      <c r="I35" s="37">
        <v>15.76</v>
      </c>
      <c r="J35" s="38">
        <v>17.09</v>
      </c>
      <c r="K35" s="22"/>
      <c r="L35" s="22"/>
      <c r="M35" s="22"/>
      <c r="N35" s="22"/>
      <c r="O35" s="22"/>
      <c r="P35" s="22"/>
    </row>
    <row r="36" spans="1:16" ht="39" customHeight="1" x14ac:dyDescent="0.15">
      <c r="A36" s="22"/>
      <c r="B36" s="35"/>
      <c r="C36" s="1245" t="s">
        <v>571</v>
      </c>
      <c r="D36" s="1246"/>
      <c r="E36" s="1247"/>
      <c r="F36" s="36">
        <v>3.25</v>
      </c>
      <c r="G36" s="37">
        <v>4.03</v>
      </c>
      <c r="H36" s="37">
        <v>5.5</v>
      </c>
      <c r="I36" s="37">
        <v>4.2</v>
      </c>
      <c r="J36" s="38">
        <v>3.65</v>
      </c>
      <c r="K36" s="22"/>
      <c r="L36" s="22"/>
      <c r="M36" s="22"/>
      <c r="N36" s="22"/>
      <c r="O36" s="22"/>
      <c r="P36" s="22"/>
    </row>
    <row r="37" spans="1:16" ht="39" customHeight="1" x14ac:dyDescent="0.15">
      <c r="A37" s="22"/>
      <c r="B37" s="35"/>
      <c r="C37" s="1245" t="s">
        <v>572</v>
      </c>
      <c r="D37" s="1246"/>
      <c r="E37" s="1247"/>
      <c r="F37" s="36">
        <v>0.15</v>
      </c>
      <c r="G37" s="37" t="s">
        <v>573</v>
      </c>
      <c r="H37" s="37">
        <v>1.1100000000000001</v>
      </c>
      <c r="I37" s="37">
        <v>0.22</v>
      </c>
      <c r="J37" s="38">
        <v>0.68</v>
      </c>
      <c r="K37" s="22"/>
      <c r="L37" s="22"/>
      <c r="M37" s="22"/>
      <c r="N37" s="22"/>
      <c r="O37" s="22"/>
      <c r="P37" s="22"/>
    </row>
    <row r="38" spans="1:16" ht="39" customHeight="1" x14ac:dyDescent="0.15">
      <c r="A38" s="22"/>
      <c r="B38" s="35"/>
      <c r="C38" s="1245" t="s">
        <v>574</v>
      </c>
      <c r="D38" s="1246"/>
      <c r="E38" s="1247"/>
      <c r="F38" s="36">
        <v>0.15</v>
      </c>
      <c r="G38" s="37">
        <v>0.11</v>
      </c>
      <c r="H38" s="37">
        <v>0.08</v>
      </c>
      <c r="I38" s="37">
        <v>0.06</v>
      </c>
      <c r="J38" s="38">
        <v>0.06</v>
      </c>
      <c r="K38" s="22"/>
      <c r="L38" s="22"/>
      <c r="M38" s="22"/>
      <c r="N38" s="22"/>
      <c r="O38" s="22"/>
      <c r="P38" s="22"/>
    </row>
    <row r="39" spans="1:16" ht="39" customHeight="1" x14ac:dyDescent="0.15">
      <c r="A39" s="22"/>
      <c r="B39" s="35"/>
      <c r="C39" s="1245" t="s">
        <v>575</v>
      </c>
      <c r="D39" s="1246"/>
      <c r="E39" s="1247"/>
      <c r="F39" s="36">
        <v>0.22</v>
      </c>
      <c r="G39" s="37">
        <v>0.16</v>
      </c>
      <c r="H39" s="37">
        <v>0.09</v>
      </c>
      <c r="I39" s="37">
        <v>0.16</v>
      </c>
      <c r="J39" s="38">
        <v>0.02</v>
      </c>
      <c r="K39" s="22"/>
      <c r="L39" s="22"/>
      <c r="M39" s="22"/>
      <c r="N39" s="22"/>
      <c r="O39" s="22"/>
      <c r="P39" s="22"/>
    </row>
    <row r="40" spans="1:16" ht="39" customHeight="1" x14ac:dyDescent="0.15">
      <c r="A40" s="22"/>
      <c r="B40" s="35"/>
      <c r="C40" s="1245" t="s">
        <v>576</v>
      </c>
      <c r="D40" s="1246"/>
      <c r="E40" s="1247"/>
      <c r="F40" s="36" t="s">
        <v>517</v>
      </c>
      <c r="G40" s="37" t="s">
        <v>517</v>
      </c>
      <c r="H40" s="37" t="s">
        <v>517</v>
      </c>
      <c r="I40" s="37" t="s">
        <v>517</v>
      </c>
      <c r="J40" s="38">
        <v>0.01</v>
      </c>
      <c r="K40" s="22"/>
      <c r="L40" s="22"/>
      <c r="M40" s="22"/>
      <c r="N40" s="22"/>
      <c r="O40" s="22"/>
      <c r="P40" s="22"/>
    </row>
    <row r="41" spans="1:16" ht="39" customHeight="1" x14ac:dyDescent="0.15">
      <c r="A41" s="22"/>
      <c r="B41" s="35"/>
      <c r="C41" s="1245" t="s">
        <v>577</v>
      </c>
      <c r="D41" s="1246"/>
      <c r="E41" s="1247"/>
      <c r="F41" s="36">
        <v>0.53</v>
      </c>
      <c r="G41" s="37">
        <v>0.33</v>
      </c>
      <c r="H41" s="37">
        <v>0.67</v>
      </c>
      <c r="I41" s="37">
        <v>0.65</v>
      </c>
      <c r="J41" s="38">
        <v>0</v>
      </c>
      <c r="K41" s="22"/>
      <c r="L41" s="22"/>
      <c r="M41" s="22"/>
      <c r="N41" s="22"/>
      <c r="O41" s="22"/>
      <c r="P41" s="22"/>
    </row>
    <row r="42" spans="1:16" ht="39" customHeight="1" x14ac:dyDescent="0.15">
      <c r="A42" s="22"/>
      <c r="B42" s="39"/>
      <c r="C42" s="1245" t="s">
        <v>578</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579</v>
      </c>
      <c r="D43" s="1249"/>
      <c r="E43" s="1250"/>
      <c r="F43" s="41">
        <v>0.74</v>
      </c>
      <c r="G43" s="42">
        <v>0.41</v>
      </c>
      <c r="H43" s="42">
        <v>0.21</v>
      </c>
      <c r="I43" s="42">
        <v>0.21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NoHDPYvOrszQvSjL16UzzP6sSwuFfBjJCvsM7Oo0o67Gl02X1C1n1x6OzNOcG3eXsdppvI1eeUlvBRCmZAh1g==" saltValue="65+pi6yxE2DRcyYATxje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955</v>
      </c>
      <c r="L45" s="60">
        <v>974</v>
      </c>
      <c r="M45" s="60">
        <v>940</v>
      </c>
      <c r="N45" s="60">
        <v>926</v>
      </c>
      <c r="O45" s="61">
        <v>924</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x14ac:dyDescent="0.15">
      <c r="A48" s="48"/>
      <c r="B48" s="1255"/>
      <c r="C48" s="1256"/>
      <c r="D48" s="62"/>
      <c r="E48" s="1261" t="s">
        <v>15</v>
      </c>
      <c r="F48" s="1261"/>
      <c r="G48" s="1261"/>
      <c r="H48" s="1261"/>
      <c r="I48" s="1261"/>
      <c r="J48" s="1262"/>
      <c r="K48" s="63">
        <v>120</v>
      </c>
      <c r="L48" s="64">
        <v>118</v>
      </c>
      <c r="M48" s="64">
        <v>146</v>
      </c>
      <c r="N48" s="64">
        <v>134</v>
      </c>
      <c r="O48" s="65">
        <v>131</v>
      </c>
      <c r="P48" s="48"/>
      <c r="Q48" s="48"/>
      <c r="R48" s="48"/>
      <c r="S48" s="48"/>
      <c r="T48" s="48"/>
      <c r="U48" s="48"/>
    </row>
    <row r="49" spans="1:21" ht="30.75" customHeight="1" x14ac:dyDescent="0.15">
      <c r="A49" s="48"/>
      <c r="B49" s="1255"/>
      <c r="C49" s="1256"/>
      <c r="D49" s="62"/>
      <c r="E49" s="1261" t="s">
        <v>16</v>
      </c>
      <c r="F49" s="1261"/>
      <c r="G49" s="1261"/>
      <c r="H49" s="1261"/>
      <c r="I49" s="1261"/>
      <c r="J49" s="1262"/>
      <c r="K49" s="63">
        <v>60</v>
      </c>
      <c r="L49" s="64">
        <v>66</v>
      </c>
      <c r="M49" s="64">
        <v>66</v>
      </c>
      <c r="N49" s="64">
        <v>67</v>
      </c>
      <c r="O49" s="65">
        <v>58</v>
      </c>
      <c r="P49" s="48"/>
      <c r="Q49" s="48"/>
      <c r="R49" s="48"/>
      <c r="S49" s="48"/>
      <c r="T49" s="48"/>
      <c r="U49" s="48"/>
    </row>
    <row r="50" spans="1:21" ht="30.75" customHeight="1" x14ac:dyDescent="0.15">
      <c r="A50" s="48"/>
      <c r="B50" s="1255"/>
      <c r="C50" s="1256"/>
      <c r="D50" s="62"/>
      <c r="E50" s="1261" t="s">
        <v>17</v>
      </c>
      <c r="F50" s="1261"/>
      <c r="G50" s="1261"/>
      <c r="H50" s="1261"/>
      <c r="I50" s="1261"/>
      <c r="J50" s="1262"/>
      <c r="K50" s="63">
        <v>0</v>
      </c>
      <c r="L50" s="64">
        <v>0</v>
      </c>
      <c r="M50" s="64">
        <v>0</v>
      </c>
      <c r="N50" s="64">
        <v>0</v>
      </c>
      <c r="O50" s="65">
        <v>0</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517</v>
      </c>
      <c r="L51" s="64" t="s">
        <v>517</v>
      </c>
      <c r="M51" s="64" t="s">
        <v>517</v>
      </c>
      <c r="N51" s="64" t="s">
        <v>517</v>
      </c>
      <c r="O51" s="65" t="s">
        <v>517</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874</v>
      </c>
      <c r="L52" s="64">
        <v>883</v>
      </c>
      <c r="M52" s="64">
        <v>810</v>
      </c>
      <c r="N52" s="64">
        <v>776</v>
      </c>
      <c r="O52" s="65">
        <v>741</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261</v>
      </c>
      <c r="L53" s="69">
        <v>275</v>
      </c>
      <c r="M53" s="69">
        <v>342</v>
      </c>
      <c r="N53" s="69">
        <v>351</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GNpRpSvo9JDx3T9+QJNb80K4UNBlW5SIuwu1M82DdkyrfUegIrOQDeaPT0P/+RrtL7ZER4vIEXCh3iQV/+bcA==" saltValue="qPlRKsy8onFpGtnI9GNs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9" t="s">
        <v>30</v>
      </c>
      <c r="C41" s="1280"/>
      <c r="D41" s="102"/>
      <c r="E41" s="1285" t="s">
        <v>31</v>
      </c>
      <c r="F41" s="1285"/>
      <c r="G41" s="1285"/>
      <c r="H41" s="1286"/>
      <c r="I41" s="103">
        <v>7748</v>
      </c>
      <c r="J41" s="104">
        <v>7369</v>
      </c>
      <c r="K41" s="104">
        <v>7259</v>
      </c>
      <c r="L41" s="104">
        <v>7348</v>
      </c>
      <c r="M41" s="105">
        <v>7862</v>
      </c>
    </row>
    <row r="42" spans="2:13" ht="27.75" customHeight="1" x14ac:dyDescent="0.15">
      <c r="B42" s="1281"/>
      <c r="C42" s="1282"/>
      <c r="D42" s="106"/>
      <c r="E42" s="1287" t="s">
        <v>32</v>
      </c>
      <c r="F42" s="1287"/>
      <c r="G42" s="1287"/>
      <c r="H42" s="1288"/>
      <c r="I42" s="107" t="s">
        <v>517</v>
      </c>
      <c r="J42" s="108" t="s">
        <v>517</v>
      </c>
      <c r="K42" s="108" t="s">
        <v>517</v>
      </c>
      <c r="L42" s="108" t="s">
        <v>517</v>
      </c>
      <c r="M42" s="109" t="s">
        <v>517</v>
      </c>
    </row>
    <row r="43" spans="2:13" ht="27.75" customHeight="1" x14ac:dyDescent="0.15">
      <c r="B43" s="1281"/>
      <c r="C43" s="1282"/>
      <c r="D43" s="106"/>
      <c r="E43" s="1287" t="s">
        <v>33</v>
      </c>
      <c r="F43" s="1287"/>
      <c r="G43" s="1287"/>
      <c r="H43" s="1288"/>
      <c r="I43" s="107">
        <v>964</v>
      </c>
      <c r="J43" s="108">
        <v>907</v>
      </c>
      <c r="K43" s="108">
        <v>890</v>
      </c>
      <c r="L43" s="108">
        <v>917</v>
      </c>
      <c r="M43" s="109">
        <v>963</v>
      </c>
    </row>
    <row r="44" spans="2:13" ht="27.75" customHeight="1" x14ac:dyDescent="0.15">
      <c r="B44" s="1281"/>
      <c r="C44" s="1282"/>
      <c r="D44" s="106"/>
      <c r="E44" s="1287" t="s">
        <v>34</v>
      </c>
      <c r="F44" s="1287"/>
      <c r="G44" s="1287"/>
      <c r="H44" s="1288"/>
      <c r="I44" s="107">
        <v>291</v>
      </c>
      <c r="J44" s="108">
        <v>326</v>
      </c>
      <c r="K44" s="108">
        <v>328</v>
      </c>
      <c r="L44" s="108">
        <v>388</v>
      </c>
      <c r="M44" s="109">
        <v>403</v>
      </c>
    </row>
    <row r="45" spans="2:13" ht="27.75" customHeight="1" x14ac:dyDescent="0.15">
      <c r="B45" s="1281"/>
      <c r="C45" s="1282"/>
      <c r="D45" s="106"/>
      <c r="E45" s="1287" t="s">
        <v>35</v>
      </c>
      <c r="F45" s="1287"/>
      <c r="G45" s="1287"/>
      <c r="H45" s="1288"/>
      <c r="I45" s="107">
        <v>1551</v>
      </c>
      <c r="J45" s="108">
        <v>1362</v>
      </c>
      <c r="K45" s="108">
        <v>741</v>
      </c>
      <c r="L45" s="108">
        <v>711</v>
      </c>
      <c r="M45" s="109">
        <v>629</v>
      </c>
    </row>
    <row r="46" spans="2:13" ht="27.75" customHeight="1" x14ac:dyDescent="0.15">
      <c r="B46" s="1281"/>
      <c r="C46" s="1282"/>
      <c r="D46" s="110"/>
      <c r="E46" s="1287" t="s">
        <v>36</v>
      </c>
      <c r="F46" s="1287"/>
      <c r="G46" s="1287"/>
      <c r="H46" s="1288"/>
      <c r="I46" s="107" t="s">
        <v>517</v>
      </c>
      <c r="J46" s="108" t="s">
        <v>517</v>
      </c>
      <c r="K46" s="108" t="s">
        <v>517</v>
      </c>
      <c r="L46" s="108" t="s">
        <v>517</v>
      </c>
      <c r="M46" s="109" t="s">
        <v>517</v>
      </c>
    </row>
    <row r="47" spans="2:13" ht="27.75" customHeight="1" x14ac:dyDescent="0.15">
      <c r="B47" s="1281"/>
      <c r="C47" s="1282"/>
      <c r="D47" s="111"/>
      <c r="E47" s="1289" t="s">
        <v>37</v>
      </c>
      <c r="F47" s="1290"/>
      <c r="G47" s="1290"/>
      <c r="H47" s="1291"/>
      <c r="I47" s="107" t="s">
        <v>517</v>
      </c>
      <c r="J47" s="108" t="s">
        <v>517</v>
      </c>
      <c r="K47" s="108" t="s">
        <v>517</v>
      </c>
      <c r="L47" s="108" t="s">
        <v>517</v>
      </c>
      <c r="M47" s="109" t="s">
        <v>517</v>
      </c>
    </row>
    <row r="48" spans="2:13" ht="27.75" customHeight="1" x14ac:dyDescent="0.15">
      <c r="B48" s="1281"/>
      <c r="C48" s="1282"/>
      <c r="D48" s="106"/>
      <c r="E48" s="1287" t="s">
        <v>38</v>
      </c>
      <c r="F48" s="1287"/>
      <c r="G48" s="1287"/>
      <c r="H48" s="1288"/>
      <c r="I48" s="107" t="s">
        <v>517</v>
      </c>
      <c r="J48" s="108" t="s">
        <v>517</v>
      </c>
      <c r="K48" s="108" t="s">
        <v>517</v>
      </c>
      <c r="L48" s="108" t="s">
        <v>517</v>
      </c>
      <c r="M48" s="109" t="s">
        <v>517</v>
      </c>
    </row>
    <row r="49" spans="2:13" ht="27.75" customHeight="1" x14ac:dyDescent="0.15">
      <c r="B49" s="1283"/>
      <c r="C49" s="1284"/>
      <c r="D49" s="106"/>
      <c r="E49" s="1287" t="s">
        <v>39</v>
      </c>
      <c r="F49" s="1287"/>
      <c r="G49" s="1287"/>
      <c r="H49" s="1288"/>
      <c r="I49" s="107" t="s">
        <v>517</v>
      </c>
      <c r="J49" s="108" t="s">
        <v>517</v>
      </c>
      <c r="K49" s="108" t="s">
        <v>517</v>
      </c>
      <c r="L49" s="108" t="s">
        <v>517</v>
      </c>
      <c r="M49" s="109" t="s">
        <v>517</v>
      </c>
    </row>
    <row r="50" spans="2:13" ht="27.75" customHeight="1" x14ac:dyDescent="0.15">
      <c r="B50" s="1292" t="s">
        <v>40</v>
      </c>
      <c r="C50" s="1293"/>
      <c r="D50" s="112"/>
      <c r="E50" s="1287" t="s">
        <v>41</v>
      </c>
      <c r="F50" s="1287"/>
      <c r="G50" s="1287"/>
      <c r="H50" s="1288"/>
      <c r="I50" s="107">
        <v>6467</v>
      </c>
      <c r="J50" s="108">
        <v>6555</v>
      </c>
      <c r="K50" s="108">
        <v>7076</v>
      </c>
      <c r="L50" s="108">
        <v>6996</v>
      </c>
      <c r="M50" s="109">
        <v>6936</v>
      </c>
    </row>
    <row r="51" spans="2:13" ht="27.75" customHeight="1" x14ac:dyDescent="0.15">
      <c r="B51" s="1281"/>
      <c r="C51" s="1282"/>
      <c r="D51" s="106"/>
      <c r="E51" s="1287" t="s">
        <v>42</v>
      </c>
      <c r="F51" s="1287"/>
      <c r="G51" s="1287"/>
      <c r="H51" s="1288"/>
      <c r="I51" s="107" t="s">
        <v>517</v>
      </c>
      <c r="J51" s="108" t="s">
        <v>517</v>
      </c>
      <c r="K51" s="108" t="s">
        <v>517</v>
      </c>
      <c r="L51" s="108" t="s">
        <v>517</v>
      </c>
      <c r="M51" s="109" t="s">
        <v>517</v>
      </c>
    </row>
    <row r="52" spans="2:13" ht="27.75" customHeight="1" x14ac:dyDescent="0.15">
      <c r="B52" s="1283"/>
      <c r="C52" s="1284"/>
      <c r="D52" s="106"/>
      <c r="E52" s="1287" t="s">
        <v>43</v>
      </c>
      <c r="F52" s="1287"/>
      <c r="G52" s="1287"/>
      <c r="H52" s="1288"/>
      <c r="I52" s="107">
        <v>6006</v>
      </c>
      <c r="J52" s="108">
        <v>6528</v>
      </c>
      <c r="K52" s="108">
        <v>6662</v>
      </c>
      <c r="L52" s="108">
        <v>6097</v>
      </c>
      <c r="M52" s="109">
        <v>6727</v>
      </c>
    </row>
    <row r="53" spans="2:13" ht="27.75" customHeight="1" thickBot="1" x14ac:dyDescent="0.2">
      <c r="B53" s="1294" t="s">
        <v>44</v>
      </c>
      <c r="C53" s="1295"/>
      <c r="D53" s="113"/>
      <c r="E53" s="1296" t="s">
        <v>45</v>
      </c>
      <c r="F53" s="1296"/>
      <c r="G53" s="1296"/>
      <c r="H53" s="1297"/>
      <c r="I53" s="114">
        <v>-1919</v>
      </c>
      <c r="J53" s="115">
        <v>-3120</v>
      </c>
      <c r="K53" s="115">
        <v>-4519</v>
      </c>
      <c r="L53" s="115">
        <v>-3730</v>
      </c>
      <c r="M53" s="116">
        <v>-3806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Hd8uXyzNftdzvaIutGPXdB03Xn9KtOapyUtsHyO3wKHpL8ofjl9PCJBh3Hh3dRFaM0w5xP1UFL2WZupFfFsIw==" saltValue="SH4AierC/mXou3h5zMGc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6" t="s">
        <v>48</v>
      </c>
      <c r="D55" s="1306"/>
      <c r="E55" s="1307"/>
      <c r="F55" s="128">
        <v>3093</v>
      </c>
      <c r="G55" s="128">
        <v>3064</v>
      </c>
      <c r="H55" s="129">
        <v>2996</v>
      </c>
    </row>
    <row r="56" spans="2:8" ht="52.5" customHeight="1" x14ac:dyDescent="0.15">
      <c r="B56" s="130"/>
      <c r="C56" s="1308" t="s">
        <v>49</v>
      </c>
      <c r="D56" s="1308"/>
      <c r="E56" s="1309"/>
      <c r="F56" s="131">
        <v>1036</v>
      </c>
      <c r="G56" s="131">
        <v>1036</v>
      </c>
      <c r="H56" s="132">
        <v>1036</v>
      </c>
    </row>
    <row r="57" spans="2:8" ht="53.25" customHeight="1" x14ac:dyDescent="0.15">
      <c r="B57" s="130"/>
      <c r="C57" s="1310" t="s">
        <v>50</v>
      </c>
      <c r="D57" s="1310"/>
      <c r="E57" s="1311"/>
      <c r="F57" s="133">
        <v>3258</v>
      </c>
      <c r="G57" s="133">
        <v>3158</v>
      </c>
      <c r="H57" s="134">
        <v>3148</v>
      </c>
    </row>
    <row r="58" spans="2:8" ht="45.75" customHeight="1" x14ac:dyDescent="0.15">
      <c r="B58" s="135"/>
      <c r="C58" s="1298" t="s">
        <v>591</v>
      </c>
      <c r="D58" s="1299"/>
      <c r="E58" s="1300"/>
      <c r="F58" s="136">
        <v>1730</v>
      </c>
      <c r="G58" s="137">
        <v>1644</v>
      </c>
      <c r="H58" s="137">
        <v>1605</v>
      </c>
    </row>
    <row r="59" spans="2:8" ht="45.75" customHeight="1" x14ac:dyDescent="0.15">
      <c r="B59" s="135"/>
      <c r="C59" s="1298" t="s">
        <v>592</v>
      </c>
      <c r="D59" s="1299"/>
      <c r="E59" s="1300"/>
      <c r="F59" s="136">
        <v>1005</v>
      </c>
      <c r="G59" s="137">
        <v>1012</v>
      </c>
      <c r="H59" s="137">
        <v>1053</v>
      </c>
    </row>
    <row r="60" spans="2:8" ht="45.75" customHeight="1" x14ac:dyDescent="0.15">
      <c r="B60" s="135"/>
      <c r="C60" s="1298" t="s">
        <v>593</v>
      </c>
      <c r="D60" s="1299"/>
      <c r="E60" s="1300"/>
      <c r="F60" s="136">
        <v>207</v>
      </c>
      <c r="G60" s="137">
        <v>207</v>
      </c>
      <c r="H60" s="137">
        <v>207</v>
      </c>
    </row>
    <row r="61" spans="2:8" ht="45.75" customHeight="1" x14ac:dyDescent="0.15">
      <c r="B61" s="135"/>
      <c r="C61" s="1298" t="s">
        <v>594</v>
      </c>
      <c r="D61" s="1299"/>
      <c r="E61" s="1300"/>
      <c r="F61" s="136">
        <v>204</v>
      </c>
      <c r="G61" s="137">
        <v>204</v>
      </c>
      <c r="H61" s="137">
        <v>204</v>
      </c>
    </row>
    <row r="62" spans="2:8" ht="45.75" customHeight="1" thickBot="1" x14ac:dyDescent="0.2">
      <c r="B62" s="138"/>
      <c r="C62" s="1301" t="s">
        <v>595</v>
      </c>
      <c r="D62" s="1302"/>
      <c r="E62" s="1303"/>
      <c r="F62" s="139">
        <v>43</v>
      </c>
      <c r="G62" s="140">
        <v>37</v>
      </c>
      <c r="H62" s="140">
        <v>26</v>
      </c>
    </row>
    <row r="63" spans="2:8" ht="52.5" customHeight="1" thickBot="1" x14ac:dyDescent="0.2">
      <c r="B63" s="141"/>
      <c r="C63" s="1304" t="s">
        <v>51</v>
      </c>
      <c r="D63" s="1304"/>
      <c r="E63" s="1305"/>
      <c r="F63" s="142">
        <v>7387</v>
      </c>
      <c r="G63" s="142">
        <v>7258</v>
      </c>
      <c r="H63" s="143">
        <v>7180</v>
      </c>
    </row>
    <row r="64" spans="2:8" ht="15" customHeight="1" x14ac:dyDescent="0.15"/>
  </sheetData>
  <sheetProtection algorithmName="SHA-512" hashValue="/HEGnIeKp0KgRhW0ZZXkUOiZcFFmbGgmIuUFnC9ll6/FO75iE9AxmrLBHIhi/kh66a4OYLQlpfhQDLmeZ8l8KQ==" saltValue="BWHgSDxqvZicXJuHvcmg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599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561</v>
      </c>
      <c r="BQ50" s="1325"/>
      <c r="BR50" s="1325"/>
      <c r="BS50" s="1325"/>
      <c r="BT50" s="1325"/>
      <c r="BU50" s="1325"/>
      <c r="BV50" s="1325"/>
      <c r="BW50" s="1325"/>
      <c r="BX50" s="1325" t="s">
        <v>562</v>
      </c>
      <c r="BY50" s="1325"/>
      <c r="BZ50" s="1325"/>
      <c r="CA50" s="1325"/>
      <c r="CB50" s="1325"/>
      <c r="CC50" s="1325"/>
      <c r="CD50" s="1325"/>
      <c r="CE50" s="1325"/>
      <c r="CF50" s="1325" t="s">
        <v>563</v>
      </c>
      <c r="CG50" s="1325"/>
      <c r="CH50" s="1325"/>
      <c r="CI50" s="1325"/>
      <c r="CJ50" s="1325"/>
      <c r="CK50" s="1325"/>
      <c r="CL50" s="1325"/>
      <c r="CM50" s="1325"/>
      <c r="CN50" s="1325" t="s">
        <v>564</v>
      </c>
      <c r="CO50" s="1325"/>
      <c r="CP50" s="1325"/>
      <c r="CQ50" s="1325"/>
      <c r="CR50" s="1325"/>
      <c r="CS50" s="1325"/>
      <c r="CT50" s="1325"/>
      <c r="CU50" s="1325"/>
      <c r="CV50" s="1325" t="s">
        <v>565</v>
      </c>
      <c r="CW50" s="1325"/>
      <c r="CX50" s="1325"/>
      <c r="CY50" s="1325"/>
      <c r="CZ50" s="1325"/>
      <c r="DA50" s="1325"/>
      <c r="DB50" s="1325"/>
      <c r="DC50" s="1325"/>
    </row>
    <row r="51" spans="1:109" ht="13.5" customHeight="1" x14ac:dyDescent="0.15">
      <c r="B51" s="395"/>
      <c r="G51" s="1331"/>
      <c r="H51" s="1331"/>
      <c r="I51" s="1329"/>
      <c r="J51" s="1329"/>
      <c r="K51" s="1327"/>
      <c r="L51" s="1327"/>
      <c r="M51" s="1327"/>
      <c r="N51" s="1327"/>
      <c r="AM51" s="404"/>
      <c r="AN51" s="1328" t="s">
        <v>601</v>
      </c>
      <c r="AO51" s="1328"/>
      <c r="AP51" s="1328"/>
      <c r="AQ51" s="1328"/>
      <c r="AR51" s="1328"/>
      <c r="AS51" s="1328"/>
      <c r="AT51" s="1328"/>
      <c r="AU51" s="1328"/>
      <c r="AV51" s="1328"/>
      <c r="AW51" s="1328"/>
      <c r="AX51" s="1328"/>
      <c r="AY51" s="1328"/>
      <c r="AZ51" s="1328"/>
      <c r="BA51" s="1328"/>
      <c r="BB51" s="1328" t="s">
        <v>603</v>
      </c>
      <c r="BC51" s="1328"/>
      <c r="BD51" s="1328"/>
      <c r="BE51" s="1328"/>
      <c r="BF51" s="1328"/>
      <c r="BG51" s="1328"/>
      <c r="BH51" s="1328"/>
      <c r="BI51" s="1328"/>
      <c r="BJ51" s="1328"/>
      <c r="BK51" s="1328"/>
      <c r="BL51" s="1328"/>
      <c r="BM51" s="1328"/>
      <c r="BN51" s="1328"/>
      <c r="BO51" s="1328"/>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5"/>
      <c r="G52" s="1331"/>
      <c r="H52" s="1331"/>
      <c r="I52" s="1329"/>
      <c r="J52" s="1329"/>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1"/>
      <c r="H53" s="1331"/>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605</v>
      </c>
      <c r="BC53" s="1328"/>
      <c r="BD53" s="1328"/>
      <c r="BE53" s="1328"/>
      <c r="BF53" s="1328"/>
      <c r="BG53" s="1328"/>
      <c r="BH53" s="1328"/>
      <c r="BI53" s="1328"/>
      <c r="BJ53" s="1328"/>
      <c r="BK53" s="1328"/>
      <c r="BL53" s="1328"/>
      <c r="BM53" s="1328"/>
      <c r="BN53" s="1328"/>
      <c r="BO53" s="1328"/>
      <c r="BP53" s="1326">
        <v>60.1</v>
      </c>
      <c r="BQ53" s="1326"/>
      <c r="BR53" s="1326"/>
      <c r="BS53" s="1326"/>
      <c r="BT53" s="1326"/>
      <c r="BU53" s="1326"/>
      <c r="BV53" s="1326"/>
      <c r="BW53" s="1326"/>
      <c r="BX53" s="1326">
        <v>60.8</v>
      </c>
      <c r="BY53" s="1326"/>
      <c r="BZ53" s="1326"/>
      <c r="CA53" s="1326"/>
      <c r="CB53" s="1326"/>
      <c r="CC53" s="1326"/>
      <c r="CD53" s="1326"/>
      <c r="CE53" s="1326"/>
      <c r="CF53" s="1326">
        <v>61.4</v>
      </c>
      <c r="CG53" s="1326"/>
      <c r="CH53" s="1326"/>
      <c r="CI53" s="1326"/>
      <c r="CJ53" s="1326"/>
      <c r="CK53" s="1326"/>
      <c r="CL53" s="1326"/>
      <c r="CM53" s="1326"/>
      <c r="CN53" s="1326">
        <v>60.7</v>
      </c>
      <c r="CO53" s="1326"/>
      <c r="CP53" s="1326"/>
      <c r="CQ53" s="1326"/>
      <c r="CR53" s="1326"/>
      <c r="CS53" s="1326"/>
      <c r="CT53" s="1326"/>
      <c r="CU53" s="1326"/>
      <c r="CV53" s="1326">
        <v>58</v>
      </c>
      <c r="CW53" s="1326"/>
      <c r="CX53" s="1326"/>
      <c r="CY53" s="1326"/>
      <c r="CZ53" s="1326"/>
      <c r="DA53" s="1326"/>
      <c r="DB53" s="1326"/>
      <c r="DC53" s="1326"/>
    </row>
    <row r="54" spans="1:109" x14ac:dyDescent="0.15">
      <c r="A54" s="403"/>
      <c r="B54" s="395"/>
      <c r="G54" s="1331"/>
      <c r="H54" s="1331"/>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607</v>
      </c>
      <c r="AO55" s="1325"/>
      <c r="AP55" s="1325"/>
      <c r="AQ55" s="1325"/>
      <c r="AR55" s="1325"/>
      <c r="AS55" s="1325"/>
      <c r="AT55" s="1325"/>
      <c r="AU55" s="1325"/>
      <c r="AV55" s="1325"/>
      <c r="AW55" s="1325"/>
      <c r="AX55" s="1325"/>
      <c r="AY55" s="1325"/>
      <c r="AZ55" s="1325"/>
      <c r="BA55" s="1325"/>
      <c r="BB55" s="1328" t="s">
        <v>603</v>
      </c>
      <c r="BC55" s="1328"/>
      <c r="BD55" s="1328"/>
      <c r="BE55" s="1328"/>
      <c r="BF55" s="1328"/>
      <c r="BG55" s="1328"/>
      <c r="BH55" s="1328"/>
      <c r="BI55" s="1328"/>
      <c r="BJ55" s="1328"/>
      <c r="BK55" s="1328"/>
      <c r="BL55" s="1328"/>
      <c r="BM55" s="1328"/>
      <c r="BN55" s="1328"/>
      <c r="BO55" s="1328"/>
      <c r="BP55" s="1326">
        <v>58.9</v>
      </c>
      <c r="BQ55" s="1326"/>
      <c r="BR55" s="1326"/>
      <c r="BS55" s="1326"/>
      <c r="BT55" s="1326"/>
      <c r="BU55" s="1326"/>
      <c r="BV55" s="1326"/>
      <c r="BW55" s="1326"/>
      <c r="BX55" s="1326">
        <v>51.4</v>
      </c>
      <c r="BY55" s="1326"/>
      <c r="BZ55" s="1326"/>
      <c r="CA55" s="1326"/>
      <c r="CB55" s="1326"/>
      <c r="CC55" s="1326"/>
      <c r="CD55" s="1326"/>
      <c r="CE55" s="1326"/>
      <c r="CF55" s="1326">
        <v>46.8</v>
      </c>
      <c r="CG55" s="1326"/>
      <c r="CH55" s="1326"/>
      <c r="CI55" s="1326"/>
      <c r="CJ55" s="1326"/>
      <c r="CK55" s="1326"/>
      <c r="CL55" s="1326"/>
      <c r="CM55" s="1326"/>
      <c r="CN55" s="1326">
        <v>48.4</v>
      </c>
      <c r="CO55" s="1326"/>
      <c r="CP55" s="1326"/>
      <c r="CQ55" s="1326"/>
      <c r="CR55" s="1326"/>
      <c r="CS55" s="1326"/>
      <c r="CT55" s="1326"/>
      <c r="CU55" s="1326"/>
      <c r="CV55" s="1326">
        <v>43</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604</v>
      </c>
      <c r="BC57" s="1328"/>
      <c r="BD57" s="1328"/>
      <c r="BE57" s="1328"/>
      <c r="BF57" s="1328"/>
      <c r="BG57" s="1328"/>
      <c r="BH57" s="1328"/>
      <c r="BI57" s="1328"/>
      <c r="BJ57" s="1328"/>
      <c r="BK57" s="1328"/>
      <c r="BL57" s="1328"/>
      <c r="BM57" s="1328"/>
      <c r="BN57" s="1328"/>
      <c r="BO57" s="1328"/>
      <c r="BP57" s="1326">
        <v>55.6</v>
      </c>
      <c r="BQ57" s="1326"/>
      <c r="BR57" s="1326"/>
      <c r="BS57" s="1326"/>
      <c r="BT57" s="1326"/>
      <c r="BU57" s="1326"/>
      <c r="BV57" s="1326"/>
      <c r="BW57" s="1326"/>
      <c r="BX57" s="1326">
        <v>59.8</v>
      </c>
      <c r="BY57" s="1326"/>
      <c r="BZ57" s="1326"/>
      <c r="CA57" s="1326"/>
      <c r="CB57" s="1326"/>
      <c r="CC57" s="1326"/>
      <c r="CD57" s="1326"/>
      <c r="CE57" s="1326"/>
      <c r="CF57" s="1326">
        <v>61.4</v>
      </c>
      <c r="CG57" s="1326"/>
      <c r="CH57" s="1326"/>
      <c r="CI57" s="1326"/>
      <c r="CJ57" s="1326"/>
      <c r="CK57" s="1326"/>
      <c r="CL57" s="1326"/>
      <c r="CM57" s="1326"/>
      <c r="CN57" s="1326">
        <v>61.4</v>
      </c>
      <c r="CO57" s="1326"/>
      <c r="CP57" s="1326"/>
      <c r="CQ57" s="1326"/>
      <c r="CR57" s="1326"/>
      <c r="CS57" s="1326"/>
      <c r="CT57" s="1326"/>
      <c r="CU57" s="1326"/>
      <c r="CV57" s="1326">
        <v>62.5</v>
      </c>
      <c r="CW57" s="1326"/>
      <c r="CX57" s="1326"/>
      <c r="CY57" s="1326"/>
      <c r="CZ57" s="1326"/>
      <c r="DA57" s="1326"/>
      <c r="DB57" s="1326"/>
      <c r="DC57" s="1326"/>
      <c r="DD57" s="408"/>
      <c r="DE57" s="407"/>
    </row>
    <row r="58" spans="1:109" s="403" customFormat="1" x14ac:dyDescent="0.15">
      <c r="A58" s="388"/>
      <c r="B58" s="407"/>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609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561</v>
      </c>
      <c r="BQ72" s="1325"/>
      <c r="BR72" s="1325"/>
      <c r="BS72" s="1325"/>
      <c r="BT72" s="1325"/>
      <c r="BU72" s="1325"/>
      <c r="BV72" s="1325"/>
      <c r="BW72" s="1325"/>
      <c r="BX72" s="1325" t="s">
        <v>562</v>
      </c>
      <c r="BY72" s="1325"/>
      <c r="BZ72" s="1325"/>
      <c r="CA72" s="1325"/>
      <c r="CB72" s="1325"/>
      <c r="CC72" s="1325"/>
      <c r="CD72" s="1325"/>
      <c r="CE72" s="1325"/>
      <c r="CF72" s="1325" t="s">
        <v>563</v>
      </c>
      <c r="CG72" s="1325"/>
      <c r="CH72" s="1325"/>
      <c r="CI72" s="1325"/>
      <c r="CJ72" s="1325"/>
      <c r="CK72" s="1325"/>
      <c r="CL72" s="1325"/>
      <c r="CM72" s="1325"/>
      <c r="CN72" s="1325" t="s">
        <v>564</v>
      </c>
      <c r="CO72" s="1325"/>
      <c r="CP72" s="1325"/>
      <c r="CQ72" s="1325"/>
      <c r="CR72" s="1325"/>
      <c r="CS72" s="1325"/>
      <c r="CT72" s="1325"/>
      <c r="CU72" s="1325"/>
      <c r="CV72" s="1325" t="s">
        <v>565</v>
      </c>
      <c r="CW72" s="1325"/>
      <c r="CX72" s="1325"/>
      <c r="CY72" s="1325"/>
      <c r="CZ72" s="1325"/>
      <c r="DA72" s="1325"/>
      <c r="DB72" s="1325"/>
      <c r="DC72" s="1325"/>
    </row>
    <row r="73" spans="2:107" x14ac:dyDescent="0.15">
      <c r="B73" s="395"/>
      <c r="G73" s="1331"/>
      <c r="H73" s="1331"/>
      <c r="I73" s="1331"/>
      <c r="J73" s="1331"/>
      <c r="K73" s="1332"/>
      <c r="L73" s="1332"/>
      <c r="M73" s="1332"/>
      <c r="N73" s="1332"/>
      <c r="AM73" s="404"/>
      <c r="AN73" s="1328" t="s">
        <v>601</v>
      </c>
      <c r="AO73" s="1328"/>
      <c r="AP73" s="1328"/>
      <c r="AQ73" s="1328"/>
      <c r="AR73" s="1328"/>
      <c r="AS73" s="1328"/>
      <c r="AT73" s="1328"/>
      <c r="AU73" s="1328"/>
      <c r="AV73" s="1328"/>
      <c r="AW73" s="1328"/>
      <c r="AX73" s="1328"/>
      <c r="AY73" s="1328"/>
      <c r="AZ73" s="1328"/>
      <c r="BA73" s="1328"/>
      <c r="BB73" s="1328" t="s">
        <v>602</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5"/>
      <c r="G74" s="1331"/>
      <c r="H74" s="1331"/>
      <c r="I74" s="1331"/>
      <c r="J74" s="1331"/>
      <c r="K74" s="1332"/>
      <c r="L74" s="1332"/>
      <c r="M74" s="1332"/>
      <c r="N74" s="1332"/>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1"/>
      <c r="H75" s="1331"/>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610</v>
      </c>
      <c r="BC75" s="1328"/>
      <c r="BD75" s="1328"/>
      <c r="BE75" s="1328"/>
      <c r="BF75" s="1328"/>
      <c r="BG75" s="1328"/>
      <c r="BH75" s="1328"/>
      <c r="BI75" s="1328"/>
      <c r="BJ75" s="1328"/>
      <c r="BK75" s="1328"/>
      <c r="BL75" s="1328"/>
      <c r="BM75" s="1328"/>
      <c r="BN75" s="1328"/>
      <c r="BO75" s="1328"/>
      <c r="BP75" s="1326">
        <v>6.7</v>
      </c>
      <c r="BQ75" s="1326"/>
      <c r="BR75" s="1326"/>
      <c r="BS75" s="1326"/>
      <c r="BT75" s="1326"/>
      <c r="BU75" s="1326"/>
      <c r="BV75" s="1326"/>
      <c r="BW75" s="1326"/>
      <c r="BX75" s="1326">
        <v>7.1</v>
      </c>
      <c r="BY75" s="1326"/>
      <c r="BZ75" s="1326"/>
      <c r="CA75" s="1326"/>
      <c r="CB75" s="1326"/>
      <c r="CC75" s="1326"/>
      <c r="CD75" s="1326"/>
      <c r="CE75" s="1326"/>
      <c r="CF75" s="1326">
        <v>7.9</v>
      </c>
      <c r="CG75" s="1326"/>
      <c r="CH75" s="1326"/>
      <c r="CI75" s="1326"/>
      <c r="CJ75" s="1326"/>
      <c r="CK75" s="1326"/>
      <c r="CL75" s="1326"/>
      <c r="CM75" s="1326"/>
      <c r="CN75" s="1326">
        <v>9</v>
      </c>
      <c r="CO75" s="1326"/>
      <c r="CP75" s="1326"/>
      <c r="CQ75" s="1326"/>
      <c r="CR75" s="1326"/>
      <c r="CS75" s="1326"/>
      <c r="CT75" s="1326"/>
      <c r="CU75" s="1326"/>
      <c r="CV75" s="1326">
        <v>10.1</v>
      </c>
      <c r="CW75" s="1326"/>
      <c r="CX75" s="1326"/>
      <c r="CY75" s="1326"/>
      <c r="CZ75" s="1326"/>
      <c r="DA75" s="1326"/>
      <c r="DB75" s="1326"/>
      <c r="DC75" s="1326"/>
    </row>
    <row r="76" spans="2:107" x14ac:dyDescent="0.15">
      <c r="B76" s="395"/>
      <c r="G76" s="1331"/>
      <c r="H76" s="1331"/>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2"/>
      <c r="L77" s="1332"/>
      <c r="M77" s="1332"/>
      <c r="N77" s="1332"/>
      <c r="AN77" s="1325" t="s">
        <v>606</v>
      </c>
      <c r="AO77" s="1325"/>
      <c r="AP77" s="1325"/>
      <c r="AQ77" s="1325"/>
      <c r="AR77" s="1325"/>
      <c r="AS77" s="1325"/>
      <c r="AT77" s="1325"/>
      <c r="AU77" s="1325"/>
      <c r="AV77" s="1325"/>
      <c r="AW77" s="1325"/>
      <c r="AX77" s="1325"/>
      <c r="AY77" s="1325"/>
      <c r="AZ77" s="1325"/>
      <c r="BA77" s="1325"/>
      <c r="BB77" s="1328" t="s">
        <v>602</v>
      </c>
      <c r="BC77" s="1328"/>
      <c r="BD77" s="1328"/>
      <c r="BE77" s="1328"/>
      <c r="BF77" s="1328"/>
      <c r="BG77" s="1328"/>
      <c r="BH77" s="1328"/>
      <c r="BI77" s="1328"/>
      <c r="BJ77" s="1328"/>
      <c r="BK77" s="1328"/>
      <c r="BL77" s="1328"/>
      <c r="BM77" s="1328"/>
      <c r="BN77" s="1328"/>
      <c r="BO77" s="1328"/>
      <c r="BP77" s="1326">
        <v>58.9</v>
      </c>
      <c r="BQ77" s="1326"/>
      <c r="BR77" s="1326"/>
      <c r="BS77" s="1326"/>
      <c r="BT77" s="1326"/>
      <c r="BU77" s="1326"/>
      <c r="BV77" s="1326"/>
      <c r="BW77" s="1326"/>
      <c r="BX77" s="1326">
        <v>51.4</v>
      </c>
      <c r="BY77" s="1326"/>
      <c r="BZ77" s="1326"/>
      <c r="CA77" s="1326"/>
      <c r="CB77" s="1326"/>
      <c r="CC77" s="1326"/>
      <c r="CD77" s="1326"/>
      <c r="CE77" s="1326"/>
      <c r="CF77" s="1326">
        <v>46.8</v>
      </c>
      <c r="CG77" s="1326"/>
      <c r="CH77" s="1326"/>
      <c r="CI77" s="1326"/>
      <c r="CJ77" s="1326"/>
      <c r="CK77" s="1326"/>
      <c r="CL77" s="1326"/>
      <c r="CM77" s="1326"/>
      <c r="CN77" s="1326">
        <v>48.4</v>
      </c>
      <c r="CO77" s="1326"/>
      <c r="CP77" s="1326"/>
      <c r="CQ77" s="1326"/>
      <c r="CR77" s="1326"/>
      <c r="CS77" s="1326"/>
      <c r="CT77" s="1326"/>
      <c r="CU77" s="1326"/>
      <c r="CV77" s="1326">
        <v>43</v>
      </c>
      <c r="CW77" s="1326"/>
      <c r="CX77" s="1326"/>
      <c r="CY77" s="1326"/>
      <c r="CZ77" s="1326"/>
      <c r="DA77" s="1326"/>
      <c r="DB77" s="1326"/>
      <c r="DC77" s="1326"/>
    </row>
    <row r="78" spans="2:107" x14ac:dyDescent="0.15">
      <c r="B78" s="395"/>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610</v>
      </c>
      <c r="BC79" s="1328"/>
      <c r="BD79" s="1328"/>
      <c r="BE79" s="1328"/>
      <c r="BF79" s="1328"/>
      <c r="BG79" s="1328"/>
      <c r="BH79" s="1328"/>
      <c r="BI79" s="1328"/>
      <c r="BJ79" s="1328"/>
      <c r="BK79" s="1328"/>
      <c r="BL79" s="1328"/>
      <c r="BM79" s="1328"/>
      <c r="BN79" s="1328"/>
      <c r="BO79" s="1328"/>
      <c r="BP79" s="1326">
        <v>10.8</v>
      </c>
      <c r="BQ79" s="1326"/>
      <c r="BR79" s="1326"/>
      <c r="BS79" s="1326"/>
      <c r="BT79" s="1326"/>
      <c r="BU79" s="1326"/>
      <c r="BV79" s="1326"/>
      <c r="BW79" s="1326"/>
      <c r="BX79" s="1326">
        <v>10.199999999999999</v>
      </c>
      <c r="BY79" s="1326"/>
      <c r="BZ79" s="1326"/>
      <c r="CA79" s="1326"/>
      <c r="CB79" s="1326"/>
      <c r="CC79" s="1326"/>
      <c r="CD79" s="1326"/>
      <c r="CE79" s="1326"/>
      <c r="CF79" s="1326">
        <v>9.9</v>
      </c>
      <c r="CG79" s="1326"/>
      <c r="CH79" s="1326"/>
      <c r="CI79" s="1326"/>
      <c r="CJ79" s="1326"/>
      <c r="CK79" s="1326"/>
      <c r="CL79" s="1326"/>
      <c r="CM79" s="1326"/>
      <c r="CN79" s="1326">
        <v>9.9</v>
      </c>
      <c r="CO79" s="1326"/>
      <c r="CP79" s="1326"/>
      <c r="CQ79" s="1326"/>
      <c r="CR79" s="1326"/>
      <c r="CS79" s="1326"/>
      <c r="CT79" s="1326"/>
      <c r="CU79" s="1326"/>
      <c r="CV79" s="1326">
        <v>9.9</v>
      </c>
      <c r="CW79" s="1326"/>
      <c r="CX79" s="1326"/>
      <c r="CY79" s="1326"/>
      <c r="CZ79" s="1326"/>
      <c r="DA79" s="1326"/>
      <c r="DB79" s="1326"/>
      <c r="DC79" s="1326"/>
    </row>
    <row r="80" spans="2:107" x14ac:dyDescent="0.15">
      <c r="B80" s="395"/>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pUfk79gghL7J9SPNL7TgYJyxtpj5qnWM8S7t6PtSqYniQnqjUQ7cs4ww/ywaZBcKBHGcGkvk93ou2D2ZoTSpg==" saltValue="LZCnY1UyBsc1yBVT/bkb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JSycwJ5c+LnIZLfcy4a65Yc4xX+8Lz89Z6hkEg6gmvrUJY4MBtD6hpfx9n2HvcgsTZytpxCRzPWQxguZ3K1raQ==" saltValue="hUxsIn1pqiUvj7Ba7RUB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5"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FwSVoNU4VORx8gpjPqWk0MP4KRzUnAthQ1unh2HVoePBDudH09M1KFGpoh2FPVAg+TgQZuCl7Kc/ZifyC+cpww==" saltValue="VX3f6GTik3z382c+OmMVw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50929</v>
      </c>
      <c r="E3" s="162"/>
      <c r="F3" s="163">
        <v>93741</v>
      </c>
      <c r="G3" s="164"/>
      <c r="H3" s="165"/>
    </row>
    <row r="4" spans="1:8" x14ac:dyDescent="0.15">
      <c r="A4" s="166"/>
      <c r="B4" s="167"/>
      <c r="C4" s="168"/>
      <c r="D4" s="169">
        <v>20952</v>
      </c>
      <c r="E4" s="170"/>
      <c r="F4" s="171">
        <v>46285</v>
      </c>
      <c r="G4" s="172"/>
      <c r="H4" s="173"/>
    </row>
    <row r="5" spans="1:8" x14ac:dyDescent="0.15">
      <c r="A5" s="154" t="s">
        <v>553</v>
      </c>
      <c r="B5" s="159"/>
      <c r="C5" s="160"/>
      <c r="D5" s="161">
        <v>66001</v>
      </c>
      <c r="E5" s="162"/>
      <c r="F5" s="163">
        <v>107537</v>
      </c>
      <c r="G5" s="164"/>
      <c r="H5" s="165"/>
    </row>
    <row r="6" spans="1:8" x14ac:dyDescent="0.15">
      <c r="A6" s="166"/>
      <c r="B6" s="167"/>
      <c r="C6" s="168"/>
      <c r="D6" s="169">
        <v>39181</v>
      </c>
      <c r="E6" s="170"/>
      <c r="F6" s="171">
        <v>57923</v>
      </c>
      <c r="G6" s="172"/>
      <c r="H6" s="173"/>
    </row>
    <row r="7" spans="1:8" x14ac:dyDescent="0.15">
      <c r="A7" s="154" t="s">
        <v>554</v>
      </c>
      <c r="B7" s="159"/>
      <c r="C7" s="160"/>
      <c r="D7" s="161">
        <v>110944</v>
      </c>
      <c r="E7" s="162"/>
      <c r="F7" s="163">
        <v>113913</v>
      </c>
      <c r="G7" s="164"/>
      <c r="H7" s="165"/>
    </row>
    <row r="8" spans="1:8" x14ac:dyDescent="0.15">
      <c r="A8" s="166"/>
      <c r="B8" s="167"/>
      <c r="C8" s="168"/>
      <c r="D8" s="169">
        <v>44151</v>
      </c>
      <c r="E8" s="170"/>
      <c r="F8" s="171">
        <v>53160</v>
      </c>
      <c r="G8" s="172"/>
      <c r="H8" s="173"/>
    </row>
    <row r="9" spans="1:8" x14ac:dyDescent="0.15">
      <c r="A9" s="154" t="s">
        <v>555</v>
      </c>
      <c r="B9" s="159"/>
      <c r="C9" s="160"/>
      <c r="D9" s="161">
        <v>134234</v>
      </c>
      <c r="E9" s="162"/>
      <c r="F9" s="163">
        <v>115050</v>
      </c>
      <c r="G9" s="164"/>
      <c r="H9" s="165"/>
    </row>
    <row r="10" spans="1:8" x14ac:dyDescent="0.15">
      <c r="A10" s="166"/>
      <c r="B10" s="167"/>
      <c r="C10" s="168"/>
      <c r="D10" s="169">
        <v>65069</v>
      </c>
      <c r="E10" s="170"/>
      <c r="F10" s="171">
        <v>53792</v>
      </c>
      <c r="G10" s="172"/>
      <c r="H10" s="173"/>
    </row>
    <row r="11" spans="1:8" x14ac:dyDescent="0.15">
      <c r="A11" s="154" t="s">
        <v>556</v>
      </c>
      <c r="B11" s="159"/>
      <c r="C11" s="160"/>
      <c r="D11" s="161">
        <v>207765</v>
      </c>
      <c r="E11" s="162"/>
      <c r="F11" s="163">
        <v>118252</v>
      </c>
      <c r="G11" s="164"/>
      <c r="H11" s="165"/>
    </row>
    <row r="12" spans="1:8" x14ac:dyDescent="0.15">
      <c r="A12" s="166"/>
      <c r="B12" s="167"/>
      <c r="C12" s="174"/>
      <c r="D12" s="169">
        <v>113516</v>
      </c>
      <c r="E12" s="170"/>
      <c r="F12" s="171">
        <v>49994</v>
      </c>
      <c r="G12" s="172"/>
      <c r="H12" s="173"/>
    </row>
    <row r="13" spans="1:8" x14ac:dyDescent="0.15">
      <c r="A13" s="154"/>
      <c r="B13" s="159"/>
      <c r="C13" s="175"/>
      <c r="D13" s="176">
        <v>113975</v>
      </c>
      <c r="E13" s="177"/>
      <c r="F13" s="178">
        <v>109699</v>
      </c>
      <c r="G13" s="179"/>
      <c r="H13" s="165"/>
    </row>
    <row r="14" spans="1:8" x14ac:dyDescent="0.15">
      <c r="A14" s="166"/>
      <c r="B14" s="167"/>
      <c r="C14" s="168"/>
      <c r="D14" s="169">
        <v>56574</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20.39</v>
      </c>
      <c r="C19" s="180">
        <f>ROUND(VALUE(SUBSTITUTE(実質収支比率等に係る経年分析!G$48,"▲","-")),2)</f>
        <v>18.59</v>
      </c>
      <c r="D19" s="180">
        <f>ROUND(VALUE(SUBSTITUTE(実質収支比率等に係る経年分析!H$48,"▲","-")),2)</f>
        <v>21.69</v>
      </c>
      <c r="E19" s="180">
        <f>ROUND(VALUE(SUBSTITUTE(実質収支比率等に係る経年分析!I$48,"▲","-")),2)</f>
        <v>20.260000000000002</v>
      </c>
      <c r="F19" s="180">
        <f>ROUND(VALUE(SUBSTITUTE(実質収支比率等に係る経年分析!J$48,"▲","-")),2)</f>
        <v>22.86</v>
      </c>
    </row>
    <row r="20" spans="1:11" x14ac:dyDescent="0.15">
      <c r="A20" s="180" t="s">
        <v>55</v>
      </c>
      <c r="B20" s="180">
        <f>ROUND(VALUE(SUBSTITUTE(実質収支比率等に係る経年分析!F$47,"▲","-")),2)</f>
        <v>68.180000000000007</v>
      </c>
      <c r="C20" s="180">
        <f>ROUND(VALUE(SUBSTITUTE(実質収支比率等に係る経年分析!G$47,"▲","-")),2)</f>
        <v>68.819999999999993</v>
      </c>
      <c r="D20" s="180">
        <f>ROUND(VALUE(SUBSTITUTE(実質収支比率等に係る経年分析!H$47,"▲","-")),2)</f>
        <v>70.849999999999994</v>
      </c>
      <c r="E20" s="180">
        <f>ROUND(VALUE(SUBSTITUTE(実質収支比率等に係る経年分析!I$47,"▲","-")),2)</f>
        <v>71.66</v>
      </c>
      <c r="F20" s="180">
        <f>ROUND(VALUE(SUBSTITUTE(実質収支比率等に係る経年分析!J$47,"▲","-")),2)</f>
        <v>71.23</v>
      </c>
    </row>
    <row r="21" spans="1:11" x14ac:dyDescent="0.15">
      <c r="A21" s="180" t="s">
        <v>56</v>
      </c>
      <c r="B21" s="180">
        <f>IF(ISNUMBER(VALUE(SUBSTITUTE(実質収支比率等に係る経年分析!F$49,"▲","-"))),ROUND(VALUE(SUBSTITUTE(実質収支比率等に係る経年分析!F$49,"▲","-")),2),NA())</f>
        <v>7.26</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-2.57</v>
      </c>
      <c r="F21" s="180">
        <f>IF(ISNUMBER(VALUE(SUBSTITUTE(実質収支比率等に係る経年分析!J$49,"▲","-"))),ROUND(VALUE(SUBSTITUTE(実質収支比率等に係る経年分析!J$49,"▲","-")),2),NA())</f>
        <v>0.63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特別養護老人ホーム事業会計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0.65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住宅用地造成事業会計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f>IF(ROUND(VALUE(SUBSTITUTE(連結実質赤字比率に係る赤字・黒字の構成分析!G$37,"▲", "-")), 2) &lt; 0, ABS(ROUND(VALUE(SUBSTITUTE(連結実質赤字比率に係る赤字・黒字の構成分析!G$37,"▲", "-")), 2)), NA())</f>
        <v>0.08</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17.09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18.579999999999998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22.85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874</v>
      </c>
      <c r="E42" s="182"/>
      <c r="F42" s="182"/>
      <c r="G42" s="182">
        <f>'実質公債費比率（分子）の構造'!L$52</f>
        <v>883</v>
      </c>
      <c r="H42" s="182"/>
      <c r="I42" s="182"/>
      <c r="J42" s="182">
        <f>'実質公債費比率（分子）の構造'!M$52</f>
        <v>810</v>
      </c>
      <c r="K42" s="182"/>
      <c r="L42" s="182"/>
      <c r="M42" s="182">
        <f>'実質公債費比率（分子）の構造'!N$52</f>
        <v>776</v>
      </c>
      <c r="N42" s="182"/>
      <c r="O42" s="182"/>
      <c r="P42" s="182">
        <f>'実質公債費比率（分子）の構造'!O$52</f>
        <v>741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60</v>
      </c>
      <c r="C45" s="182"/>
      <c r="D45" s="182"/>
      <c r="E45" s="182">
        <f>'実質公債費比率（分子）の構造'!L$49</f>
        <v>66</v>
      </c>
      <c r="F45" s="182"/>
      <c r="G45" s="182"/>
      <c r="H45" s="182">
        <f>'実質公債費比率（分子）の構造'!M$49</f>
        <v>66</v>
      </c>
      <c r="I45" s="182"/>
      <c r="J45" s="182"/>
      <c r="K45" s="182">
        <f>'実質公債費比率（分子）の構造'!N$49</f>
        <v>67</v>
      </c>
      <c r="L45" s="182"/>
      <c r="M45" s="182"/>
      <c r="N45" s="182">
        <f>'実質公債費比率（分子）の構造'!O$49</f>
        <v>58</v>
      </c>
      <c r="O45" s="182"/>
      <c r="P45" s="182"/>
    </row>
    <row r="46" spans="1:16" x14ac:dyDescent="0.15">
      <c r="A46" s="182" t="s">
        <v>67</v>
      </c>
      <c r="B46" s="182">
        <f>'実質公債費比率（分子）の構造'!K$48</f>
        <v>120</v>
      </c>
      <c r="C46" s="182"/>
      <c r="D46" s="182"/>
      <c r="E46" s="182">
        <f>'実質公債費比率（分子）の構造'!L$48</f>
        <v>118</v>
      </c>
      <c r="F46" s="182"/>
      <c r="G46" s="182"/>
      <c r="H46" s="182">
        <f>'実質公債費比率（分子）の構造'!M$48</f>
        <v>146</v>
      </c>
      <c r="I46" s="182"/>
      <c r="J46" s="182"/>
      <c r="K46" s="182">
        <f>'実質公債費比率（分子）の構造'!N$48</f>
        <v>134</v>
      </c>
      <c r="L46" s="182"/>
      <c r="M46" s="182"/>
      <c r="N46" s="182">
        <f>'実質公債費比率（分子）の構造'!O$48</f>
        <v>131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955</v>
      </c>
      <c r="C49" s="182"/>
      <c r="D49" s="182"/>
      <c r="E49" s="182">
        <f>'実質公債費比率（分子）の構造'!L$45</f>
        <v>974</v>
      </c>
      <c r="F49" s="182"/>
      <c r="G49" s="182"/>
      <c r="H49" s="182">
        <f>'実質公債費比率（分子）の構造'!M$45</f>
        <v>940</v>
      </c>
      <c r="I49" s="182"/>
      <c r="J49" s="182"/>
      <c r="K49" s="182">
        <f>'実質公債費比率（分子）の構造'!N$45</f>
        <v>926</v>
      </c>
      <c r="L49" s="182"/>
      <c r="M49" s="182"/>
      <c r="N49" s="182">
        <f>'実質公債費比率（分子）の構造'!O$45</f>
        <v>924</v>
      </c>
      <c r="O49" s="182"/>
      <c r="P49" s="182"/>
    </row>
    <row r="50" spans="1:16" x14ac:dyDescent="0.15">
      <c r="A50" s="182" t="s">
        <v>71</v>
      </c>
      <c r="B50" s="182" t="e">
        <f>NA()</f>
        <v>#N/A</v>
      </c>
      <c r="C50" s="182">
        <f>IF(ISNUMBER('実質公債費比率（分子）の構造'!K$53),'実質公債費比率（分子）の構造'!K$53,NA())</f>
        <v>261</v>
      </c>
      <c r="D50" s="182" t="e">
        <f>NA()</f>
        <v>#N/A</v>
      </c>
      <c r="E50" s="182" t="e">
        <f>NA()</f>
        <v>#N/A</v>
      </c>
      <c r="F50" s="182">
        <f>IF(ISNUMBER('実質公債費比率（分子）の構造'!L$53),'実質公債費比率（分子）の構造'!L$53,NA())</f>
        <v>275</v>
      </c>
      <c r="G50" s="182" t="e">
        <f>NA()</f>
        <v>#N/A</v>
      </c>
      <c r="H50" s="182" t="e">
        <f>NA()</f>
        <v>#N/A</v>
      </c>
      <c r="I50" s="182">
        <f>IF(ISNUMBER('実質公債費比率（分子）の構造'!M$53),'実質公債費比率（分子）の構造'!M$53,NA())</f>
        <v>342</v>
      </c>
      <c r="J50" s="182" t="e">
        <f>NA()</f>
        <v>#N/A</v>
      </c>
      <c r="K50" s="182" t="e">
        <f>NA()</f>
        <v>#N/A</v>
      </c>
      <c r="L50" s="182">
        <f>IF(ISNUMBER('実質公債費比率（分子）の構造'!N$53),'実質公債費比率（分子）の構造'!N$53,NA())</f>
        <v>351</v>
      </c>
      <c r="M50" s="182" t="e">
        <f>NA()</f>
        <v>#N/A</v>
      </c>
      <c r="N50" s="182" t="e">
        <f>NA()</f>
        <v>#N/A</v>
      </c>
      <c r="O50" s="182">
        <f>IF(ISNUMBER('実質公債費比率（分子）の構造'!O$53),'実質公債費比率（分子）の構造'!O$53,NA())</f>
        <v>372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6006</v>
      </c>
      <c r="E56" s="181"/>
      <c r="F56" s="181"/>
      <c r="G56" s="181">
        <f>'将来負担比率（分子）の構造'!J$52</f>
        <v>6528</v>
      </c>
      <c r="H56" s="181"/>
      <c r="I56" s="181"/>
      <c r="J56" s="181">
        <f>'将来負担比率（分子）の構造'!K$52</f>
        <v>6662</v>
      </c>
      <c r="K56" s="181"/>
      <c r="L56" s="181"/>
      <c r="M56" s="181">
        <f>'将来負担比率（分子）の構造'!L$52</f>
        <v>6097</v>
      </c>
      <c r="N56" s="181"/>
      <c r="O56" s="181"/>
      <c r="P56" s="181">
        <f>'将来負担比率（分子）の構造'!M$52</f>
        <v>6727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6467</v>
      </c>
      <c r="E58" s="181"/>
      <c r="F58" s="181"/>
      <c r="G58" s="181">
        <f>'将来負担比率（分子）の構造'!J$50</f>
        <v>6555</v>
      </c>
      <c r="H58" s="181"/>
      <c r="I58" s="181"/>
      <c r="J58" s="181">
        <f>'将来負担比率（分子）の構造'!K$50</f>
        <v>7076</v>
      </c>
      <c r="K58" s="181"/>
      <c r="L58" s="181"/>
      <c r="M58" s="181">
        <f>'将来負担比率（分子）の構造'!L$50</f>
        <v>6996</v>
      </c>
      <c r="N58" s="181"/>
      <c r="O58" s="181"/>
      <c r="P58" s="181">
        <f>'将来負担比率（分子）の構造'!M$50</f>
        <v>6936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1551</v>
      </c>
      <c r="C62" s="181"/>
      <c r="D62" s="181"/>
      <c r="E62" s="181">
        <f>'将来負担比率（分子）の構造'!J$45</f>
        <v>1362</v>
      </c>
      <c r="F62" s="181"/>
      <c r="G62" s="181"/>
      <c r="H62" s="181">
        <f>'将来負担比率（分子）の構造'!K$45</f>
        <v>741</v>
      </c>
      <c r="I62" s="181"/>
      <c r="J62" s="181"/>
      <c r="K62" s="181">
        <f>'将来負担比率（分子）の構造'!L$45</f>
        <v>711</v>
      </c>
      <c r="L62" s="181"/>
      <c r="M62" s="181"/>
      <c r="N62" s="181">
        <f>'将来負担比率（分子）の構造'!M$45</f>
        <v>629</v>
      </c>
      <c r="O62" s="181"/>
      <c r="P62" s="181"/>
    </row>
    <row r="63" spans="1:16" x14ac:dyDescent="0.15">
      <c r="A63" s="181" t="s">
        <v>34</v>
      </c>
      <c r="B63" s="181">
        <f>'将来負担比率（分子）の構造'!I$44</f>
        <v>291</v>
      </c>
      <c r="C63" s="181"/>
      <c r="D63" s="181"/>
      <c r="E63" s="181">
        <f>'将来負担比率（分子）の構造'!J$44</f>
        <v>326</v>
      </c>
      <c r="F63" s="181"/>
      <c r="G63" s="181"/>
      <c r="H63" s="181">
        <f>'将来負担比率（分子）の構造'!K$44</f>
        <v>328</v>
      </c>
      <c r="I63" s="181"/>
      <c r="J63" s="181"/>
      <c r="K63" s="181">
        <f>'将来負担比率（分子）の構造'!L$44</f>
        <v>388</v>
      </c>
      <c r="L63" s="181"/>
      <c r="M63" s="181"/>
      <c r="N63" s="181">
        <f>'将来負担比率（分子）の構造'!M$44</f>
        <v>403</v>
      </c>
      <c r="O63" s="181"/>
      <c r="P63" s="181"/>
    </row>
    <row r="64" spans="1:16" x14ac:dyDescent="0.15">
      <c r="A64" s="181" t="s">
        <v>33</v>
      </c>
      <c r="B64" s="181">
        <f>'将来負担比率（分子）の構造'!I$43</f>
        <v>964</v>
      </c>
      <c r="C64" s="181"/>
      <c r="D64" s="181"/>
      <c r="E64" s="181">
        <f>'将来負担比率（分子）の構造'!J$43</f>
        <v>907</v>
      </c>
      <c r="F64" s="181"/>
      <c r="G64" s="181"/>
      <c r="H64" s="181">
        <f>'将来負担比率（分子）の構造'!K$43</f>
        <v>890</v>
      </c>
      <c r="I64" s="181"/>
      <c r="J64" s="181"/>
      <c r="K64" s="181">
        <f>'将来負担比率（分子）の構造'!L$43</f>
        <v>917</v>
      </c>
      <c r="L64" s="181"/>
      <c r="M64" s="181"/>
      <c r="N64" s="181">
        <f>'将来負担比率（分子）の構造'!M$43</f>
        <v>963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7748</v>
      </c>
      <c r="C66" s="181"/>
      <c r="D66" s="181"/>
      <c r="E66" s="181">
        <f>'将来負担比率（分子）の構造'!J$41</f>
        <v>7369</v>
      </c>
      <c r="F66" s="181"/>
      <c r="G66" s="181"/>
      <c r="H66" s="181">
        <f>'将来負担比率（分子）の構造'!K$41</f>
        <v>7259</v>
      </c>
      <c r="I66" s="181"/>
      <c r="J66" s="181"/>
      <c r="K66" s="181">
        <f>'将来負担比率（分子）の構造'!L$41</f>
        <v>7348</v>
      </c>
      <c r="L66" s="181"/>
      <c r="M66" s="181"/>
      <c r="N66" s="181">
        <f>'将来負担比率（分子）の構造'!M$41</f>
        <v>7862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3093</v>
      </c>
      <c r="C72" s="185">
        <f>基金残高に係る経年分析!G55</f>
        <v>3064</v>
      </c>
      <c r="D72" s="185">
        <f>基金残高に係る経年分析!H55</f>
        <v>2996</v>
      </c>
    </row>
    <row r="73" spans="1:16" x14ac:dyDescent="0.15">
      <c r="A73" s="184" t="s">
        <v>78</v>
      </c>
      <c r="B73" s="185">
        <f>基金残高に係る経年分析!F56</f>
        <v>1036</v>
      </c>
      <c r="C73" s="185">
        <f>基金残高に係る経年分析!G56</f>
        <v>1036</v>
      </c>
      <c r="D73" s="185">
        <f>基金残高に係る経年分析!H56</f>
        <v>1036</v>
      </c>
    </row>
    <row r="74" spans="1:16" x14ac:dyDescent="0.15">
      <c r="A74" s="184" t="s">
        <v>79</v>
      </c>
      <c r="B74" s="185">
        <f>基金残高に係る経年分析!F57</f>
        <v>3258</v>
      </c>
      <c r="C74" s="185">
        <f>基金残高に係る経年分析!G57</f>
        <v>3158</v>
      </c>
      <c r="D74" s="185">
        <f>基金残高に係る経年分析!H57</f>
        <v>3148</v>
      </c>
    </row>
  </sheetData>
  <sheetProtection algorithmName="SHA-512" hashValue="9gMSrRBZPJNDZPQouqD75lirNxCeI61tDVgcv7n6PVCza823BZ67Ao0EJt7jkD1hVIduItGb4SJE8l2ogS2bGw==" saltValue="/sDz597fu/sPpgGT/NjU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931513</v>
      </c>
      <c r="S5" s="673"/>
      <c r="T5" s="673"/>
      <c r="U5" s="673"/>
      <c r="V5" s="673"/>
      <c r="W5" s="673"/>
      <c r="X5" s="673"/>
      <c r="Y5" s="674"/>
      <c r="Z5" s="675">
        <v>10.8</v>
      </c>
      <c r="AA5" s="675"/>
      <c r="AB5" s="675"/>
      <c r="AC5" s="675"/>
      <c r="AD5" s="676">
        <v>931513</v>
      </c>
      <c r="AE5" s="676"/>
      <c r="AF5" s="676"/>
      <c r="AG5" s="676"/>
      <c r="AH5" s="676"/>
      <c r="AI5" s="676"/>
      <c r="AJ5" s="676"/>
      <c r="AK5" s="676"/>
      <c r="AL5" s="677">
        <v>22.6</v>
      </c>
      <c r="AM5" s="678"/>
      <c r="AN5" s="678"/>
      <c r="AO5" s="679"/>
      <c r="AP5" s="669" t="s">
        <v>226</v>
      </c>
      <c r="AQ5" s="670"/>
      <c r="AR5" s="670"/>
      <c r="AS5" s="670"/>
      <c r="AT5" s="670"/>
      <c r="AU5" s="670"/>
      <c r="AV5" s="670"/>
      <c r="AW5" s="670"/>
      <c r="AX5" s="670"/>
      <c r="AY5" s="670"/>
      <c r="AZ5" s="670"/>
      <c r="BA5" s="670"/>
      <c r="BB5" s="670"/>
      <c r="BC5" s="670"/>
      <c r="BD5" s="670"/>
      <c r="BE5" s="670"/>
      <c r="BF5" s="671"/>
      <c r="BG5" s="683">
        <v>928751</v>
      </c>
      <c r="BH5" s="684"/>
      <c r="BI5" s="684"/>
      <c r="BJ5" s="684"/>
      <c r="BK5" s="684"/>
      <c r="BL5" s="684"/>
      <c r="BM5" s="684"/>
      <c r="BN5" s="685"/>
      <c r="BO5" s="686">
        <v>99.7</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74183</v>
      </c>
      <c r="S6" s="684"/>
      <c r="T6" s="684"/>
      <c r="U6" s="684"/>
      <c r="V6" s="684"/>
      <c r="W6" s="684"/>
      <c r="X6" s="684"/>
      <c r="Y6" s="685"/>
      <c r="Z6" s="686">
        <v>0.9</v>
      </c>
      <c r="AA6" s="686"/>
      <c r="AB6" s="686"/>
      <c r="AC6" s="686"/>
      <c r="AD6" s="687">
        <v>74183</v>
      </c>
      <c r="AE6" s="687"/>
      <c r="AF6" s="687"/>
      <c r="AG6" s="687"/>
      <c r="AH6" s="687"/>
      <c r="AI6" s="687"/>
      <c r="AJ6" s="687"/>
      <c r="AK6" s="687"/>
      <c r="AL6" s="688">
        <v>1.8</v>
      </c>
      <c r="AM6" s="689"/>
      <c r="AN6" s="689"/>
      <c r="AO6" s="690"/>
      <c r="AP6" s="680" t="s">
        <v>232</v>
      </c>
      <c r="AQ6" s="681"/>
      <c r="AR6" s="681"/>
      <c r="AS6" s="681"/>
      <c r="AT6" s="681"/>
      <c r="AU6" s="681"/>
      <c r="AV6" s="681"/>
      <c r="AW6" s="681"/>
      <c r="AX6" s="681"/>
      <c r="AY6" s="681"/>
      <c r="AZ6" s="681"/>
      <c r="BA6" s="681"/>
      <c r="BB6" s="681"/>
      <c r="BC6" s="681"/>
      <c r="BD6" s="681"/>
      <c r="BE6" s="681"/>
      <c r="BF6" s="682"/>
      <c r="BG6" s="683">
        <v>928751</v>
      </c>
      <c r="BH6" s="684"/>
      <c r="BI6" s="684"/>
      <c r="BJ6" s="684"/>
      <c r="BK6" s="684"/>
      <c r="BL6" s="684"/>
      <c r="BM6" s="684"/>
      <c r="BN6" s="685"/>
      <c r="BO6" s="686">
        <v>99.7</v>
      </c>
      <c r="BP6" s="686"/>
      <c r="BQ6" s="686"/>
      <c r="BR6" s="686"/>
      <c r="BS6" s="687" t="s">
        <v>128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78510</v>
      </c>
      <c r="CS6" s="684"/>
      <c r="CT6" s="684"/>
      <c r="CU6" s="684"/>
      <c r="CV6" s="684"/>
      <c r="CW6" s="684"/>
      <c r="CX6" s="684"/>
      <c r="CY6" s="685"/>
      <c r="CZ6" s="677">
        <v>1</v>
      </c>
      <c r="DA6" s="678"/>
      <c r="DB6" s="678"/>
      <c r="DC6" s="697"/>
      <c r="DD6" s="692" t="s">
        <v>128</v>
      </c>
      <c r="DE6" s="684"/>
      <c r="DF6" s="684"/>
      <c r="DG6" s="684"/>
      <c r="DH6" s="684"/>
      <c r="DI6" s="684"/>
      <c r="DJ6" s="684"/>
      <c r="DK6" s="684"/>
      <c r="DL6" s="684"/>
      <c r="DM6" s="684"/>
      <c r="DN6" s="684"/>
      <c r="DO6" s="684"/>
      <c r="DP6" s="685"/>
      <c r="DQ6" s="692">
        <v>78510</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448</v>
      </c>
      <c r="S7" s="684"/>
      <c r="T7" s="684"/>
      <c r="U7" s="684"/>
      <c r="V7" s="684"/>
      <c r="W7" s="684"/>
      <c r="X7" s="684"/>
      <c r="Y7" s="685"/>
      <c r="Z7" s="686">
        <v>0</v>
      </c>
      <c r="AA7" s="686"/>
      <c r="AB7" s="686"/>
      <c r="AC7" s="686"/>
      <c r="AD7" s="687">
        <v>448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380890</v>
      </c>
      <c r="BH7" s="684"/>
      <c r="BI7" s="684"/>
      <c r="BJ7" s="684"/>
      <c r="BK7" s="684"/>
      <c r="BL7" s="684"/>
      <c r="BM7" s="684"/>
      <c r="BN7" s="685"/>
      <c r="BO7" s="686">
        <v>40.9</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835444</v>
      </c>
      <c r="CS7" s="684"/>
      <c r="CT7" s="684"/>
      <c r="CU7" s="684"/>
      <c r="CV7" s="684"/>
      <c r="CW7" s="684"/>
      <c r="CX7" s="684"/>
      <c r="CY7" s="685"/>
      <c r="CZ7" s="686">
        <v>11</v>
      </c>
      <c r="DA7" s="686"/>
      <c r="DB7" s="686"/>
      <c r="DC7" s="686"/>
      <c r="DD7" s="692">
        <v>18235</v>
      </c>
      <c r="DE7" s="684"/>
      <c r="DF7" s="684"/>
      <c r="DG7" s="684"/>
      <c r="DH7" s="684"/>
      <c r="DI7" s="684"/>
      <c r="DJ7" s="684"/>
      <c r="DK7" s="684"/>
      <c r="DL7" s="684"/>
      <c r="DM7" s="684"/>
      <c r="DN7" s="684"/>
      <c r="DO7" s="684"/>
      <c r="DP7" s="685"/>
      <c r="DQ7" s="692">
        <v>680131</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1860</v>
      </c>
      <c r="S8" s="684"/>
      <c r="T8" s="684"/>
      <c r="U8" s="684"/>
      <c r="V8" s="684"/>
      <c r="W8" s="684"/>
      <c r="X8" s="684"/>
      <c r="Y8" s="685"/>
      <c r="Z8" s="686">
        <v>0</v>
      </c>
      <c r="AA8" s="686"/>
      <c r="AB8" s="686"/>
      <c r="AC8" s="686"/>
      <c r="AD8" s="687">
        <v>1860</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14727</v>
      </c>
      <c r="BH8" s="684"/>
      <c r="BI8" s="684"/>
      <c r="BJ8" s="684"/>
      <c r="BK8" s="684"/>
      <c r="BL8" s="684"/>
      <c r="BM8" s="684"/>
      <c r="BN8" s="685"/>
      <c r="BO8" s="686">
        <v>1.6</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1843931</v>
      </c>
      <c r="CS8" s="684"/>
      <c r="CT8" s="684"/>
      <c r="CU8" s="684"/>
      <c r="CV8" s="684"/>
      <c r="CW8" s="684"/>
      <c r="CX8" s="684"/>
      <c r="CY8" s="685"/>
      <c r="CZ8" s="686">
        <v>24.3</v>
      </c>
      <c r="DA8" s="686"/>
      <c r="DB8" s="686"/>
      <c r="DC8" s="686"/>
      <c r="DD8" s="692">
        <v>159589</v>
      </c>
      <c r="DE8" s="684"/>
      <c r="DF8" s="684"/>
      <c r="DG8" s="684"/>
      <c r="DH8" s="684"/>
      <c r="DI8" s="684"/>
      <c r="DJ8" s="684"/>
      <c r="DK8" s="684"/>
      <c r="DL8" s="684"/>
      <c r="DM8" s="684"/>
      <c r="DN8" s="684"/>
      <c r="DO8" s="684"/>
      <c r="DP8" s="685"/>
      <c r="DQ8" s="692">
        <v>950386</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1248</v>
      </c>
      <c r="S9" s="684"/>
      <c r="T9" s="684"/>
      <c r="U9" s="684"/>
      <c r="V9" s="684"/>
      <c r="W9" s="684"/>
      <c r="X9" s="684"/>
      <c r="Y9" s="685"/>
      <c r="Z9" s="686">
        <v>0</v>
      </c>
      <c r="AA9" s="686"/>
      <c r="AB9" s="686"/>
      <c r="AC9" s="686"/>
      <c r="AD9" s="687">
        <v>1248</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284945</v>
      </c>
      <c r="BH9" s="684"/>
      <c r="BI9" s="684"/>
      <c r="BJ9" s="684"/>
      <c r="BK9" s="684"/>
      <c r="BL9" s="684"/>
      <c r="BM9" s="684"/>
      <c r="BN9" s="685"/>
      <c r="BO9" s="686">
        <v>30.6</v>
      </c>
      <c r="BP9" s="686"/>
      <c r="BQ9" s="686"/>
      <c r="BR9" s="686"/>
      <c r="BS9" s="692" t="s">
        <v>227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655622</v>
      </c>
      <c r="CS9" s="684"/>
      <c r="CT9" s="684"/>
      <c r="CU9" s="684"/>
      <c r="CV9" s="684"/>
      <c r="CW9" s="684"/>
      <c r="CX9" s="684"/>
      <c r="CY9" s="685"/>
      <c r="CZ9" s="686">
        <v>8.6</v>
      </c>
      <c r="DA9" s="686"/>
      <c r="DB9" s="686"/>
      <c r="DC9" s="686"/>
      <c r="DD9" s="692">
        <v>17250</v>
      </c>
      <c r="DE9" s="684"/>
      <c r="DF9" s="684"/>
      <c r="DG9" s="684"/>
      <c r="DH9" s="684"/>
      <c r="DI9" s="684"/>
      <c r="DJ9" s="684"/>
      <c r="DK9" s="684"/>
      <c r="DL9" s="684"/>
      <c r="DM9" s="684"/>
      <c r="DN9" s="684"/>
      <c r="DO9" s="684"/>
      <c r="DP9" s="685"/>
      <c r="DQ9" s="692">
        <v>627625</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227</v>
      </c>
      <c r="S10" s="684"/>
      <c r="T10" s="684"/>
      <c r="U10" s="684"/>
      <c r="V10" s="684"/>
      <c r="W10" s="684"/>
      <c r="X10" s="684"/>
      <c r="Y10" s="685"/>
      <c r="Z10" s="686" t="s">
        <v>227</v>
      </c>
      <c r="AA10" s="686"/>
      <c r="AB10" s="686"/>
      <c r="AC10" s="686"/>
      <c r="AD10" s="687" t="s">
        <v>128</v>
      </c>
      <c r="AE10" s="687"/>
      <c r="AF10" s="687"/>
      <c r="AG10" s="687"/>
      <c r="AH10" s="687"/>
      <c r="AI10" s="687"/>
      <c r="AJ10" s="687"/>
      <c r="AK10" s="687"/>
      <c r="AL10" s="688" t="s">
        <v>128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30880</v>
      </c>
      <c r="BH10" s="684"/>
      <c r="BI10" s="684"/>
      <c r="BJ10" s="684"/>
      <c r="BK10" s="684"/>
      <c r="BL10" s="684"/>
      <c r="BM10" s="684"/>
      <c r="BN10" s="685"/>
      <c r="BO10" s="686">
        <v>3.3</v>
      </c>
      <c r="BP10" s="686"/>
      <c r="BQ10" s="686"/>
      <c r="BR10" s="686"/>
      <c r="BS10" s="692" t="s">
        <v>227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128</v>
      </c>
      <c r="DA10" s="686"/>
      <c r="DB10" s="686"/>
      <c r="DC10" s="686"/>
      <c r="DD10" s="692" t="s">
        <v>227</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176782</v>
      </c>
      <c r="S11" s="684"/>
      <c r="T11" s="684"/>
      <c r="U11" s="684"/>
      <c r="V11" s="684"/>
      <c r="W11" s="684"/>
      <c r="X11" s="684"/>
      <c r="Y11" s="685"/>
      <c r="Z11" s="688">
        <v>2</v>
      </c>
      <c r="AA11" s="689"/>
      <c r="AB11" s="689"/>
      <c r="AC11" s="701"/>
      <c r="AD11" s="692">
        <v>176782</v>
      </c>
      <c r="AE11" s="684"/>
      <c r="AF11" s="684"/>
      <c r="AG11" s="684"/>
      <c r="AH11" s="684"/>
      <c r="AI11" s="684"/>
      <c r="AJ11" s="684"/>
      <c r="AK11" s="685"/>
      <c r="AL11" s="688">
        <v>4.3</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50338</v>
      </c>
      <c r="BH11" s="684"/>
      <c r="BI11" s="684"/>
      <c r="BJ11" s="684"/>
      <c r="BK11" s="684"/>
      <c r="BL11" s="684"/>
      <c r="BM11" s="684"/>
      <c r="BN11" s="685"/>
      <c r="BO11" s="686">
        <v>5.4</v>
      </c>
      <c r="BP11" s="686"/>
      <c r="BQ11" s="686"/>
      <c r="BR11" s="686"/>
      <c r="BS11" s="692" t="s">
        <v>128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301517</v>
      </c>
      <c r="CS11" s="684"/>
      <c r="CT11" s="684"/>
      <c r="CU11" s="684"/>
      <c r="CV11" s="684"/>
      <c r="CW11" s="684"/>
      <c r="CX11" s="684"/>
      <c r="CY11" s="685"/>
      <c r="CZ11" s="686">
        <v>4</v>
      </c>
      <c r="DA11" s="686"/>
      <c r="DB11" s="686"/>
      <c r="DC11" s="686"/>
      <c r="DD11" s="692">
        <v>52289</v>
      </c>
      <c r="DE11" s="684"/>
      <c r="DF11" s="684"/>
      <c r="DG11" s="684"/>
      <c r="DH11" s="684"/>
      <c r="DI11" s="684"/>
      <c r="DJ11" s="684"/>
      <c r="DK11" s="684"/>
      <c r="DL11" s="684"/>
      <c r="DM11" s="684"/>
      <c r="DN11" s="684"/>
      <c r="DO11" s="684"/>
      <c r="DP11" s="685"/>
      <c r="DQ11" s="692">
        <v>143501</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11267</v>
      </c>
      <c r="S12" s="684"/>
      <c r="T12" s="684"/>
      <c r="U12" s="684"/>
      <c r="V12" s="684"/>
      <c r="W12" s="684"/>
      <c r="X12" s="684"/>
      <c r="Y12" s="685"/>
      <c r="Z12" s="686">
        <v>0.1</v>
      </c>
      <c r="AA12" s="686"/>
      <c r="AB12" s="686"/>
      <c r="AC12" s="686"/>
      <c r="AD12" s="687">
        <v>11267</v>
      </c>
      <c r="AE12" s="687"/>
      <c r="AF12" s="687"/>
      <c r="AG12" s="687"/>
      <c r="AH12" s="687"/>
      <c r="AI12" s="687"/>
      <c r="AJ12" s="687"/>
      <c r="AK12" s="687"/>
      <c r="AL12" s="688">
        <v>0.3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446499</v>
      </c>
      <c r="BH12" s="684"/>
      <c r="BI12" s="684"/>
      <c r="BJ12" s="684"/>
      <c r="BK12" s="684"/>
      <c r="BL12" s="684"/>
      <c r="BM12" s="684"/>
      <c r="BN12" s="685"/>
      <c r="BO12" s="686">
        <v>47.9</v>
      </c>
      <c r="BP12" s="686"/>
      <c r="BQ12" s="686"/>
      <c r="BR12" s="686"/>
      <c r="BS12" s="692" t="s">
        <v>128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205338</v>
      </c>
      <c r="CS12" s="684"/>
      <c r="CT12" s="684"/>
      <c r="CU12" s="684"/>
      <c r="CV12" s="684"/>
      <c r="CW12" s="684"/>
      <c r="CX12" s="684"/>
      <c r="CY12" s="685"/>
      <c r="CZ12" s="686">
        <v>2.7</v>
      </c>
      <c r="DA12" s="686"/>
      <c r="DB12" s="686"/>
      <c r="DC12" s="686"/>
      <c r="DD12" s="692">
        <v>44092</v>
      </c>
      <c r="DE12" s="684"/>
      <c r="DF12" s="684"/>
      <c r="DG12" s="684"/>
      <c r="DH12" s="684"/>
      <c r="DI12" s="684"/>
      <c r="DJ12" s="684"/>
      <c r="DK12" s="684"/>
      <c r="DL12" s="684"/>
      <c r="DM12" s="684"/>
      <c r="DN12" s="684"/>
      <c r="DO12" s="684"/>
      <c r="DP12" s="685"/>
      <c r="DQ12" s="692">
        <v>143472</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227</v>
      </c>
      <c r="S13" s="684"/>
      <c r="T13" s="684"/>
      <c r="U13" s="684"/>
      <c r="V13" s="684"/>
      <c r="W13" s="684"/>
      <c r="X13" s="684"/>
      <c r="Y13" s="685"/>
      <c r="Z13" s="686" t="s">
        <v>227</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446499</v>
      </c>
      <c r="BH13" s="684"/>
      <c r="BI13" s="684"/>
      <c r="BJ13" s="684"/>
      <c r="BK13" s="684"/>
      <c r="BL13" s="684"/>
      <c r="BM13" s="684"/>
      <c r="BN13" s="685"/>
      <c r="BO13" s="686">
        <v>47.9</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827137</v>
      </c>
      <c r="CS13" s="684"/>
      <c r="CT13" s="684"/>
      <c r="CU13" s="684"/>
      <c r="CV13" s="684"/>
      <c r="CW13" s="684"/>
      <c r="CX13" s="684"/>
      <c r="CY13" s="685"/>
      <c r="CZ13" s="686">
        <v>10.9</v>
      </c>
      <c r="DA13" s="686"/>
      <c r="DB13" s="686"/>
      <c r="DC13" s="686"/>
      <c r="DD13" s="692">
        <v>700022</v>
      </c>
      <c r="DE13" s="684"/>
      <c r="DF13" s="684"/>
      <c r="DG13" s="684"/>
      <c r="DH13" s="684"/>
      <c r="DI13" s="684"/>
      <c r="DJ13" s="684"/>
      <c r="DK13" s="684"/>
      <c r="DL13" s="684"/>
      <c r="DM13" s="684"/>
      <c r="DN13" s="684"/>
      <c r="DO13" s="684"/>
      <c r="DP13" s="685"/>
      <c r="DQ13" s="692">
        <v>257364</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8775</v>
      </c>
      <c r="S14" s="684"/>
      <c r="T14" s="684"/>
      <c r="U14" s="684"/>
      <c r="V14" s="684"/>
      <c r="W14" s="684"/>
      <c r="X14" s="684"/>
      <c r="Y14" s="685"/>
      <c r="Z14" s="686">
        <v>0.1</v>
      </c>
      <c r="AA14" s="686"/>
      <c r="AB14" s="686"/>
      <c r="AC14" s="686"/>
      <c r="AD14" s="687">
        <v>8775</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49042</v>
      </c>
      <c r="BH14" s="684"/>
      <c r="BI14" s="684"/>
      <c r="BJ14" s="684"/>
      <c r="BK14" s="684"/>
      <c r="BL14" s="684"/>
      <c r="BM14" s="684"/>
      <c r="BN14" s="685"/>
      <c r="BO14" s="686">
        <v>5.3</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272443</v>
      </c>
      <c r="CS14" s="684"/>
      <c r="CT14" s="684"/>
      <c r="CU14" s="684"/>
      <c r="CV14" s="684"/>
      <c r="CW14" s="684"/>
      <c r="CX14" s="684"/>
      <c r="CY14" s="685"/>
      <c r="CZ14" s="686">
        <v>3.6</v>
      </c>
      <c r="DA14" s="686"/>
      <c r="DB14" s="686"/>
      <c r="DC14" s="686"/>
      <c r="DD14" s="692">
        <v>35842</v>
      </c>
      <c r="DE14" s="684"/>
      <c r="DF14" s="684"/>
      <c r="DG14" s="684"/>
      <c r="DH14" s="684"/>
      <c r="DI14" s="684"/>
      <c r="DJ14" s="684"/>
      <c r="DK14" s="684"/>
      <c r="DL14" s="684"/>
      <c r="DM14" s="684"/>
      <c r="DN14" s="684"/>
      <c r="DO14" s="684"/>
      <c r="DP14" s="685"/>
      <c r="DQ14" s="692">
        <v>233359</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227</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52320</v>
      </c>
      <c r="BH15" s="684"/>
      <c r="BI15" s="684"/>
      <c r="BJ15" s="684"/>
      <c r="BK15" s="684"/>
      <c r="BL15" s="684"/>
      <c r="BM15" s="684"/>
      <c r="BN15" s="685"/>
      <c r="BO15" s="686">
        <v>5.6</v>
      </c>
      <c r="BP15" s="686"/>
      <c r="BQ15" s="686"/>
      <c r="BR15" s="686"/>
      <c r="BS15" s="692" t="s">
        <v>227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1457957</v>
      </c>
      <c r="CS15" s="684"/>
      <c r="CT15" s="684"/>
      <c r="CU15" s="684"/>
      <c r="CV15" s="684"/>
      <c r="CW15" s="684"/>
      <c r="CX15" s="684"/>
      <c r="CY15" s="685"/>
      <c r="CZ15" s="686">
        <v>19.2</v>
      </c>
      <c r="DA15" s="686"/>
      <c r="DB15" s="686"/>
      <c r="DC15" s="686"/>
      <c r="DD15" s="692">
        <v>1018751</v>
      </c>
      <c r="DE15" s="684"/>
      <c r="DF15" s="684"/>
      <c r="DG15" s="684"/>
      <c r="DH15" s="684"/>
      <c r="DI15" s="684"/>
      <c r="DJ15" s="684"/>
      <c r="DK15" s="684"/>
      <c r="DL15" s="684"/>
      <c r="DM15" s="684"/>
      <c r="DN15" s="684"/>
      <c r="DO15" s="684"/>
      <c r="DP15" s="685"/>
      <c r="DQ15" s="692">
        <v>444144</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2190</v>
      </c>
      <c r="S16" s="684"/>
      <c r="T16" s="684"/>
      <c r="U16" s="684"/>
      <c r="V16" s="684"/>
      <c r="W16" s="684"/>
      <c r="X16" s="684"/>
      <c r="Y16" s="685"/>
      <c r="Z16" s="686">
        <v>0</v>
      </c>
      <c r="AA16" s="686"/>
      <c r="AB16" s="686"/>
      <c r="AC16" s="686"/>
      <c r="AD16" s="687">
        <v>2190</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187412</v>
      </c>
      <c r="CS16" s="684"/>
      <c r="CT16" s="684"/>
      <c r="CU16" s="684"/>
      <c r="CV16" s="684"/>
      <c r="CW16" s="684"/>
      <c r="CX16" s="684"/>
      <c r="CY16" s="685"/>
      <c r="CZ16" s="686">
        <v>2.5</v>
      </c>
      <c r="DA16" s="686"/>
      <c r="DB16" s="686"/>
      <c r="DC16" s="686"/>
      <c r="DD16" s="692" t="s">
        <v>227</v>
      </c>
      <c r="DE16" s="684"/>
      <c r="DF16" s="684"/>
      <c r="DG16" s="684"/>
      <c r="DH16" s="684"/>
      <c r="DI16" s="684"/>
      <c r="DJ16" s="684"/>
      <c r="DK16" s="684"/>
      <c r="DL16" s="684"/>
      <c r="DM16" s="684"/>
      <c r="DN16" s="684"/>
      <c r="DO16" s="684"/>
      <c r="DP16" s="685"/>
      <c r="DQ16" s="692">
        <v>33971</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14329</v>
      </c>
      <c r="S17" s="684"/>
      <c r="T17" s="684"/>
      <c r="U17" s="684"/>
      <c r="V17" s="684"/>
      <c r="W17" s="684"/>
      <c r="X17" s="684"/>
      <c r="Y17" s="685"/>
      <c r="Z17" s="686">
        <v>0.2</v>
      </c>
      <c r="AA17" s="686"/>
      <c r="AB17" s="686"/>
      <c r="AC17" s="686"/>
      <c r="AD17" s="687">
        <v>14329</v>
      </c>
      <c r="AE17" s="687"/>
      <c r="AF17" s="687"/>
      <c r="AG17" s="687"/>
      <c r="AH17" s="687"/>
      <c r="AI17" s="687"/>
      <c r="AJ17" s="687"/>
      <c r="AK17" s="687"/>
      <c r="AL17" s="688">
        <v>0.3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924337</v>
      </c>
      <c r="CS17" s="684"/>
      <c r="CT17" s="684"/>
      <c r="CU17" s="684"/>
      <c r="CV17" s="684"/>
      <c r="CW17" s="684"/>
      <c r="CX17" s="684"/>
      <c r="CY17" s="685"/>
      <c r="CZ17" s="686">
        <v>12.2</v>
      </c>
      <c r="DA17" s="686"/>
      <c r="DB17" s="686"/>
      <c r="DC17" s="686"/>
      <c r="DD17" s="692" t="s">
        <v>227</v>
      </c>
      <c r="DE17" s="684"/>
      <c r="DF17" s="684"/>
      <c r="DG17" s="684"/>
      <c r="DH17" s="684"/>
      <c r="DI17" s="684"/>
      <c r="DJ17" s="684"/>
      <c r="DK17" s="684"/>
      <c r="DL17" s="684"/>
      <c r="DM17" s="684"/>
      <c r="DN17" s="684"/>
      <c r="DO17" s="684"/>
      <c r="DP17" s="685"/>
      <c r="DQ17" s="692">
        <v>924337</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3156</v>
      </c>
      <c r="S18" s="684"/>
      <c r="T18" s="684"/>
      <c r="U18" s="684"/>
      <c r="V18" s="684"/>
      <c r="W18" s="684"/>
      <c r="X18" s="684"/>
      <c r="Y18" s="685"/>
      <c r="Z18" s="686">
        <v>0</v>
      </c>
      <c r="AA18" s="686"/>
      <c r="AB18" s="686"/>
      <c r="AC18" s="686"/>
      <c r="AD18" s="687">
        <v>3156</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227</v>
      </c>
      <c r="BH18" s="684"/>
      <c r="BI18" s="684"/>
      <c r="BJ18" s="684"/>
      <c r="BK18" s="684"/>
      <c r="BL18" s="684"/>
      <c r="BM18" s="684"/>
      <c r="BN18" s="685"/>
      <c r="BO18" s="686" t="s">
        <v>227</v>
      </c>
      <c r="BP18" s="686"/>
      <c r="BQ18" s="686"/>
      <c r="BR18" s="686"/>
      <c r="BS18" s="692" t="s">
        <v>227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227</v>
      </c>
      <c r="CS18" s="684"/>
      <c r="CT18" s="684"/>
      <c r="CU18" s="684"/>
      <c r="CV18" s="684"/>
      <c r="CW18" s="684"/>
      <c r="CX18" s="684"/>
      <c r="CY18" s="685"/>
      <c r="CZ18" s="686" t="s">
        <v>227</v>
      </c>
      <c r="DA18" s="686"/>
      <c r="DB18" s="686"/>
      <c r="DC18" s="686"/>
      <c r="DD18" s="692" t="s">
        <v>128</v>
      </c>
      <c r="DE18" s="684"/>
      <c r="DF18" s="684"/>
      <c r="DG18" s="684"/>
      <c r="DH18" s="684"/>
      <c r="DI18" s="684"/>
      <c r="DJ18" s="684"/>
      <c r="DK18" s="684"/>
      <c r="DL18" s="684"/>
      <c r="DM18" s="684"/>
      <c r="DN18" s="684"/>
      <c r="DO18" s="684"/>
      <c r="DP18" s="685"/>
      <c r="DQ18" s="692" t="s">
        <v>227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1152</v>
      </c>
      <c r="S19" s="684"/>
      <c r="T19" s="684"/>
      <c r="U19" s="684"/>
      <c r="V19" s="684"/>
      <c r="W19" s="684"/>
      <c r="X19" s="684"/>
      <c r="Y19" s="685"/>
      <c r="Z19" s="686">
        <v>0</v>
      </c>
      <c r="AA19" s="686"/>
      <c r="AB19" s="686"/>
      <c r="AC19" s="686"/>
      <c r="AD19" s="687">
        <v>1152</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2762</v>
      </c>
      <c r="BH19" s="684"/>
      <c r="BI19" s="684"/>
      <c r="BJ19" s="684"/>
      <c r="BK19" s="684"/>
      <c r="BL19" s="684"/>
      <c r="BM19" s="684"/>
      <c r="BN19" s="685"/>
      <c r="BO19" s="686">
        <v>0.3</v>
      </c>
      <c r="BP19" s="686"/>
      <c r="BQ19" s="686"/>
      <c r="BR19" s="686"/>
      <c r="BS19" s="692" t="s">
        <v>227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227</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237</v>
      </c>
      <c r="S20" s="684"/>
      <c r="T20" s="684"/>
      <c r="U20" s="684"/>
      <c r="V20" s="684"/>
      <c r="W20" s="684"/>
      <c r="X20" s="684"/>
      <c r="Y20" s="685"/>
      <c r="Z20" s="686">
        <v>0</v>
      </c>
      <c r="AA20" s="686"/>
      <c r="AB20" s="686"/>
      <c r="AC20" s="686"/>
      <c r="AD20" s="687">
        <v>237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2762</v>
      </c>
      <c r="BH20" s="684"/>
      <c r="BI20" s="684"/>
      <c r="BJ20" s="684"/>
      <c r="BK20" s="684"/>
      <c r="BL20" s="684"/>
      <c r="BM20" s="684"/>
      <c r="BN20" s="685"/>
      <c r="BO20" s="686">
        <v>0.3</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7589648</v>
      </c>
      <c r="CS20" s="684"/>
      <c r="CT20" s="684"/>
      <c r="CU20" s="684"/>
      <c r="CV20" s="684"/>
      <c r="CW20" s="684"/>
      <c r="CX20" s="684"/>
      <c r="CY20" s="685"/>
      <c r="CZ20" s="686">
        <v>100</v>
      </c>
      <c r="DA20" s="686"/>
      <c r="DB20" s="686"/>
      <c r="DC20" s="686"/>
      <c r="DD20" s="692">
        <v>2046070</v>
      </c>
      <c r="DE20" s="684"/>
      <c r="DF20" s="684"/>
      <c r="DG20" s="684"/>
      <c r="DH20" s="684"/>
      <c r="DI20" s="684"/>
      <c r="DJ20" s="684"/>
      <c r="DK20" s="684"/>
      <c r="DL20" s="684"/>
      <c r="DM20" s="684"/>
      <c r="DN20" s="684"/>
      <c r="DO20" s="684"/>
      <c r="DP20" s="685"/>
      <c r="DQ20" s="692">
        <v>4516800</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9784</v>
      </c>
      <c r="S21" s="684"/>
      <c r="T21" s="684"/>
      <c r="U21" s="684"/>
      <c r="V21" s="684"/>
      <c r="W21" s="684"/>
      <c r="X21" s="684"/>
      <c r="Y21" s="685"/>
      <c r="Z21" s="686">
        <v>0.1</v>
      </c>
      <c r="AA21" s="686"/>
      <c r="AB21" s="686"/>
      <c r="AC21" s="686"/>
      <c r="AD21" s="687">
        <v>9784</v>
      </c>
      <c r="AE21" s="687"/>
      <c r="AF21" s="687"/>
      <c r="AG21" s="687"/>
      <c r="AH21" s="687"/>
      <c r="AI21" s="687"/>
      <c r="AJ21" s="687"/>
      <c r="AK21" s="687"/>
      <c r="AL21" s="688">
        <v>0.2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2762</v>
      </c>
      <c r="BH21" s="684"/>
      <c r="BI21" s="684"/>
      <c r="BJ21" s="684"/>
      <c r="BK21" s="684"/>
      <c r="BL21" s="684"/>
      <c r="BM21" s="684"/>
      <c r="BN21" s="685"/>
      <c r="BO21" s="686">
        <v>0.3</v>
      </c>
      <c r="BP21" s="686"/>
      <c r="BQ21" s="686"/>
      <c r="BR21" s="686"/>
      <c r="BS21" s="692" t="s">
        <v>227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3110632</v>
      </c>
      <c r="S22" s="684"/>
      <c r="T22" s="684"/>
      <c r="U22" s="684"/>
      <c r="V22" s="684"/>
      <c r="W22" s="684"/>
      <c r="X22" s="684"/>
      <c r="Y22" s="685"/>
      <c r="Z22" s="686">
        <v>36</v>
      </c>
      <c r="AA22" s="686"/>
      <c r="AB22" s="686"/>
      <c r="AC22" s="686"/>
      <c r="AD22" s="687">
        <v>2886139</v>
      </c>
      <c r="AE22" s="687"/>
      <c r="AF22" s="687"/>
      <c r="AG22" s="687"/>
      <c r="AH22" s="687"/>
      <c r="AI22" s="687"/>
      <c r="AJ22" s="687"/>
      <c r="AK22" s="687"/>
      <c r="AL22" s="688">
        <v>70.2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227</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2886139</v>
      </c>
      <c r="S23" s="684"/>
      <c r="T23" s="684"/>
      <c r="U23" s="684"/>
      <c r="V23" s="684"/>
      <c r="W23" s="684"/>
      <c r="X23" s="684"/>
      <c r="Y23" s="685"/>
      <c r="Z23" s="686">
        <v>33.4</v>
      </c>
      <c r="AA23" s="686"/>
      <c r="AB23" s="686"/>
      <c r="AC23" s="686"/>
      <c r="AD23" s="687">
        <v>2886139</v>
      </c>
      <c r="AE23" s="687"/>
      <c r="AF23" s="687"/>
      <c r="AG23" s="687"/>
      <c r="AH23" s="687"/>
      <c r="AI23" s="687"/>
      <c r="AJ23" s="687"/>
      <c r="AK23" s="687"/>
      <c r="AL23" s="688">
        <v>70.2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227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224493</v>
      </c>
      <c r="S24" s="684"/>
      <c r="T24" s="684"/>
      <c r="U24" s="684"/>
      <c r="V24" s="684"/>
      <c r="W24" s="684"/>
      <c r="X24" s="684"/>
      <c r="Y24" s="685"/>
      <c r="Z24" s="686">
        <v>2.6</v>
      </c>
      <c r="AA24" s="686"/>
      <c r="AB24" s="686"/>
      <c r="AC24" s="686"/>
      <c r="AD24" s="687" t="s">
        <v>128</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227</v>
      </c>
      <c r="BP24" s="686"/>
      <c r="BQ24" s="686"/>
      <c r="BR24" s="686"/>
      <c r="BS24" s="692" t="s">
        <v>227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2825000</v>
      </c>
      <c r="CS24" s="673"/>
      <c r="CT24" s="673"/>
      <c r="CU24" s="673"/>
      <c r="CV24" s="673"/>
      <c r="CW24" s="673"/>
      <c r="CX24" s="673"/>
      <c r="CY24" s="674"/>
      <c r="CZ24" s="677">
        <v>37.200000000000003</v>
      </c>
      <c r="DA24" s="678"/>
      <c r="DB24" s="678"/>
      <c r="DC24" s="697"/>
      <c r="DD24" s="717">
        <v>2181683</v>
      </c>
      <c r="DE24" s="673"/>
      <c r="DF24" s="673"/>
      <c r="DG24" s="673"/>
      <c r="DH24" s="673"/>
      <c r="DI24" s="673"/>
      <c r="DJ24" s="673"/>
      <c r="DK24" s="674"/>
      <c r="DL24" s="717">
        <v>2166224</v>
      </c>
      <c r="DM24" s="673"/>
      <c r="DN24" s="673"/>
      <c r="DO24" s="673"/>
      <c r="DP24" s="673"/>
      <c r="DQ24" s="673"/>
      <c r="DR24" s="673"/>
      <c r="DS24" s="673"/>
      <c r="DT24" s="673"/>
      <c r="DU24" s="673"/>
      <c r="DV24" s="674"/>
      <c r="DW24" s="677">
        <v>51.2</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227</v>
      </c>
      <c r="S25" s="684"/>
      <c r="T25" s="684"/>
      <c r="U25" s="684"/>
      <c r="V25" s="684"/>
      <c r="W25" s="684"/>
      <c r="X25" s="684"/>
      <c r="Y25" s="685"/>
      <c r="Z25" s="686" t="s">
        <v>227</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227</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1068223</v>
      </c>
      <c r="CS25" s="720"/>
      <c r="CT25" s="720"/>
      <c r="CU25" s="720"/>
      <c r="CV25" s="720"/>
      <c r="CW25" s="720"/>
      <c r="CX25" s="720"/>
      <c r="CY25" s="721"/>
      <c r="CZ25" s="688">
        <v>14.1</v>
      </c>
      <c r="DA25" s="718"/>
      <c r="DB25" s="718"/>
      <c r="DC25" s="722"/>
      <c r="DD25" s="692">
        <v>1014330</v>
      </c>
      <c r="DE25" s="720"/>
      <c r="DF25" s="720"/>
      <c r="DG25" s="720"/>
      <c r="DH25" s="720"/>
      <c r="DI25" s="720"/>
      <c r="DJ25" s="720"/>
      <c r="DK25" s="721"/>
      <c r="DL25" s="692">
        <v>999237</v>
      </c>
      <c r="DM25" s="720"/>
      <c r="DN25" s="720"/>
      <c r="DO25" s="720"/>
      <c r="DP25" s="720"/>
      <c r="DQ25" s="720"/>
      <c r="DR25" s="720"/>
      <c r="DS25" s="720"/>
      <c r="DT25" s="720"/>
      <c r="DU25" s="720"/>
      <c r="DV25" s="721"/>
      <c r="DW25" s="688">
        <v>23.6</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4333227</v>
      </c>
      <c r="S26" s="684"/>
      <c r="T26" s="684"/>
      <c r="U26" s="684"/>
      <c r="V26" s="684"/>
      <c r="W26" s="684"/>
      <c r="X26" s="684"/>
      <c r="Y26" s="685"/>
      <c r="Z26" s="686">
        <v>50.2</v>
      </c>
      <c r="AA26" s="686"/>
      <c r="AB26" s="686"/>
      <c r="AC26" s="686"/>
      <c r="AD26" s="687">
        <v>4108734</v>
      </c>
      <c r="AE26" s="687"/>
      <c r="AF26" s="687"/>
      <c r="AG26" s="687"/>
      <c r="AH26" s="687"/>
      <c r="AI26" s="687"/>
      <c r="AJ26" s="687"/>
      <c r="AK26" s="687"/>
      <c r="AL26" s="688">
        <v>99.9</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591783</v>
      </c>
      <c r="CS26" s="684"/>
      <c r="CT26" s="684"/>
      <c r="CU26" s="684"/>
      <c r="CV26" s="684"/>
      <c r="CW26" s="684"/>
      <c r="CX26" s="684"/>
      <c r="CY26" s="685"/>
      <c r="CZ26" s="688">
        <v>7.8</v>
      </c>
      <c r="DA26" s="718"/>
      <c r="DB26" s="718"/>
      <c r="DC26" s="722"/>
      <c r="DD26" s="692">
        <v>572523</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1200</v>
      </c>
      <c r="S27" s="684"/>
      <c r="T27" s="684"/>
      <c r="U27" s="684"/>
      <c r="V27" s="684"/>
      <c r="W27" s="684"/>
      <c r="X27" s="684"/>
      <c r="Y27" s="685"/>
      <c r="Z27" s="686">
        <v>0</v>
      </c>
      <c r="AA27" s="686"/>
      <c r="AB27" s="686"/>
      <c r="AC27" s="686"/>
      <c r="AD27" s="687">
        <v>1200</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931513</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832440</v>
      </c>
      <c r="CS27" s="720"/>
      <c r="CT27" s="720"/>
      <c r="CU27" s="720"/>
      <c r="CV27" s="720"/>
      <c r="CW27" s="720"/>
      <c r="CX27" s="720"/>
      <c r="CY27" s="721"/>
      <c r="CZ27" s="688">
        <v>11</v>
      </c>
      <c r="DA27" s="718"/>
      <c r="DB27" s="718"/>
      <c r="DC27" s="722"/>
      <c r="DD27" s="692">
        <v>243016</v>
      </c>
      <c r="DE27" s="720"/>
      <c r="DF27" s="720"/>
      <c r="DG27" s="720"/>
      <c r="DH27" s="720"/>
      <c r="DI27" s="720"/>
      <c r="DJ27" s="720"/>
      <c r="DK27" s="721"/>
      <c r="DL27" s="692">
        <v>242650</v>
      </c>
      <c r="DM27" s="720"/>
      <c r="DN27" s="720"/>
      <c r="DO27" s="720"/>
      <c r="DP27" s="720"/>
      <c r="DQ27" s="720"/>
      <c r="DR27" s="720"/>
      <c r="DS27" s="720"/>
      <c r="DT27" s="720"/>
      <c r="DU27" s="720"/>
      <c r="DV27" s="721"/>
      <c r="DW27" s="688">
        <v>5.7</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46308</v>
      </c>
      <c r="S28" s="684"/>
      <c r="T28" s="684"/>
      <c r="U28" s="684"/>
      <c r="V28" s="684"/>
      <c r="W28" s="684"/>
      <c r="X28" s="684"/>
      <c r="Y28" s="685"/>
      <c r="Z28" s="686">
        <v>0.5</v>
      </c>
      <c r="AA28" s="686"/>
      <c r="AB28" s="686"/>
      <c r="AC28" s="686"/>
      <c r="AD28" s="687" t="s">
        <v>227</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924337</v>
      </c>
      <c r="CS28" s="684"/>
      <c r="CT28" s="684"/>
      <c r="CU28" s="684"/>
      <c r="CV28" s="684"/>
      <c r="CW28" s="684"/>
      <c r="CX28" s="684"/>
      <c r="CY28" s="685"/>
      <c r="CZ28" s="688">
        <v>12.2</v>
      </c>
      <c r="DA28" s="718"/>
      <c r="DB28" s="718"/>
      <c r="DC28" s="722"/>
      <c r="DD28" s="692">
        <v>924337</v>
      </c>
      <c r="DE28" s="684"/>
      <c r="DF28" s="684"/>
      <c r="DG28" s="684"/>
      <c r="DH28" s="684"/>
      <c r="DI28" s="684"/>
      <c r="DJ28" s="684"/>
      <c r="DK28" s="685"/>
      <c r="DL28" s="692">
        <v>924337</v>
      </c>
      <c r="DM28" s="684"/>
      <c r="DN28" s="684"/>
      <c r="DO28" s="684"/>
      <c r="DP28" s="684"/>
      <c r="DQ28" s="684"/>
      <c r="DR28" s="684"/>
      <c r="DS28" s="684"/>
      <c r="DT28" s="684"/>
      <c r="DU28" s="684"/>
      <c r="DV28" s="685"/>
      <c r="DW28" s="688">
        <v>21.8</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43895</v>
      </c>
      <c r="S29" s="684"/>
      <c r="T29" s="684"/>
      <c r="U29" s="684"/>
      <c r="V29" s="684"/>
      <c r="W29" s="684"/>
      <c r="X29" s="684"/>
      <c r="Y29" s="685"/>
      <c r="Z29" s="686">
        <v>0.5</v>
      </c>
      <c r="AA29" s="686"/>
      <c r="AB29" s="686"/>
      <c r="AC29" s="686"/>
      <c r="AD29" s="687">
        <v>1731</v>
      </c>
      <c r="AE29" s="687"/>
      <c r="AF29" s="687"/>
      <c r="AG29" s="687"/>
      <c r="AH29" s="687"/>
      <c r="AI29" s="687"/>
      <c r="AJ29" s="687"/>
      <c r="AK29" s="687"/>
      <c r="AL29" s="688">
        <v>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924322</v>
      </c>
      <c r="CS29" s="720"/>
      <c r="CT29" s="720"/>
      <c r="CU29" s="720"/>
      <c r="CV29" s="720"/>
      <c r="CW29" s="720"/>
      <c r="CX29" s="720"/>
      <c r="CY29" s="721"/>
      <c r="CZ29" s="688">
        <v>12.2</v>
      </c>
      <c r="DA29" s="718"/>
      <c r="DB29" s="718"/>
      <c r="DC29" s="722"/>
      <c r="DD29" s="692">
        <v>924322</v>
      </c>
      <c r="DE29" s="720"/>
      <c r="DF29" s="720"/>
      <c r="DG29" s="720"/>
      <c r="DH29" s="720"/>
      <c r="DI29" s="720"/>
      <c r="DJ29" s="720"/>
      <c r="DK29" s="721"/>
      <c r="DL29" s="692">
        <v>924322</v>
      </c>
      <c r="DM29" s="720"/>
      <c r="DN29" s="720"/>
      <c r="DO29" s="720"/>
      <c r="DP29" s="720"/>
      <c r="DQ29" s="720"/>
      <c r="DR29" s="720"/>
      <c r="DS29" s="720"/>
      <c r="DT29" s="720"/>
      <c r="DU29" s="720"/>
      <c r="DV29" s="721"/>
      <c r="DW29" s="688">
        <v>21.8</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15306</v>
      </c>
      <c r="S30" s="684"/>
      <c r="T30" s="684"/>
      <c r="U30" s="684"/>
      <c r="V30" s="684"/>
      <c r="W30" s="684"/>
      <c r="X30" s="684"/>
      <c r="Y30" s="685"/>
      <c r="Z30" s="686">
        <v>0.2</v>
      </c>
      <c r="AA30" s="686"/>
      <c r="AB30" s="686"/>
      <c r="AC30" s="686"/>
      <c r="AD30" s="687">
        <v>30</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886055</v>
      </c>
      <c r="CS30" s="684"/>
      <c r="CT30" s="684"/>
      <c r="CU30" s="684"/>
      <c r="CV30" s="684"/>
      <c r="CW30" s="684"/>
      <c r="CX30" s="684"/>
      <c r="CY30" s="685"/>
      <c r="CZ30" s="688">
        <v>11.7</v>
      </c>
      <c r="DA30" s="718"/>
      <c r="DB30" s="718"/>
      <c r="DC30" s="722"/>
      <c r="DD30" s="692">
        <v>886055</v>
      </c>
      <c r="DE30" s="684"/>
      <c r="DF30" s="684"/>
      <c r="DG30" s="684"/>
      <c r="DH30" s="684"/>
      <c r="DI30" s="684"/>
      <c r="DJ30" s="684"/>
      <c r="DK30" s="685"/>
      <c r="DL30" s="692">
        <v>886055</v>
      </c>
      <c r="DM30" s="684"/>
      <c r="DN30" s="684"/>
      <c r="DO30" s="684"/>
      <c r="DP30" s="684"/>
      <c r="DQ30" s="684"/>
      <c r="DR30" s="684"/>
      <c r="DS30" s="684"/>
      <c r="DT30" s="684"/>
      <c r="DU30" s="684"/>
      <c r="DV30" s="685"/>
      <c r="DW30" s="688">
        <v>20.9</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1017493</v>
      </c>
      <c r="S31" s="684"/>
      <c r="T31" s="684"/>
      <c r="U31" s="684"/>
      <c r="V31" s="684"/>
      <c r="W31" s="684"/>
      <c r="X31" s="684"/>
      <c r="Y31" s="685"/>
      <c r="Z31" s="686">
        <v>11.8</v>
      </c>
      <c r="AA31" s="686"/>
      <c r="AB31" s="686"/>
      <c r="AC31" s="686"/>
      <c r="AD31" s="687" t="s">
        <v>227</v>
      </c>
      <c r="AE31" s="687"/>
      <c r="AF31" s="687"/>
      <c r="AG31" s="687"/>
      <c r="AH31" s="687"/>
      <c r="AI31" s="687"/>
      <c r="AJ31" s="687"/>
      <c r="AK31" s="687"/>
      <c r="AL31" s="688" t="s">
        <v>128</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99</v>
      </c>
      <c r="BH31" s="735"/>
      <c r="BI31" s="735"/>
      <c r="BJ31" s="735"/>
      <c r="BK31" s="735"/>
      <c r="BL31" s="735"/>
      <c r="BM31" s="678">
        <v>96.1</v>
      </c>
      <c r="BN31" s="735"/>
      <c r="BO31" s="735"/>
      <c r="BP31" s="735"/>
      <c r="BQ31" s="736"/>
      <c r="BR31" s="751">
        <v>98.5</v>
      </c>
      <c r="BS31" s="735"/>
      <c r="BT31" s="735"/>
      <c r="BU31" s="735"/>
      <c r="BV31" s="735"/>
      <c r="BW31" s="735"/>
      <c r="BX31" s="678">
        <v>91.2</v>
      </c>
      <c r="BY31" s="735"/>
      <c r="BZ31" s="735"/>
      <c r="CA31" s="735"/>
      <c r="CB31" s="736"/>
      <c r="CD31" s="725"/>
      <c r="CE31" s="726"/>
      <c r="CF31" s="698" t="s">
        <v>312</v>
      </c>
      <c r="CG31" s="699"/>
      <c r="CH31" s="699"/>
      <c r="CI31" s="699"/>
      <c r="CJ31" s="699"/>
      <c r="CK31" s="699"/>
      <c r="CL31" s="699"/>
      <c r="CM31" s="699"/>
      <c r="CN31" s="699"/>
      <c r="CO31" s="699"/>
      <c r="CP31" s="699"/>
      <c r="CQ31" s="700"/>
      <c r="CR31" s="683">
        <v>38267</v>
      </c>
      <c r="CS31" s="720"/>
      <c r="CT31" s="720"/>
      <c r="CU31" s="720"/>
      <c r="CV31" s="720"/>
      <c r="CW31" s="720"/>
      <c r="CX31" s="720"/>
      <c r="CY31" s="721"/>
      <c r="CZ31" s="688">
        <v>0.5</v>
      </c>
      <c r="DA31" s="718"/>
      <c r="DB31" s="718"/>
      <c r="DC31" s="722"/>
      <c r="DD31" s="692">
        <v>38267</v>
      </c>
      <c r="DE31" s="720"/>
      <c r="DF31" s="720"/>
      <c r="DG31" s="720"/>
      <c r="DH31" s="720"/>
      <c r="DI31" s="720"/>
      <c r="DJ31" s="720"/>
      <c r="DK31" s="721"/>
      <c r="DL31" s="692">
        <v>38267</v>
      </c>
      <c r="DM31" s="720"/>
      <c r="DN31" s="720"/>
      <c r="DO31" s="720"/>
      <c r="DP31" s="720"/>
      <c r="DQ31" s="720"/>
      <c r="DR31" s="720"/>
      <c r="DS31" s="720"/>
      <c r="DT31" s="720"/>
      <c r="DU31" s="720"/>
      <c r="DV31" s="721"/>
      <c r="DW31" s="688">
        <v>0.9</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128</v>
      </c>
      <c r="S32" s="684"/>
      <c r="T32" s="684"/>
      <c r="U32" s="684"/>
      <c r="V32" s="684"/>
      <c r="W32" s="684"/>
      <c r="X32" s="684"/>
      <c r="Y32" s="685"/>
      <c r="Z32" s="686" t="s">
        <v>314</v>
      </c>
      <c r="AA32" s="686"/>
      <c r="AB32" s="686"/>
      <c r="AC32" s="686"/>
      <c r="AD32" s="687" t="s">
        <v>128</v>
      </c>
      <c r="AE32" s="687"/>
      <c r="AF32" s="687"/>
      <c r="AG32" s="687"/>
      <c r="AH32" s="687"/>
      <c r="AI32" s="687"/>
      <c r="AJ32" s="687"/>
      <c r="AK32" s="687"/>
      <c r="AL32" s="688" t="s">
        <v>227</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98.8</v>
      </c>
      <c r="BH32" s="720"/>
      <c r="BI32" s="720"/>
      <c r="BJ32" s="720"/>
      <c r="BK32" s="720"/>
      <c r="BL32" s="720"/>
      <c r="BM32" s="689">
        <v>96.7</v>
      </c>
      <c r="BN32" s="749"/>
      <c r="BO32" s="749"/>
      <c r="BP32" s="749"/>
      <c r="BQ32" s="750"/>
      <c r="BR32" s="752">
        <v>98.6</v>
      </c>
      <c r="BS32" s="720"/>
      <c r="BT32" s="720"/>
      <c r="BU32" s="720"/>
      <c r="BV32" s="720"/>
      <c r="BW32" s="720"/>
      <c r="BX32" s="689">
        <v>96.3</v>
      </c>
      <c r="BY32" s="749"/>
      <c r="BZ32" s="749"/>
      <c r="CA32" s="749"/>
      <c r="CB32" s="750"/>
      <c r="CD32" s="727"/>
      <c r="CE32" s="728"/>
      <c r="CF32" s="698" t="s">
        <v>317</v>
      </c>
      <c r="CG32" s="699"/>
      <c r="CH32" s="699"/>
      <c r="CI32" s="699"/>
      <c r="CJ32" s="699"/>
      <c r="CK32" s="699"/>
      <c r="CL32" s="699"/>
      <c r="CM32" s="699"/>
      <c r="CN32" s="699"/>
      <c r="CO32" s="699"/>
      <c r="CP32" s="699"/>
      <c r="CQ32" s="700"/>
      <c r="CR32" s="683">
        <v>15</v>
      </c>
      <c r="CS32" s="684"/>
      <c r="CT32" s="684"/>
      <c r="CU32" s="684"/>
      <c r="CV32" s="684"/>
      <c r="CW32" s="684"/>
      <c r="CX32" s="684"/>
      <c r="CY32" s="685"/>
      <c r="CZ32" s="688">
        <v>0</v>
      </c>
      <c r="DA32" s="718"/>
      <c r="DB32" s="718"/>
      <c r="DC32" s="722"/>
      <c r="DD32" s="692">
        <v>15</v>
      </c>
      <c r="DE32" s="684"/>
      <c r="DF32" s="684"/>
      <c r="DG32" s="684"/>
      <c r="DH32" s="684"/>
      <c r="DI32" s="684"/>
      <c r="DJ32" s="684"/>
      <c r="DK32" s="685"/>
      <c r="DL32" s="692">
        <v>15</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489467</v>
      </c>
      <c r="S33" s="684"/>
      <c r="T33" s="684"/>
      <c r="U33" s="684"/>
      <c r="V33" s="684"/>
      <c r="W33" s="684"/>
      <c r="X33" s="684"/>
      <c r="Y33" s="685"/>
      <c r="Z33" s="686">
        <v>5.7</v>
      </c>
      <c r="AA33" s="686"/>
      <c r="AB33" s="686"/>
      <c r="AC33" s="686"/>
      <c r="AD33" s="687" t="s">
        <v>227</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v>
      </c>
      <c r="BH33" s="754"/>
      <c r="BI33" s="754"/>
      <c r="BJ33" s="754"/>
      <c r="BK33" s="754"/>
      <c r="BL33" s="754"/>
      <c r="BM33" s="755">
        <v>95</v>
      </c>
      <c r="BN33" s="754"/>
      <c r="BO33" s="754"/>
      <c r="BP33" s="754"/>
      <c r="BQ33" s="756"/>
      <c r="BR33" s="753">
        <v>98.3</v>
      </c>
      <c r="BS33" s="754"/>
      <c r="BT33" s="754"/>
      <c r="BU33" s="754"/>
      <c r="BV33" s="754"/>
      <c r="BW33" s="754"/>
      <c r="BX33" s="755">
        <v>86.1</v>
      </c>
      <c r="BY33" s="754"/>
      <c r="BZ33" s="754"/>
      <c r="CA33" s="754"/>
      <c r="CB33" s="756"/>
      <c r="CD33" s="698" t="s">
        <v>320</v>
      </c>
      <c r="CE33" s="699"/>
      <c r="CF33" s="699"/>
      <c r="CG33" s="699"/>
      <c r="CH33" s="699"/>
      <c r="CI33" s="699"/>
      <c r="CJ33" s="699"/>
      <c r="CK33" s="699"/>
      <c r="CL33" s="699"/>
      <c r="CM33" s="699"/>
      <c r="CN33" s="699"/>
      <c r="CO33" s="699"/>
      <c r="CP33" s="699"/>
      <c r="CQ33" s="700"/>
      <c r="CR33" s="683">
        <v>2531166</v>
      </c>
      <c r="CS33" s="720"/>
      <c r="CT33" s="720"/>
      <c r="CU33" s="720"/>
      <c r="CV33" s="720"/>
      <c r="CW33" s="720"/>
      <c r="CX33" s="720"/>
      <c r="CY33" s="721"/>
      <c r="CZ33" s="688">
        <v>33.4</v>
      </c>
      <c r="DA33" s="718"/>
      <c r="DB33" s="718"/>
      <c r="DC33" s="722"/>
      <c r="DD33" s="692">
        <v>2018048</v>
      </c>
      <c r="DE33" s="720"/>
      <c r="DF33" s="720"/>
      <c r="DG33" s="720"/>
      <c r="DH33" s="720"/>
      <c r="DI33" s="720"/>
      <c r="DJ33" s="720"/>
      <c r="DK33" s="721"/>
      <c r="DL33" s="692">
        <v>1847746</v>
      </c>
      <c r="DM33" s="720"/>
      <c r="DN33" s="720"/>
      <c r="DO33" s="720"/>
      <c r="DP33" s="720"/>
      <c r="DQ33" s="720"/>
      <c r="DR33" s="720"/>
      <c r="DS33" s="720"/>
      <c r="DT33" s="720"/>
      <c r="DU33" s="720"/>
      <c r="DV33" s="721"/>
      <c r="DW33" s="688">
        <v>43.6</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51638</v>
      </c>
      <c r="S34" s="684"/>
      <c r="T34" s="684"/>
      <c r="U34" s="684"/>
      <c r="V34" s="684"/>
      <c r="W34" s="684"/>
      <c r="X34" s="684"/>
      <c r="Y34" s="685"/>
      <c r="Z34" s="686">
        <v>0.6</v>
      </c>
      <c r="AA34" s="686"/>
      <c r="AB34" s="686"/>
      <c r="AC34" s="686"/>
      <c r="AD34" s="687">
        <v>722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656652</v>
      </c>
      <c r="CS34" s="684"/>
      <c r="CT34" s="684"/>
      <c r="CU34" s="684"/>
      <c r="CV34" s="684"/>
      <c r="CW34" s="684"/>
      <c r="CX34" s="684"/>
      <c r="CY34" s="685"/>
      <c r="CZ34" s="688">
        <v>8.6999999999999993</v>
      </c>
      <c r="DA34" s="718"/>
      <c r="DB34" s="718"/>
      <c r="DC34" s="722"/>
      <c r="DD34" s="692">
        <v>499094</v>
      </c>
      <c r="DE34" s="684"/>
      <c r="DF34" s="684"/>
      <c r="DG34" s="684"/>
      <c r="DH34" s="684"/>
      <c r="DI34" s="684"/>
      <c r="DJ34" s="684"/>
      <c r="DK34" s="685"/>
      <c r="DL34" s="692">
        <v>483869</v>
      </c>
      <c r="DM34" s="684"/>
      <c r="DN34" s="684"/>
      <c r="DO34" s="684"/>
      <c r="DP34" s="684"/>
      <c r="DQ34" s="684"/>
      <c r="DR34" s="684"/>
      <c r="DS34" s="684"/>
      <c r="DT34" s="684"/>
      <c r="DU34" s="684"/>
      <c r="DV34" s="685"/>
      <c r="DW34" s="688">
        <v>11.4</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57350</v>
      </c>
      <c r="S35" s="684"/>
      <c r="T35" s="684"/>
      <c r="U35" s="684"/>
      <c r="V35" s="684"/>
      <c r="W35" s="684"/>
      <c r="X35" s="684"/>
      <c r="Y35" s="685"/>
      <c r="Z35" s="686">
        <v>0.7</v>
      </c>
      <c r="AA35" s="686"/>
      <c r="AB35" s="686"/>
      <c r="AC35" s="686"/>
      <c r="AD35" s="687" t="s">
        <v>128</v>
      </c>
      <c r="AE35" s="687"/>
      <c r="AF35" s="687"/>
      <c r="AG35" s="687"/>
      <c r="AH35" s="687"/>
      <c r="AI35" s="687"/>
      <c r="AJ35" s="687"/>
      <c r="AK35" s="687"/>
      <c r="AL35" s="688" t="s">
        <v>128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40209</v>
      </c>
      <c r="CS35" s="720"/>
      <c r="CT35" s="720"/>
      <c r="CU35" s="720"/>
      <c r="CV35" s="720"/>
      <c r="CW35" s="720"/>
      <c r="CX35" s="720"/>
      <c r="CY35" s="721"/>
      <c r="CZ35" s="688">
        <v>0.5</v>
      </c>
      <c r="DA35" s="718"/>
      <c r="DB35" s="718"/>
      <c r="DC35" s="722"/>
      <c r="DD35" s="692">
        <v>32751</v>
      </c>
      <c r="DE35" s="720"/>
      <c r="DF35" s="720"/>
      <c r="DG35" s="720"/>
      <c r="DH35" s="720"/>
      <c r="DI35" s="720"/>
      <c r="DJ35" s="720"/>
      <c r="DK35" s="721"/>
      <c r="DL35" s="692">
        <v>32731</v>
      </c>
      <c r="DM35" s="720"/>
      <c r="DN35" s="720"/>
      <c r="DO35" s="720"/>
      <c r="DP35" s="720"/>
      <c r="DQ35" s="720"/>
      <c r="DR35" s="720"/>
      <c r="DS35" s="720"/>
      <c r="DT35" s="720"/>
      <c r="DU35" s="720"/>
      <c r="DV35" s="721"/>
      <c r="DW35" s="688">
        <v>0.8</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134374</v>
      </c>
      <c r="S36" s="684"/>
      <c r="T36" s="684"/>
      <c r="U36" s="684"/>
      <c r="V36" s="684"/>
      <c r="W36" s="684"/>
      <c r="X36" s="684"/>
      <c r="Y36" s="685"/>
      <c r="Z36" s="686">
        <v>1.6</v>
      </c>
      <c r="AA36" s="686"/>
      <c r="AB36" s="686"/>
      <c r="AC36" s="686"/>
      <c r="AD36" s="687" t="s">
        <v>227</v>
      </c>
      <c r="AE36" s="687"/>
      <c r="AF36" s="687"/>
      <c r="AG36" s="687"/>
      <c r="AH36" s="687"/>
      <c r="AI36" s="687"/>
      <c r="AJ36" s="687"/>
      <c r="AK36" s="687"/>
      <c r="AL36" s="688" t="s">
        <v>128</v>
      </c>
      <c r="AM36" s="689"/>
      <c r="AN36" s="689"/>
      <c r="AO36" s="690"/>
      <c r="AP36" s="235"/>
      <c r="AQ36" s="757" t="s">
        <v>328</v>
      </c>
      <c r="AR36" s="758"/>
      <c r="AS36" s="758"/>
      <c r="AT36" s="758"/>
      <c r="AU36" s="758"/>
      <c r="AV36" s="758"/>
      <c r="AW36" s="758"/>
      <c r="AX36" s="758"/>
      <c r="AY36" s="759"/>
      <c r="AZ36" s="672">
        <v>927886</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28649</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1055642</v>
      </c>
      <c r="CS36" s="684"/>
      <c r="CT36" s="684"/>
      <c r="CU36" s="684"/>
      <c r="CV36" s="684"/>
      <c r="CW36" s="684"/>
      <c r="CX36" s="684"/>
      <c r="CY36" s="685"/>
      <c r="CZ36" s="688">
        <v>13.9</v>
      </c>
      <c r="DA36" s="718"/>
      <c r="DB36" s="718"/>
      <c r="DC36" s="722"/>
      <c r="DD36" s="692">
        <v>851136</v>
      </c>
      <c r="DE36" s="684"/>
      <c r="DF36" s="684"/>
      <c r="DG36" s="684"/>
      <c r="DH36" s="684"/>
      <c r="DI36" s="684"/>
      <c r="DJ36" s="684"/>
      <c r="DK36" s="685"/>
      <c r="DL36" s="692">
        <v>789682</v>
      </c>
      <c r="DM36" s="684"/>
      <c r="DN36" s="684"/>
      <c r="DO36" s="684"/>
      <c r="DP36" s="684"/>
      <c r="DQ36" s="684"/>
      <c r="DR36" s="684"/>
      <c r="DS36" s="684"/>
      <c r="DT36" s="684"/>
      <c r="DU36" s="684"/>
      <c r="DV36" s="685"/>
      <c r="DW36" s="688">
        <v>18.600000000000001</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984265</v>
      </c>
      <c r="S37" s="684"/>
      <c r="T37" s="684"/>
      <c r="U37" s="684"/>
      <c r="V37" s="684"/>
      <c r="W37" s="684"/>
      <c r="X37" s="684"/>
      <c r="Y37" s="685"/>
      <c r="Z37" s="686">
        <v>11.4</v>
      </c>
      <c r="AA37" s="686"/>
      <c r="AB37" s="686"/>
      <c r="AC37" s="686"/>
      <c r="AD37" s="687" t="s">
        <v>314</v>
      </c>
      <c r="AE37" s="687"/>
      <c r="AF37" s="687"/>
      <c r="AG37" s="687"/>
      <c r="AH37" s="687"/>
      <c r="AI37" s="687"/>
      <c r="AJ37" s="687"/>
      <c r="AK37" s="687"/>
      <c r="AL37" s="688" t="s">
        <v>314</v>
      </c>
      <c r="AM37" s="689"/>
      <c r="AN37" s="689"/>
      <c r="AO37" s="690"/>
      <c r="AQ37" s="761" t="s">
        <v>332</v>
      </c>
      <c r="AR37" s="762"/>
      <c r="AS37" s="762"/>
      <c r="AT37" s="762"/>
      <c r="AU37" s="762"/>
      <c r="AV37" s="762"/>
      <c r="AW37" s="762"/>
      <c r="AX37" s="762"/>
      <c r="AY37" s="763"/>
      <c r="AZ37" s="683">
        <v>239253</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28649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398327</v>
      </c>
      <c r="CS37" s="720"/>
      <c r="CT37" s="720"/>
      <c r="CU37" s="720"/>
      <c r="CV37" s="720"/>
      <c r="CW37" s="720"/>
      <c r="CX37" s="720"/>
      <c r="CY37" s="721"/>
      <c r="CZ37" s="688">
        <v>5.2</v>
      </c>
      <c r="DA37" s="718"/>
      <c r="DB37" s="718"/>
      <c r="DC37" s="722"/>
      <c r="DD37" s="692">
        <v>393593</v>
      </c>
      <c r="DE37" s="720"/>
      <c r="DF37" s="720"/>
      <c r="DG37" s="720"/>
      <c r="DH37" s="720"/>
      <c r="DI37" s="720"/>
      <c r="DJ37" s="720"/>
      <c r="DK37" s="721"/>
      <c r="DL37" s="692">
        <v>382986</v>
      </c>
      <c r="DM37" s="720"/>
      <c r="DN37" s="720"/>
      <c r="DO37" s="720"/>
      <c r="DP37" s="720"/>
      <c r="DQ37" s="720"/>
      <c r="DR37" s="720"/>
      <c r="DS37" s="720"/>
      <c r="DT37" s="720"/>
      <c r="DU37" s="720"/>
      <c r="DV37" s="721"/>
      <c r="DW37" s="688">
        <v>9</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57042</v>
      </c>
      <c r="S38" s="684"/>
      <c r="T38" s="684"/>
      <c r="U38" s="684"/>
      <c r="V38" s="684"/>
      <c r="W38" s="684"/>
      <c r="X38" s="684"/>
      <c r="Y38" s="685"/>
      <c r="Z38" s="686">
        <v>0.7</v>
      </c>
      <c r="AA38" s="686"/>
      <c r="AB38" s="686"/>
      <c r="AC38" s="686"/>
      <c r="AD38" s="687">
        <v>278</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54057</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1528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688633</v>
      </c>
      <c r="CS38" s="684"/>
      <c r="CT38" s="684"/>
      <c r="CU38" s="684"/>
      <c r="CV38" s="684"/>
      <c r="CW38" s="684"/>
      <c r="CX38" s="684"/>
      <c r="CY38" s="685"/>
      <c r="CZ38" s="688">
        <v>9.1</v>
      </c>
      <c r="DA38" s="718"/>
      <c r="DB38" s="718"/>
      <c r="DC38" s="722"/>
      <c r="DD38" s="692">
        <v>589830</v>
      </c>
      <c r="DE38" s="684"/>
      <c r="DF38" s="684"/>
      <c r="DG38" s="684"/>
      <c r="DH38" s="684"/>
      <c r="DI38" s="684"/>
      <c r="DJ38" s="684"/>
      <c r="DK38" s="685"/>
      <c r="DL38" s="692">
        <v>509192</v>
      </c>
      <c r="DM38" s="684"/>
      <c r="DN38" s="684"/>
      <c r="DO38" s="684"/>
      <c r="DP38" s="684"/>
      <c r="DQ38" s="684"/>
      <c r="DR38" s="684"/>
      <c r="DS38" s="684"/>
      <c r="DT38" s="684"/>
      <c r="DU38" s="684"/>
      <c r="DV38" s="685"/>
      <c r="DW38" s="688">
        <v>12</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1400223</v>
      </c>
      <c r="S39" s="684"/>
      <c r="T39" s="684"/>
      <c r="U39" s="684"/>
      <c r="V39" s="684"/>
      <c r="W39" s="684"/>
      <c r="X39" s="684"/>
      <c r="Y39" s="685"/>
      <c r="Z39" s="686">
        <v>16.2</v>
      </c>
      <c r="AA39" s="686"/>
      <c r="AB39" s="686"/>
      <c r="AC39" s="686"/>
      <c r="AD39" s="687" t="s">
        <v>128</v>
      </c>
      <c r="AE39" s="687"/>
      <c r="AF39" s="687"/>
      <c r="AG39" s="687"/>
      <c r="AH39" s="687"/>
      <c r="AI39" s="687"/>
      <c r="AJ39" s="687"/>
      <c r="AK39" s="687"/>
      <c r="AL39" s="688" t="s">
        <v>128</v>
      </c>
      <c r="AM39" s="689"/>
      <c r="AN39" s="689"/>
      <c r="AO39" s="690"/>
      <c r="AQ39" s="761" t="s">
        <v>340</v>
      </c>
      <c r="AR39" s="762"/>
      <c r="AS39" s="762"/>
      <c r="AT39" s="762"/>
      <c r="AU39" s="762"/>
      <c r="AV39" s="762"/>
      <c r="AW39" s="762"/>
      <c r="AX39" s="762"/>
      <c r="AY39" s="763"/>
      <c r="AZ39" s="683">
        <v>32844</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2543</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45467</v>
      </c>
      <c r="CS39" s="720"/>
      <c r="CT39" s="720"/>
      <c r="CU39" s="720"/>
      <c r="CV39" s="720"/>
      <c r="CW39" s="720"/>
      <c r="CX39" s="720"/>
      <c r="CY39" s="721"/>
      <c r="CZ39" s="688">
        <v>0.6</v>
      </c>
      <c r="DA39" s="718"/>
      <c r="DB39" s="718"/>
      <c r="DC39" s="722"/>
      <c r="DD39" s="692">
        <v>1964</v>
      </c>
      <c r="DE39" s="720"/>
      <c r="DF39" s="720"/>
      <c r="DG39" s="720"/>
      <c r="DH39" s="720"/>
      <c r="DI39" s="720"/>
      <c r="DJ39" s="720"/>
      <c r="DK39" s="721"/>
      <c r="DL39" s="692" t="s">
        <v>128</v>
      </c>
      <c r="DM39" s="720"/>
      <c r="DN39" s="720"/>
      <c r="DO39" s="720"/>
      <c r="DP39" s="720"/>
      <c r="DQ39" s="720"/>
      <c r="DR39" s="720"/>
      <c r="DS39" s="720"/>
      <c r="DT39" s="720"/>
      <c r="DU39" s="720"/>
      <c r="DV39" s="721"/>
      <c r="DW39" s="688" t="s">
        <v>128</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227</v>
      </c>
      <c r="AA40" s="686"/>
      <c r="AB40" s="686"/>
      <c r="AC40" s="686"/>
      <c r="AD40" s="687" t="s">
        <v>128</v>
      </c>
      <c r="AE40" s="687"/>
      <c r="AF40" s="687"/>
      <c r="AG40" s="687"/>
      <c r="AH40" s="687"/>
      <c r="AI40" s="687"/>
      <c r="AJ40" s="687"/>
      <c r="AK40" s="687"/>
      <c r="AL40" s="688" t="s">
        <v>227</v>
      </c>
      <c r="AM40" s="689"/>
      <c r="AN40" s="689"/>
      <c r="AO40" s="690"/>
      <c r="AQ40" s="761" t="s">
        <v>344</v>
      </c>
      <c r="AR40" s="762"/>
      <c r="AS40" s="762"/>
      <c r="AT40" s="762"/>
      <c r="AU40" s="762"/>
      <c r="AV40" s="762"/>
      <c r="AW40" s="762"/>
      <c r="AX40" s="762"/>
      <c r="AY40" s="763"/>
      <c r="AZ40" s="683">
        <v>25018</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102</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44563</v>
      </c>
      <c r="CS40" s="684"/>
      <c r="CT40" s="684"/>
      <c r="CU40" s="684"/>
      <c r="CV40" s="684"/>
      <c r="CW40" s="684"/>
      <c r="CX40" s="684"/>
      <c r="CY40" s="685"/>
      <c r="CZ40" s="688">
        <v>0.6</v>
      </c>
      <c r="DA40" s="718"/>
      <c r="DB40" s="718"/>
      <c r="DC40" s="722"/>
      <c r="DD40" s="692">
        <v>43273</v>
      </c>
      <c r="DE40" s="684"/>
      <c r="DF40" s="684"/>
      <c r="DG40" s="684"/>
      <c r="DH40" s="684"/>
      <c r="DI40" s="684"/>
      <c r="DJ40" s="684"/>
      <c r="DK40" s="685"/>
      <c r="DL40" s="692">
        <v>32272</v>
      </c>
      <c r="DM40" s="684"/>
      <c r="DN40" s="684"/>
      <c r="DO40" s="684"/>
      <c r="DP40" s="684"/>
      <c r="DQ40" s="684"/>
      <c r="DR40" s="684"/>
      <c r="DS40" s="684"/>
      <c r="DT40" s="684"/>
      <c r="DU40" s="684"/>
      <c r="DV40" s="685"/>
      <c r="DW40" s="688">
        <v>0.8</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v>122023</v>
      </c>
      <c r="S41" s="684"/>
      <c r="T41" s="684"/>
      <c r="U41" s="684"/>
      <c r="V41" s="684"/>
      <c r="W41" s="684"/>
      <c r="X41" s="684"/>
      <c r="Y41" s="685"/>
      <c r="Z41" s="686">
        <v>1.4</v>
      </c>
      <c r="AA41" s="686"/>
      <c r="AB41" s="686"/>
      <c r="AC41" s="686"/>
      <c r="AD41" s="687" t="s">
        <v>128</v>
      </c>
      <c r="AE41" s="687"/>
      <c r="AF41" s="687"/>
      <c r="AG41" s="687"/>
      <c r="AH41" s="687"/>
      <c r="AI41" s="687"/>
      <c r="AJ41" s="687"/>
      <c r="AK41" s="687"/>
      <c r="AL41" s="688" t="s">
        <v>314</v>
      </c>
      <c r="AM41" s="689"/>
      <c r="AN41" s="689"/>
      <c r="AO41" s="690"/>
      <c r="AQ41" s="761" t="s">
        <v>349</v>
      </c>
      <c r="AR41" s="762"/>
      <c r="AS41" s="762"/>
      <c r="AT41" s="762"/>
      <c r="AU41" s="762"/>
      <c r="AV41" s="762"/>
      <c r="AW41" s="762"/>
      <c r="AX41" s="762"/>
      <c r="AY41" s="763"/>
      <c r="AZ41" s="683">
        <v>103515</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227</v>
      </c>
      <c r="DA41" s="718"/>
      <c r="DB41" s="718"/>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352</v>
      </c>
      <c r="C42" s="733"/>
      <c r="D42" s="733"/>
      <c r="E42" s="733"/>
      <c r="F42" s="733"/>
      <c r="G42" s="733"/>
      <c r="H42" s="733"/>
      <c r="I42" s="733"/>
      <c r="J42" s="733"/>
      <c r="K42" s="733"/>
      <c r="L42" s="733"/>
      <c r="M42" s="733"/>
      <c r="N42" s="733"/>
      <c r="O42" s="733"/>
      <c r="P42" s="733"/>
      <c r="Q42" s="734"/>
      <c r="R42" s="768">
        <v>8631788</v>
      </c>
      <c r="S42" s="769"/>
      <c r="T42" s="769"/>
      <c r="U42" s="769"/>
      <c r="V42" s="769"/>
      <c r="W42" s="769"/>
      <c r="X42" s="769"/>
      <c r="Y42" s="777"/>
      <c r="Z42" s="778">
        <v>100</v>
      </c>
      <c r="AA42" s="778"/>
      <c r="AB42" s="778"/>
      <c r="AC42" s="778"/>
      <c r="AD42" s="779">
        <v>4112695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473199</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343</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2233482</v>
      </c>
      <c r="CS42" s="684"/>
      <c r="CT42" s="684"/>
      <c r="CU42" s="684"/>
      <c r="CV42" s="684"/>
      <c r="CW42" s="684"/>
      <c r="CX42" s="684"/>
      <c r="CY42" s="685"/>
      <c r="CZ42" s="688">
        <v>29.4</v>
      </c>
      <c r="DA42" s="689"/>
      <c r="DB42" s="689"/>
      <c r="DC42" s="701"/>
      <c r="DD42" s="692">
        <v>317069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88767</v>
      </c>
      <c r="CS43" s="720"/>
      <c r="CT43" s="720"/>
      <c r="CU43" s="720"/>
      <c r="CV43" s="720"/>
      <c r="CW43" s="720"/>
      <c r="CX43" s="720"/>
      <c r="CY43" s="721"/>
      <c r="CZ43" s="688">
        <v>1.2</v>
      </c>
      <c r="DA43" s="718"/>
      <c r="DB43" s="718"/>
      <c r="DC43" s="722"/>
      <c r="DD43" s="692">
        <v>88427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357</v>
      </c>
      <c r="CG44" s="681"/>
      <c r="CH44" s="681"/>
      <c r="CI44" s="681"/>
      <c r="CJ44" s="681"/>
      <c r="CK44" s="681"/>
      <c r="CL44" s="681"/>
      <c r="CM44" s="681"/>
      <c r="CN44" s="681"/>
      <c r="CO44" s="681"/>
      <c r="CP44" s="681"/>
      <c r="CQ44" s="682"/>
      <c r="CR44" s="683">
        <v>2046070</v>
      </c>
      <c r="CS44" s="684"/>
      <c r="CT44" s="684"/>
      <c r="CU44" s="684"/>
      <c r="CV44" s="684"/>
      <c r="CW44" s="684"/>
      <c r="CX44" s="684"/>
      <c r="CY44" s="685"/>
      <c r="CZ44" s="688">
        <v>27</v>
      </c>
      <c r="DA44" s="689"/>
      <c r="DB44" s="689"/>
      <c r="DC44" s="701"/>
      <c r="DD44" s="692">
        <v>283098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916590</v>
      </c>
      <c r="CS45" s="720"/>
      <c r="CT45" s="720"/>
      <c r="CU45" s="720"/>
      <c r="CV45" s="720"/>
      <c r="CW45" s="720"/>
      <c r="CX45" s="720"/>
      <c r="CY45" s="721"/>
      <c r="CZ45" s="688">
        <v>12.1</v>
      </c>
      <c r="DA45" s="718"/>
      <c r="DB45" s="718"/>
      <c r="DC45" s="722"/>
      <c r="DD45" s="692">
        <v>62387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1117907</v>
      </c>
      <c r="CS46" s="684"/>
      <c r="CT46" s="684"/>
      <c r="CU46" s="684"/>
      <c r="CV46" s="684"/>
      <c r="CW46" s="684"/>
      <c r="CX46" s="684"/>
      <c r="CY46" s="685"/>
      <c r="CZ46" s="688">
        <v>14.7</v>
      </c>
      <c r="DA46" s="689"/>
      <c r="DB46" s="689"/>
      <c r="DC46" s="701"/>
      <c r="DD46" s="692">
        <v>220238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187412</v>
      </c>
      <c r="CS47" s="720"/>
      <c r="CT47" s="720"/>
      <c r="CU47" s="720"/>
      <c r="CV47" s="720"/>
      <c r="CW47" s="720"/>
      <c r="CX47" s="720"/>
      <c r="CY47" s="721"/>
      <c r="CZ47" s="688">
        <v>2.5</v>
      </c>
      <c r="DA47" s="718"/>
      <c r="DB47" s="718"/>
      <c r="DC47" s="722"/>
      <c r="DD47" s="692">
        <v>33971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227</v>
      </c>
      <c r="CS48" s="684"/>
      <c r="CT48" s="684"/>
      <c r="CU48" s="684"/>
      <c r="CV48" s="684"/>
      <c r="CW48" s="684"/>
      <c r="CX48" s="684"/>
      <c r="CY48" s="685"/>
      <c r="CZ48" s="688" t="s">
        <v>314</v>
      </c>
      <c r="DA48" s="689"/>
      <c r="DB48" s="689"/>
      <c r="DC48" s="701"/>
      <c r="DD48" s="692" t="s">
        <v>314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7589648</v>
      </c>
      <c r="CS49" s="754"/>
      <c r="CT49" s="754"/>
      <c r="CU49" s="754"/>
      <c r="CV49" s="754"/>
      <c r="CW49" s="754"/>
      <c r="CX49" s="754"/>
      <c r="CY49" s="785"/>
      <c r="CZ49" s="780">
        <v>100</v>
      </c>
      <c r="DA49" s="786"/>
      <c r="DB49" s="786"/>
      <c r="DC49" s="787"/>
      <c r="DD49" s="788">
        <v>4516800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lxnavuh1xXXHcJxAIa8Mh5Hqlv0sKgVUDhc2kY21ymfOETAjCpbHbf9WP4t968sNh0xZXu2HrLt6STCItO10w==" saltValue="OYJfnhKI8m9x/XQx9D+T2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8632</v>
      </c>
      <c r="R7" s="819"/>
      <c r="S7" s="819"/>
      <c r="T7" s="819"/>
      <c r="U7" s="819"/>
      <c r="V7" s="819">
        <v>7590</v>
      </c>
      <c r="W7" s="819"/>
      <c r="X7" s="819"/>
      <c r="Y7" s="819"/>
      <c r="Z7" s="819"/>
      <c r="AA7" s="819">
        <v>1042</v>
      </c>
      <c r="AB7" s="819"/>
      <c r="AC7" s="819"/>
      <c r="AD7" s="819"/>
      <c r="AE7" s="820"/>
      <c r="AF7" s="821">
        <v>961</v>
      </c>
      <c r="AG7" s="822"/>
      <c r="AH7" s="822"/>
      <c r="AI7" s="822"/>
      <c r="AJ7" s="823"/>
      <c r="AK7" s="858">
        <v>134</v>
      </c>
      <c r="AL7" s="859"/>
      <c r="AM7" s="859"/>
      <c r="AN7" s="859"/>
      <c r="AO7" s="859"/>
      <c r="AP7" s="859">
        <v>7862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586</v>
      </c>
      <c r="BT7" s="863"/>
      <c r="BU7" s="863"/>
      <c r="BV7" s="863"/>
      <c r="BW7" s="863"/>
      <c r="BX7" s="863"/>
      <c r="BY7" s="863"/>
      <c r="BZ7" s="863"/>
      <c r="CA7" s="863"/>
      <c r="CB7" s="863"/>
      <c r="CC7" s="863"/>
      <c r="CD7" s="863"/>
      <c r="CE7" s="863"/>
      <c r="CF7" s="863"/>
      <c r="CG7" s="864"/>
      <c r="CH7" s="855">
        <v>1</v>
      </c>
      <c r="CI7" s="856"/>
      <c r="CJ7" s="856"/>
      <c r="CK7" s="856"/>
      <c r="CL7" s="857"/>
      <c r="CM7" s="855">
        <v>39</v>
      </c>
      <c r="CN7" s="856"/>
      <c r="CO7" s="856"/>
      <c r="CP7" s="856"/>
      <c r="CQ7" s="857"/>
      <c r="CR7" s="855">
        <v>50</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961</v>
      </c>
      <c r="AG23" s="878"/>
      <c r="AH23" s="878"/>
      <c r="AI23" s="878"/>
      <c r="AJ23" s="881"/>
      <c r="AK23" s="882"/>
      <c r="AL23" s="883"/>
      <c r="AM23" s="883"/>
      <c r="AN23" s="883"/>
      <c r="AO23" s="883"/>
      <c r="AP23" s="878">
        <v>7862</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1295</v>
      </c>
      <c r="R28" s="907"/>
      <c r="S28" s="907"/>
      <c r="T28" s="907"/>
      <c r="U28" s="907"/>
      <c r="V28" s="907">
        <v>1266</v>
      </c>
      <c r="W28" s="907"/>
      <c r="X28" s="907"/>
      <c r="Y28" s="907"/>
      <c r="Z28" s="907"/>
      <c r="AA28" s="907">
        <v>29</v>
      </c>
      <c r="AB28" s="907"/>
      <c r="AC28" s="907"/>
      <c r="AD28" s="907"/>
      <c r="AE28" s="908"/>
      <c r="AF28" s="909">
        <v>29</v>
      </c>
      <c r="AG28" s="907"/>
      <c r="AH28" s="907"/>
      <c r="AI28" s="907"/>
      <c r="AJ28" s="910"/>
      <c r="AK28" s="911">
        <v>104</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1600</v>
      </c>
      <c r="R29" s="843"/>
      <c r="S29" s="843"/>
      <c r="T29" s="843"/>
      <c r="U29" s="843"/>
      <c r="V29" s="843">
        <v>1446</v>
      </c>
      <c r="W29" s="843"/>
      <c r="X29" s="843"/>
      <c r="Y29" s="843"/>
      <c r="Z29" s="843"/>
      <c r="AA29" s="843">
        <v>154</v>
      </c>
      <c r="AB29" s="843"/>
      <c r="AC29" s="843"/>
      <c r="AD29" s="843"/>
      <c r="AE29" s="844"/>
      <c r="AF29" s="845">
        <v>154</v>
      </c>
      <c r="AG29" s="846"/>
      <c r="AH29" s="846"/>
      <c r="AI29" s="846"/>
      <c r="AJ29" s="847"/>
      <c r="AK29" s="914">
        <v>220</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163</v>
      </c>
      <c r="R30" s="843"/>
      <c r="S30" s="843"/>
      <c r="T30" s="843"/>
      <c r="U30" s="843"/>
      <c r="V30" s="843">
        <v>160</v>
      </c>
      <c r="W30" s="843"/>
      <c r="X30" s="843"/>
      <c r="Y30" s="843"/>
      <c r="Z30" s="843"/>
      <c r="AA30" s="843">
        <v>3</v>
      </c>
      <c r="AB30" s="843"/>
      <c r="AC30" s="843"/>
      <c r="AD30" s="843"/>
      <c r="AE30" s="844"/>
      <c r="AF30" s="845">
        <v>3</v>
      </c>
      <c r="AG30" s="846"/>
      <c r="AH30" s="846"/>
      <c r="AI30" s="846"/>
      <c r="AJ30" s="847"/>
      <c r="AK30" s="914">
        <v>57</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497</v>
      </c>
      <c r="R31" s="843"/>
      <c r="S31" s="843"/>
      <c r="T31" s="843"/>
      <c r="U31" s="843"/>
      <c r="V31" s="843">
        <v>497</v>
      </c>
      <c r="W31" s="843"/>
      <c r="X31" s="843"/>
      <c r="Y31" s="843"/>
      <c r="Z31" s="843"/>
      <c r="AA31" s="843">
        <v>0</v>
      </c>
      <c r="AB31" s="843"/>
      <c r="AC31" s="843"/>
      <c r="AD31" s="843"/>
      <c r="AE31" s="844"/>
      <c r="AF31" s="845">
        <v>0</v>
      </c>
      <c r="AG31" s="846"/>
      <c r="AH31" s="846"/>
      <c r="AI31" s="846"/>
      <c r="AJ31" s="847"/>
      <c r="AK31" s="914">
        <v>6</v>
      </c>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879</v>
      </c>
      <c r="R32" s="843"/>
      <c r="S32" s="843"/>
      <c r="T32" s="843"/>
      <c r="U32" s="843"/>
      <c r="V32" s="843">
        <v>848</v>
      </c>
      <c r="W32" s="843"/>
      <c r="X32" s="843"/>
      <c r="Y32" s="843"/>
      <c r="Z32" s="843"/>
      <c r="AA32" s="843">
        <v>31</v>
      </c>
      <c r="AB32" s="843"/>
      <c r="AC32" s="843"/>
      <c r="AD32" s="843"/>
      <c r="AE32" s="844"/>
      <c r="AF32" s="845">
        <v>719</v>
      </c>
      <c r="AG32" s="846"/>
      <c r="AH32" s="846"/>
      <c r="AI32" s="846"/>
      <c r="AJ32" s="847"/>
      <c r="AK32" s="914">
        <v>239</v>
      </c>
      <c r="AL32" s="915"/>
      <c r="AM32" s="915"/>
      <c r="AN32" s="915"/>
      <c r="AO32" s="915"/>
      <c r="AP32" s="915">
        <v>396</v>
      </c>
      <c r="AQ32" s="915"/>
      <c r="AR32" s="915"/>
      <c r="AS32" s="915"/>
      <c r="AT32" s="915"/>
      <c r="AU32" s="915">
        <v>396</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59</v>
      </c>
      <c r="R33" s="843"/>
      <c r="S33" s="843"/>
      <c r="T33" s="843"/>
      <c r="U33" s="843"/>
      <c r="V33" s="843">
        <v>59</v>
      </c>
      <c r="W33" s="843"/>
      <c r="X33" s="843"/>
      <c r="Y33" s="843"/>
      <c r="Z33" s="843"/>
      <c r="AA33" s="843">
        <v>0</v>
      </c>
      <c r="AB33" s="843"/>
      <c r="AC33" s="843"/>
      <c r="AD33" s="843"/>
      <c r="AE33" s="844"/>
      <c r="AF33" s="845">
        <v>0</v>
      </c>
      <c r="AG33" s="846"/>
      <c r="AH33" s="846"/>
      <c r="AI33" s="846"/>
      <c r="AJ33" s="847"/>
      <c r="AK33" s="914">
        <v>25</v>
      </c>
      <c r="AL33" s="915"/>
      <c r="AM33" s="915"/>
      <c r="AN33" s="915"/>
      <c r="AO33" s="915"/>
      <c r="AP33" s="915">
        <v>154</v>
      </c>
      <c r="AQ33" s="915"/>
      <c r="AR33" s="915"/>
      <c r="AS33" s="915"/>
      <c r="AT33" s="915"/>
      <c r="AU33" s="915">
        <v>110</v>
      </c>
      <c r="AV33" s="915"/>
      <c r="AW33" s="915"/>
      <c r="AX33" s="915"/>
      <c r="AY33" s="915"/>
      <c r="AZ33" s="916"/>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62</v>
      </c>
      <c r="R34" s="843"/>
      <c r="S34" s="843"/>
      <c r="T34" s="843"/>
      <c r="U34" s="843"/>
      <c r="V34" s="843">
        <v>61</v>
      </c>
      <c r="W34" s="843"/>
      <c r="X34" s="843"/>
      <c r="Y34" s="843"/>
      <c r="Z34" s="843"/>
      <c r="AA34" s="843">
        <v>1</v>
      </c>
      <c r="AB34" s="843"/>
      <c r="AC34" s="843"/>
      <c r="AD34" s="843"/>
      <c r="AE34" s="844"/>
      <c r="AF34" s="845">
        <v>1</v>
      </c>
      <c r="AG34" s="846"/>
      <c r="AH34" s="846"/>
      <c r="AI34" s="846"/>
      <c r="AJ34" s="847"/>
      <c r="AK34" s="914">
        <v>26</v>
      </c>
      <c r="AL34" s="915"/>
      <c r="AM34" s="915"/>
      <c r="AN34" s="915"/>
      <c r="AO34" s="915"/>
      <c r="AP34" s="915">
        <v>277</v>
      </c>
      <c r="AQ34" s="915"/>
      <c r="AR34" s="915"/>
      <c r="AS34" s="915"/>
      <c r="AT34" s="915"/>
      <c r="AU34" s="915">
        <v>277</v>
      </c>
      <c r="AV34" s="915"/>
      <c r="AW34" s="915"/>
      <c r="AX34" s="915"/>
      <c r="AY34" s="915"/>
      <c r="AZ34" s="916"/>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83</v>
      </c>
      <c r="R35" s="843"/>
      <c r="S35" s="843"/>
      <c r="T35" s="843"/>
      <c r="U35" s="843"/>
      <c r="V35" s="843">
        <v>83</v>
      </c>
      <c r="W35" s="843"/>
      <c r="X35" s="843"/>
      <c r="Y35" s="843"/>
      <c r="Z35" s="843"/>
      <c r="AA35" s="843">
        <v>0</v>
      </c>
      <c r="AB35" s="843"/>
      <c r="AC35" s="843"/>
      <c r="AD35" s="843"/>
      <c r="AE35" s="844"/>
      <c r="AF35" s="845">
        <v>0</v>
      </c>
      <c r="AG35" s="846"/>
      <c r="AH35" s="846"/>
      <c r="AI35" s="846"/>
      <c r="AJ35" s="847"/>
      <c r="AK35" s="914">
        <v>28</v>
      </c>
      <c r="AL35" s="915"/>
      <c r="AM35" s="915"/>
      <c r="AN35" s="915"/>
      <c r="AO35" s="915"/>
      <c r="AP35" s="915">
        <v>191</v>
      </c>
      <c r="AQ35" s="915"/>
      <c r="AR35" s="915"/>
      <c r="AS35" s="915"/>
      <c r="AT35" s="915"/>
      <c r="AU35" s="915">
        <v>180</v>
      </c>
      <c r="AV35" s="915"/>
      <c r="AW35" s="915"/>
      <c r="AX35" s="915"/>
      <c r="AY35" s="915"/>
      <c r="AZ35" s="916"/>
      <c r="BA35" s="916"/>
      <c r="BB35" s="916"/>
      <c r="BC35" s="916"/>
      <c r="BD35" s="916"/>
      <c r="BE35" s="912" t="s">
        <v>410</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414</v>
      </c>
      <c r="C36" s="840"/>
      <c r="D36" s="840"/>
      <c r="E36" s="840"/>
      <c r="F36" s="840"/>
      <c r="G36" s="840"/>
      <c r="H36" s="840"/>
      <c r="I36" s="840"/>
      <c r="J36" s="840"/>
      <c r="K36" s="840"/>
      <c r="L36" s="840"/>
      <c r="M36" s="840"/>
      <c r="N36" s="840"/>
      <c r="O36" s="840"/>
      <c r="P36" s="841"/>
      <c r="Q36" s="842">
        <v>33</v>
      </c>
      <c r="R36" s="843"/>
      <c r="S36" s="843"/>
      <c r="T36" s="843"/>
      <c r="U36" s="843"/>
      <c r="V36" s="843">
        <v>32</v>
      </c>
      <c r="W36" s="843"/>
      <c r="X36" s="843"/>
      <c r="Y36" s="843"/>
      <c r="Z36" s="843"/>
      <c r="AA36" s="843">
        <v>1</v>
      </c>
      <c r="AB36" s="843"/>
      <c r="AC36" s="843"/>
      <c r="AD36" s="843"/>
      <c r="AE36" s="844"/>
      <c r="AF36" s="845">
        <v>1</v>
      </c>
      <c r="AG36" s="846"/>
      <c r="AH36" s="846"/>
      <c r="AI36" s="846"/>
      <c r="AJ36" s="847"/>
      <c r="AK36" s="914">
        <v>33</v>
      </c>
      <c r="AL36" s="915"/>
      <c r="AM36" s="915"/>
      <c r="AN36" s="915"/>
      <c r="AO36" s="915"/>
      <c r="AP36" s="915"/>
      <c r="AQ36" s="915"/>
      <c r="AR36" s="915"/>
      <c r="AS36" s="915"/>
      <c r="AT36" s="915"/>
      <c r="AU36" s="915"/>
      <c r="AV36" s="915"/>
      <c r="AW36" s="915"/>
      <c r="AX36" s="915"/>
      <c r="AY36" s="915"/>
      <c r="AZ36" s="916"/>
      <c r="BA36" s="916"/>
      <c r="BB36" s="916"/>
      <c r="BC36" s="916"/>
      <c r="BD36" s="916"/>
      <c r="BE36" s="912" t="s">
        <v>410</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906</v>
      </c>
      <c r="AG63" s="926"/>
      <c r="AH63" s="926"/>
      <c r="AI63" s="926"/>
      <c r="AJ63" s="927"/>
      <c r="AK63" s="928"/>
      <c r="AL63" s="923"/>
      <c r="AM63" s="923"/>
      <c r="AN63" s="923"/>
      <c r="AO63" s="923"/>
      <c r="AP63" s="926">
        <f>SUM(AP28:AT36)</f>
        <v>1018</v>
      </c>
      <c r="AQ63" s="926"/>
      <c r="AR63" s="926"/>
      <c r="AS63" s="926"/>
      <c r="AT63" s="926"/>
      <c r="AU63" s="926">
        <f>SUM(AU28:AY36)</f>
        <v>963</v>
      </c>
      <c r="AV63" s="926"/>
      <c r="AW63" s="926"/>
      <c r="AX63" s="926"/>
      <c r="AY63" s="926"/>
      <c r="AZ63" s="930"/>
      <c r="BA63" s="931"/>
      <c r="BB63" s="931"/>
      <c r="BC63" s="931"/>
      <c r="BD63" s="932"/>
      <c r="BE63" s="933"/>
      <c r="BF63" s="933"/>
      <c r="BG63" s="933"/>
      <c r="BH63" s="933"/>
      <c r="BI63" s="934"/>
      <c r="BJ63" s="935" t="s">
        <v>417</v>
      </c>
      <c r="BK63" s="936"/>
      <c r="BL63" s="936"/>
      <c r="BM63" s="936"/>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395</v>
      </c>
      <c r="R66" s="802"/>
      <c r="S66" s="802"/>
      <c r="T66" s="802"/>
      <c r="U66" s="803"/>
      <c r="V66" s="801" t="s">
        <v>420</v>
      </c>
      <c r="W66" s="802"/>
      <c r="X66" s="802"/>
      <c r="Y66" s="802"/>
      <c r="Z66" s="803"/>
      <c r="AA66" s="801" t="s">
        <v>421</v>
      </c>
      <c r="AB66" s="802"/>
      <c r="AC66" s="802"/>
      <c r="AD66" s="802"/>
      <c r="AE66" s="803"/>
      <c r="AF66" s="938" t="s">
        <v>422</v>
      </c>
      <c r="AG66" s="897"/>
      <c r="AH66" s="897"/>
      <c r="AI66" s="897"/>
      <c r="AJ66" s="939"/>
      <c r="AK66" s="801" t="s">
        <v>399</v>
      </c>
      <c r="AL66" s="825"/>
      <c r="AM66" s="825"/>
      <c r="AN66" s="825"/>
      <c r="AO66" s="826"/>
      <c r="AP66" s="801" t="s">
        <v>423</v>
      </c>
      <c r="AQ66" s="802"/>
      <c r="AR66" s="802"/>
      <c r="AS66" s="802"/>
      <c r="AT66" s="803"/>
      <c r="AU66" s="801" t="s">
        <v>424</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587</v>
      </c>
      <c r="C68" s="956"/>
      <c r="D68" s="956"/>
      <c r="E68" s="956"/>
      <c r="F68" s="956"/>
      <c r="G68" s="956"/>
      <c r="H68" s="956"/>
      <c r="I68" s="956"/>
      <c r="J68" s="956"/>
      <c r="K68" s="956"/>
      <c r="L68" s="956"/>
      <c r="M68" s="956"/>
      <c r="N68" s="956"/>
      <c r="O68" s="956"/>
      <c r="P68" s="957"/>
      <c r="Q68" s="958">
        <v>9132</v>
      </c>
      <c r="R68" s="952"/>
      <c r="S68" s="952"/>
      <c r="T68" s="952"/>
      <c r="U68" s="952"/>
      <c r="V68" s="952">
        <v>7684</v>
      </c>
      <c r="W68" s="952"/>
      <c r="X68" s="952"/>
      <c r="Y68" s="952"/>
      <c r="Z68" s="952"/>
      <c r="AA68" s="952">
        <v>1448</v>
      </c>
      <c r="AB68" s="952"/>
      <c r="AC68" s="952"/>
      <c r="AD68" s="952"/>
      <c r="AE68" s="952"/>
      <c r="AF68" s="952">
        <v>1448</v>
      </c>
      <c r="AG68" s="952"/>
      <c r="AH68" s="952"/>
      <c r="AI68" s="952"/>
      <c r="AJ68" s="952"/>
      <c r="AK68" s="952">
        <v>725</v>
      </c>
      <c r="AL68" s="952"/>
      <c r="AM68" s="952"/>
      <c r="AN68" s="952"/>
      <c r="AO68" s="952"/>
      <c r="AP68" s="952"/>
      <c r="AQ68" s="952"/>
      <c r="AR68" s="952"/>
      <c r="AS68" s="952"/>
      <c r="AT68" s="952"/>
      <c r="AU68" s="952"/>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63" t="s">
        <v>588</v>
      </c>
      <c r="C69" s="960"/>
      <c r="D69" s="960"/>
      <c r="E69" s="960"/>
      <c r="F69" s="960"/>
      <c r="G69" s="960"/>
      <c r="H69" s="960"/>
      <c r="I69" s="960"/>
      <c r="J69" s="960"/>
      <c r="K69" s="960"/>
      <c r="L69" s="960"/>
      <c r="M69" s="960"/>
      <c r="N69" s="960"/>
      <c r="O69" s="960"/>
      <c r="P69" s="961"/>
      <c r="Q69" s="962">
        <v>5198</v>
      </c>
      <c r="R69" s="915"/>
      <c r="S69" s="915"/>
      <c r="T69" s="915"/>
      <c r="U69" s="915"/>
      <c r="V69" s="915">
        <v>4947</v>
      </c>
      <c r="W69" s="915"/>
      <c r="X69" s="915"/>
      <c r="Y69" s="915"/>
      <c r="Z69" s="915"/>
      <c r="AA69" s="915">
        <v>252</v>
      </c>
      <c r="AB69" s="915"/>
      <c r="AC69" s="915"/>
      <c r="AD69" s="915"/>
      <c r="AE69" s="915"/>
      <c r="AF69" s="915">
        <v>192</v>
      </c>
      <c r="AG69" s="915"/>
      <c r="AH69" s="915"/>
      <c r="AI69" s="915"/>
      <c r="AJ69" s="915"/>
      <c r="AK69" s="915">
        <v>33</v>
      </c>
      <c r="AL69" s="915"/>
      <c r="AM69" s="915"/>
      <c r="AN69" s="915"/>
      <c r="AO69" s="915"/>
      <c r="AP69" s="915">
        <v>5104</v>
      </c>
      <c r="AQ69" s="915"/>
      <c r="AR69" s="915"/>
      <c r="AS69" s="915"/>
      <c r="AT69" s="915"/>
      <c r="AU69" s="915">
        <v>403</v>
      </c>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45.75" customHeight="1" x14ac:dyDescent="0.15">
      <c r="A70" s="262">
        <v>3</v>
      </c>
      <c r="B70" s="959" t="s">
        <v>589</v>
      </c>
      <c r="C70" s="960"/>
      <c r="D70" s="960"/>
      <c r="E70" s="960"/>
      <c r="F70" s="960"/>
      <c r="G70" s="960"/>
      <c r="H70" s="960"/>
      <c r="I70" s="960"/>
      <c r="J70" s="960"/>
      <c r="K70" s="960"/>
      <c r="L70" s="960"/>
      <c r="M70" s="960"/>
      <c r="N70" s="960"/>
      <c r="O70" s="960"/>
      <c r="P70" s="961"/>
      <c r="Q70" s="962">
        <v>308</v>
      </c>
      <c r="R70" s="915"/>
      <c r="S70" s="915"/>
      <c r="T70" s="915"/>
      <c r="U70" s="915"/>
      <c r="V70" s="915">
        <v>254</v>
      </c>
      <c r="W70" s="915"/>
      <c r="X70" s="915"/>
      <c r="Y70" s="915"/>
      <c r="Z70" s="915"/>
      <c r="AA70" s="915">
        <v>54</v>
      </c>
      <c r="AB70" s="915"/>
      <c r="AC70" s="915"/>
      <c r="AD70" s="915"/>
      <c r="AE70" s="915"/>
      <c r="AF70" s="915">
        <v>54</v>
      </c>
      <c r="AG70" s="915"/>
      <c r="AH70" s="915"/>
      <c r="AI70" s="915"/>
      <c r="AJ70" s="915"/>
      <c r="AK70" s="915"/>
      <c r="AL70" s="915"/>
      <c r="AM70" s="915"/>
      <c r="AN70" s="915"/>
      <c r="AO70" s="915"/>
      <c r="AP70" s="915"/>
      <c r="AQ70" s="915"/>
      <c r="AR70" s="915"/>
      <c r="AS70" s="915"/>
      <c r="AT70" s="915"/>
      <c r="AU70" s="915"/>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51" customHeight="1" x14ac:dyDescent="0.15">
      <c r="A71" s="262">
        <v>4</v>
      </c>
      <c r="B71" s="959" t="s">
        <v>590</v>
      </c>
      <c r="C71" s="960"/>
      <c r="D71" s="960"/>
      <c r="E71" s="960"/>
      <c r="F71" s="960"/>
      <c r="G71" s="960"/>
      <c r="H71" s="960"/>
      <c r="I71" s="960"/>
      <c r="J71" s="960"/>
      <c r="K71" s="960"/>
      <c r="L71" s="960"/>
      <c r="M71" s="960"/>
      <c r="N71" s="960"/>
      <c r="O71" s="960"/>
      <c r="P71" s="961"/>
      <c r="Q71" s="962">
        <v>296028</v>
      </c>
      <c r="R71" s="915"/>
      <c r="S71" s="915"/>
      <c r="T71" s="915"/>
      <c r="U71" s="915"/>
      <c r="V71" s="915">
        <v>287668</v>
      </c>
      <c r="W71" s="915"/>
      <c r="X71" s="915"/>
      <c r="Y71" s="915"/>
      <c r="Z71" s="915"/>
      <c r="AA71" s="915">
        <v>8361</v>
      </c>
      <c r="AB71" s="915"/>
      <c r="AC71" s="915"/>
      <c r="AD71" s="915"/>
      <c r="AE71" s="915"/>
      <c r="AF71" s="915">
        <v>8361</v>
      </c>
      <c r="AG71" s="915"/>
      <c r="AH71" s="915"/>
      <c r="AI71" s="915"/>
      <c r="AJ71" s="915"/>
      <c r="AK71" s="915"/>
      <c r="AL71" s="915"/>
      <c r="AM71" s="915"/>
      <c r="AN71" s="915"/>
      <c r="AO71" s="915"/>
      <c r="AP71" s="915"/>
      <c r="AQ71" s="915"/>
      <c r="AR71" s="915"/>
      <c r="AS71" s="915"/>
      <c r="AT71" s="915"/>
      <c r="AU71" s="915"/>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63"/>
      <c r="C72" s="960"/>
      <c r="D72" s="960"/>
      <c r="E72" s="960"/>
      <c r="F72" s="960"/>
      <c r="G72" s="960"/>
      <c r="H72" s="960"/>
      <c r="I72" s="960"/>
      <c r="J72" s="960"/>
      <c r="K72" s="960"/>
      <c r="L72" s="960"/>
      <c r="M72" s="960"/>
      <c r="N72" s="960"/>
      <c r="O72" s="960"/>
      <c r="P72" s="961"/>
      <c r="Q72" s="962"/>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63"/>
      <c r="C73" s="960"/>
      <c r="D73" s="960"/>
      <c r="E73" s="960"/>
      <c r="F73" s="960"/>
      <c r="G73" s="960"/>
      <c r="H73" s="960"/>
      <c r="I73" s="960"/>
      <c r="J73" s="960"/>
      <c r="K73" s="960"/>
      <c r="L73" s="960"/>
      <c r="M73" s="960"/>
      <c r="N73" s="960"/>
      <c r="O73" s="960"/>
      <c r="P73" s="961"/>
      <c r="Q73" s="962"/>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63"/>
      <c r="C74" s="960"/>
      <c r="D74" s="960"/>
      <c r="E74" s="960"/>
      <c r="F74" s="960"/>
      <c r="G74" s="960"/>
      <c r="H74" s="960"/>
      <c r="I74" s="960"/>
      <c r="J74" s="960"/>
      <c r="K74" s="960"/>
      <c r="L74" s="960"/>
      <c r="M74" s="960"/>
      <c r="N74" s="960"/>
      <c r="O74" s="960"/>
      <c r="P74" s="961"/>
      <c r="Q74" s="962"/>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63"/>
      <c r="C75" s="960"/>
      <c r="D75" s="960"/>
      <c r="E75" s="960"/>
      <c r="F75" s="960"/>
      <c r="G75" s="960"/>
      <c r="H75" s="960"/>
      <c r="I75" s="960"/>
      <c r="J75" s="960"/>
      <c r="K75" s="960"/>
      <c r="L75" s="960"/>
      <c r="M75" s="960"/>
      <c r="N75" s="960"/>
      <c r="O75" s="960"/>
      <c r="P75" s="961"/>
      <c r="Q75" s="966"/>
      <c r="R75" s="967"/>
      <c r="S75" s="967"/>
      <c r="T75" s="967"/>
      <c r="U75" s="914"/>
      <c r="V75" s="968"/>
      <c r="W75" s="967"/>
      <c r="X75" s="967"/>
      <c r="Y75" s="967"/>
      <c r="Z75" s="914"/>
      <c r="AA75" s="968"/>
      <c r="AB75" s="967"/>
      <c r="AC75" s="967"/>
      <c r="AD75" s="967"/>
      <c r="AE75" s="914"/>
      <c r="AF75" s="968"/>
      <c r="AG75" s="967"/>
      <c r="AH75" s="967"/>
      <c r="AI75" s="967"/>
      <c r="AJ75" s="914"/>
      <c r="AK75" s="968"/>
      <c r="AL75" s="967"/>
      <c r="AM75" s="967"/>
      <c r="AN75" s="967"/>
      <c r="AO75" s="914"/>
      <c r="AP75" s="968"/>
      <c r="AQ75" s="967"/>
      <c r="AR75" s="967"/>
      <c r="AS75" s="967"/>
      <c r="AT75" s="914"/>
      <c r="AU75" s="968"/>
      <c r="AV75" s="967"/>
      <c r="AW75" s="967"/>
      <c r="AX75" s="967"/>
      <c r="AY75" s="914"/>
      <c r="AZ75" s="964"/>
      <c r="BA75" s="964"/>
      <c r="BB75" s="964"/>
      <c r="BC75" s="964"/>
      <c r="BD75" s="965"/>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63"/>
      <c r="C76" s="960"/>
      <c r="D76" s="960"/>
      <c r="E76" s="960"/>
      <c r="F76" s="960"/>
      <c r="G76" s="960"/>
      <c r="H76" s="960"/>
      <c r="I76" s="960"/>
      <c r="J76" s="960"/>
      <c r="K76" s="960"/>
      <c r="L76" s="960"/>
      <c r="M76" s="960"/>
      <c r="N76" s="960"/>
      <c r="O76" s="960"/>
      <c r="P76" s="961"/>
      <c r="Q76" s="966"/>
      <c r="R76" s="967"/>
      <c r="S76" s="967"/>
      <c r="T76" s="967"/>
      <c r="U76" s="914"/>
      <c r="V76" s="968"/>
      <c r="W76" s="967"/>
      <c r="X76" s="967"/>
      <c r="Y76" s="967"/>
      <c r="Z76" s="914"/>
      <c r="AA76" s="968"/>
      <c r="AB76" s="967"/>
      <c r="AC76" s="967"/>
      <c r="AD76" s="967"/>
      <c r="AE76" s="914"/>
      <c r="AF76" s="968"/>
      <c r="AG76" s="967"/>
      <c r="AH76" s="967"/>
      <c r="AI76" s="967"/>
      <c r="AJ76" s="914"/>
      <c r="AK76" s="968"/>
      <c r="AL76" s="967"/>
      <c r="AM76" s="967"/>
      <c r="AN76" s="967"/>
      <c r="AO76" s="914"/>
      <c r="AP76" s="968"/>
      <c r="AQ76" s="967"/>
      <c r="AR76" s="967"/>
      <c r="AS76" s="967"/>
      <c r="AT76" s="914"/>
      <c r="AU76" s="968"/>
      <c r="AV76" s="967"/>
      <c r="AW76" s="967"/>
      <c r="AX76" s="967"/>
      <c r="AY76" s="914"/>
      <c r="AZ76" s="964"/>
      <c r="BA76" s="964"/>
      <c r="BB76" s="964"/>
      <c r="BC76" s="964"/>
      <c r="BD76" s="965"/>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63"/>
      <c r="C77" s="960"/>
      <c r="D77" s="960"/>
      <c r="E77" s="960"/>
      <c r="F77" s="960"/>
      <c r="G77" s="960"/>
      <c r="H77" s="960"/>
      <c r="I77" s="960"/>
      <c r="J77" s="960"/>
      <c r="K77" s="960"/>
      <c r="L77" s="960"/>
      <c r="M77" s="960"/>
      <c r="N77" s="960"/>
      <c r="O77" s="960"/>
      <c r="P77" s="961"/>
      <c r="Q77" s="966"/>
      <c r="R77" s="967"/>
      <c r="S77" s="967"/>
      <c r="T77" s="967"/>
      <c r="U77" s="914"/>
      <c r="V77" s="968"/>
      <c r="W77" s="967"/>
      <c r="X77" s="967"/>
      <c r="Y77" s="967"/>
      <c r="Z77" s="914"/>
      <c r="AA77" s="968"/>
      <c r="AB77" s="967"/>
      <c r="AC77" s="967"/>
      <c r="AD77" s="967"/>
      <c r="AE77" s="914"/>
      <c r="AF77" s="968"/>
      <c r="AG77" s="967"/>
      <c r="AH77" s="967"/>
      <c r="AI77" s="967"/>
      <c r="AJ77" s="914"/>
      <c r="AK77" s="968"/>
      <c r="AL77" s="967"/>
      <c r="AM77" s="967"/>
      <c r="AN77" s="967"/>
      <c r="AO77" s="914"/>
      <c r="AP77" s="968"/>
      <c r="AQ77" s="967"/>
      <c r="AR77" s="967"/>
      <c r="AS77" s="967"/>
      <c r="AT77" s="914"/>
      <c r="AU77" s="968"/>
      <c r="AV77" s="967"/>
      <c r="AW77" s="967"/>
      <c r="AX77" s="967"/>
      <c r="AY77" s="914"/>
      <c r="AZ77" s="964"/>
      <c r="BA77" s="964"/>
      <c r="BB77" s="964"/>
      <c r="BC77" s="964"/>
      <c r="BD77" s="965"/>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63"/>
      <c r="C78" s="960"/>
      <c r="D78" s="960"/>
      <c r="E78" s="960"/>
      <c r="F78" s="960"/>
      <c r="G78" s="960"/>
      <c r="H78" s="960"/>
      <c r="I78" s="960"/>
      <c r="J78" s="960"/>
      <c r="K78" s="960"/>
      <c r="L78" s="960"/>
      <c r="M78" s="960"/>
      <c r="N78" s="960"/>
      <c r="O78" s="960"/>
      <c r="P78" s="961"/>
      <c r="Q78" s="962"/>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63"/>
      <c r="C79" s="960"/>
      <c r="D79" s="960"/>
      <c r="E79" s="960"/>
      <c r="F79" s="960"/>
      <c r="G79" s="960"/>
      <c r="H79" s="960"/>
      <c r="I79" s="960"/>
      <c r="J79" s="960"/>
      <c r="K79" s="960"/>
      <c r="L79" s="960"/>
      <c r="M79" s="960"/>
      <c r="N79" s="960"/>
      <c r="O79" s="960"/>
      <c r="P79" s="961"/>
      <c r="Q79" s="962"/>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63"/>
      <c r="C80" s="960"/>
      <c r="D80" s="960"/>
      <c r="E80" s="960"/>
      <c r="F80" s="960"/>
      <c r="G80" s="960"/>
      <c r="H80" s="960"/>
      <c r="I80" s="960"/>
      <c r="J80" s="960"/>
      <c r="K80" s="960"/>
      <c r="L80" s="960"/>
      <c r="M80" s="960"/>
      <c r="N80" s="960"/>
      <c r="O80" s="960"/>
      <c r="P80" s="961"/>
      <c r="Q80" s="962"/>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63"/>
      <c r="C81" s="960"/>
      <c r="D81" s="960"/>
      <c r="E81" s="960"/>
      <c r="F81" s="960"/>
      <c r="G81" s="960"/>
      <c r="H81" s="960"/>
      <c r="I81" s="960"/>
      <c r="J81" s="960"/>
      <c r="K81" s="960"/>
      <c r="L81" s="960"/>
      <c r="M81" s="960"/>
      <c r="N81" s="960"/>
      <c r="O81" s="960"/>
      <c r="P81" s="961"/>
      <c r="Q81" s="962"/>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63"/>
      <c r="C82" s="960"/>
      <c r="D82" s="960"/>
      <c r="E82" s="960"/>
      <c r="F82" s="960"/>
      <c r="G82" s="960"/>
      <c r="H82" s="960"/>
      <c r="I82" s="960"/>
      <c r="J82" s="960"/>
      <c r="K82" s="960"/>
      <c r="L82" s="960"/>
      <c r="M82" s="960"/>
      <c r="N82" s="960"/>
      <c r="O82" s="960"/>
      <c r="P82" s="961"/>
      <c r="Q82" s="962"/>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63"/>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63"/>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63"/>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63"/>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390</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SUM(AF68:AJ71)</f>
        <v>10055</v>
      </c>
      <c r="AG88" s="926"/>
      <c r="AH88" s="926"/>
      <c r="AI88" s="926"/>
      <c r="AJ88" s="926"/>
      <c r="AK88" s="923"/>
      <c r="AL88" s="923"/>
      <c r="AM88" s="923"/>
      <c r="AN88" s="923"/>
      <c r="AO88" s="923"/>
      <c r="AP88" s="926">
        <f>SUM(AP68:AT71)</f>
        <v>5104</v>
      </c>
      <c r="AQ88" s="926"/>
      <c r="AR88" s="926"/>
      <c r="AS88" s="926"/>
      <c r="AT88" s="926"/>
      <c r="AU88" s="926"/>
      <c r="AV88" s="926"/>
      <c r="AW88" s="926"/>
      <c r="AX88" s="926"/>
      <c r="AY88" s="926"/>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426</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50</v>
      </c>
      <c r="CS102" s="936"/>
      <c r="CT102" s="936"/>
      <c r="CU102" s="936"/>
      <c r="CV102" s="980"/>
      <c r="CW102" s="979"/>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427</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428</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431</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432</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433</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434</v>
      </c>
      <c r="AB109" s="982"/>
      <c r="AC109" s="982"/>
      <c r="AD109" s="982"/>
      <c r="AE109" s="983"/>
      <c r="AF109" s="981" t="s">
        <v>307</v>
      </c>
      <c r="AG109" s="982"/>
      <c r="AH109" s="982"/>
      <c r="AI109" s="982"/>
      <c r="AJ109" s="983"/>
      <c r="AK109" s="981" t="s">
        <v>306</v>
      </c>
      <c r="AL109" s="982"/>
      <c r="AM109" s="982"/>
      <c r="AN109" s="982"/>
      <c r="AO109" s="983"/>
      <c r="AP109" s="981" t="s">
        <v>435</v>
      </c>
      <c r="AQ109" s="982"/>
      <c r="AR109" s="982"/>
      <c r="AS109" s="982"/>
      <c r="AT109" s="984"/>
      <c r="AU109" s="1001" t="s">
        <v>433</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434</v>
      </c>
      <c r="BR109" s="982"/>
      <c r="BS109" s="982"/>
      <c r="BT109" s="982"/>
      <c r="BU109" s="983"/>
      <c r="BV109" s="981" t="s">
        <v>307</v>
      </c>
      <c r="BW109" s="982"/>
      <c r="BX109" s="982"/>
      <c r="BY109" s="982"/>
      <c r="BZ109" s="983"/>
      <c r="CA109" s="981" t="s">
        <v>306</v>
      </c>
      <c r="CB109" s="982"/>
      <c r="CC109" s="982"/>
      <c r="CD109" s="982"/>
      <c r="CE109" s="983"/>
      <c r="CF109" s="1002" t="s">
        <v>435</v>
      </c>
      <c r="CG109" s="1002"/>
      <c r="CH109" s="1002"/>
      <c r="CI109" s="1002"/>
      <c r="CJ109" s="1002"/>
      <c r="CK109" s="981" t="s">
        <v>436</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434</v>
      </c>
      <c r="DH109" s="982"/>
      <c r="DI109" s="982"/>
      <c r="DJ109" s="982"/>
      <c r="DK109" s="983"/>
      <c r="DL109" s="981" t="s">
        <v>307</v>
      </c>
      <c r="DM109" s="982"/>
      <c r="DN109" s="982"/>
      <c r="DO109" s="982"/>
      <c r="DP109" s="983"/>
      <c r="DQ109" s="981" t="s">
        <v>306</v>
      </c>
      <c r="DR109" s="982"/>
      <c r="DS109" s="982"/>
      <c r="DT109" s="982"/>
      <c r="DU109" s="983"/>
      <c r="DV109" s="981" t="s">
        <v>435</v>
      </c>
      <c r="DW109" s="982"/>
      <c r="DX109" s="982"/>
      <c r="DY109" s="982"/>
      <c r="DZ109" s="984"/>
    </row>
    <row r="110" spans="1:131" s="247" customFormat="1" ht="26.25" customHeight="1" x14ac:dyDescent="0.15">
      <c r="A110" s="985" t="s">
        <v>437</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940452</v>
      </c>
      <c r="AB110" s="989"/>
      <c r="AC110" s="989"/>
      <c r="AD110" s="989"/>
      <c r="AE110" s="990"/>
      <c r="AF110" s="991">
        <v>926172</v>
      </c>
      <c r="AG110" s="989"/>
      <c r="AH110" s="989"/>
      <c r="AI110" s="989"/>
      <c r="AJ110" s="990"/>
      <c r="AK110" s="991">
        <v>924322</v>
      </c>
      <c r="AL110" s="989"/>
      <c r="AM110" s="989"/>
      <c r="AN110" s="989"/>
      <c r="AO110" s="990"/>
      <c r="AP110" s="992">
        <v>26.7</v>
      </c>
      <c r="AQ110" s="993"/>
      <c r="AR110" s="993"/>
      <c r="AS110" s="993"/>
      <c r="AT110" s="994"/>
      <c r="AU110" s="995" t="s">
        <v>73</v>
      </c>
      <c r="AV110" s="996"/>
      <c r="AW110" s="996"/>
      <c r="AX110" s="996"/>
      <c r="AY110" s="996"/>
      <c r="AZ110" s="1037" t="s">
        <v>438</v>
      </c>
      <c r="BA110" s="986"/>
      <c r="BB110" s="986"/>
      <c r="BC110" s="986"/>
      <c r="BD110" s="986"/>
      <c r="BE110" s="986"/>
      <c r="BF110" s="986"/>
      <c r="BG110" s="986"/>
      <c r="BH110" s="986"/>
      <c r="BI110" s="986"/>
      <c r="BJ110" s="986"/>
      <c r="BK110" s="986"/>
      <c r="BL110" s="986"/>
      <c r="BM110" s="986"/>
      <c r="BN110" s="986"/>
      <c r="BO110" s="986"/>
      <c r="BP110" s="987"/>
      <c r="BQ110" s="1023">
        <v>7259152</v>
      </c>
      <c r="BR110" s="1024"/>
      <c r="BS110" s="1024"/>
      <c r="BT110" s="1024"/>
      <c r="BU110" s="1024"/>
      <c r="BV110" s="1024">
        <v>7347691</v>
      </c>
      <c r="BW110" s="1024"/>
      <c r="BX110" s="1024"/>
      <c r="BY110" s="1024"/>
      <c r="BZ110" s="1024"/>
      <c r="CA110" s="1024">
        <v>7861859</v>
      </c>
      <c r="CB110" s="1024"/>
      <c r="CC110" s="1024"/>
      <c r="CD110" s="1024"/>
      <c r="CE110" s="1024"/>
      <c r="CF110" s="1038">
        <v>227</v>
      </c>
      <c r="CG110" s="1039"/>
      <c r="CH110" s="1039"/>
      <c r="CI110" s="1039"/>
      <c r="CJ110" s="1039"/>
      <c r="CK110" s="1040" t="s">
        <v>439</v>
      </c>
      <c r="CL110" s="1041"/>
      <c r="CM110" s="1020" t="s">
        <v>440</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441</v>
      </c>
      <c r="DH110" s="1024"/>
      <c r="DI110" s="1024"/>
      <c r="DJ110" s="1024"/>
      <c r="DK110" s="1024"/>
      <c r="DL110" s="1024" t="s">
        <v>441</v>
      </c>
      <c r="DM110" s="1024"/>
      <c r="DN110" s="1024"/>
      <c r="DO110" s="1024"/>
      <c r="DP110" s="1024"/>
      <c r="DQ110" s="1024" t="s">
        <v>441</v>
      </c>
      <c r="DR110" s="1024"/>
      <c r="DS110" s="1024"/>
      <c r="DT110" s="1024"/>
      <c r="DU110" s="1024"/>
      <c r="DV110" s="1025" t="s">
        <v>441</v>
      </c>
      <c r="DW110" s="1025"/>
      <c r="DX110" s="1025"/>
      <c r="DY110" s="1025"/>
      <c r="DZ110" s="1026"/>
    </row>
    <row r="111" spans="1:131" s="247" customFormat="1" ht="26.25" customHeight="1" x14ac:dyDescent="0.15">
      <c r="A111" s="1027" t="s">
        <v>442</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443</v>
      </c>
      <c r="AB111" s="1031"/>
      <c r="AC111" s="1031"/>
      <c r="AD111" s="1031"/>
      <c r="AE111" s="1032"/>
      <c r="AF111" s="1033" t="s">
        <v>443</v>
      </c>
      <c r="AG111" s="1031"/>
      <c r="AH111" s="1031"/>
      <c r="AI111" s="1031"/>
      <c r="AJ111" s="1032"/>
      <c r="AK111" s="1033" t="s">
        <v>443</v>
      </c>
      <c r="AL111" s="1031"/>
      <c r="AM111" s="1031"/>
      <c r="AN111" s="1031"/>
      <c r="AO111" s="1032"/>
      <c r="AP111" s="1034" t="s">
        <v>443</v>
      </c>
      <c r="AQ111" s="1035"/>
      <c r="AR111" s="1035"/>
      <c r="AS111" s="1035"/>
      <c r="AT111" s="1036"/>
      <c r="AU111" s="997"/>
      <c r="AV111" s="998"/>
      <c r="AW111" s="998"/>
      <c r="AX111" s="998"/>
      <c r="AY111" s="998"/>
      <c r="AZ111" s="1046" t="s">
        <v>444</v>
      </c>
      <c r="BA111" s="1047"/>
      <c r="BB111" s="1047"/>
      <c r="BC111" s="1047"/>
      <c r="BD111" s="1047"/>
      <c r="BE111" s="1047"/>
      <c r="BF111" s="1047"/>
      <c r="BG111" s="1047"/>
      <c r="BH111" s="1047"/>
      <c r="BI111" s="1047"/>
      <c r="BJ111" s="1047"/>
      <c r="BK111" s="1047"/>
      <c r="BL111" s="1047"/>
      <c r="BM111" s="1047"/>
      <c r="BN111" s="1047"/>
      <c r="BO111" s="1047"/>
      <c r="BP111" s="1048"/>
      <c r="BQ111" s="1016" t="s">
        <v>445</v>
      </c>
      <c r="BR111" s="1017"/>
      <c r="BS111" s="1017"/>
      <c r="BT111" s="1017"/>
      <c r="BU111" s="1017"/>
      <c r="BV111" s="1017" t="s">
        <v>445</v>
      </c>
      <c r="BW111" s="1017"/>
      <c r="BX111" s="1017"/>
      <c r="BY111" s="1017"/>
      <c r="BZ111" s="1017"/>
      <c r="CA111" s="1017" t="s">
        <v>445</v>
      </c>
      <c r="CB111" s="1017"/>
      <c r="CC111" s="1017"/>
      <c r="CD111" s="1017"/>
      <c r="CE111" s="1017"/>
      <c r="CF111" s="1011" t="s">
        <v>445</v>
      </c>
      <c r="CG111" s="1012"/>
      <c r="CH111" s="1012"/>
      <c r="CI111" s="1012"/>
      <c r="CJ111" s="1012"/>
      <c r="CK111" s="1042"/>
      <c r="CL111" s="1043"/>
      <c r="CM111" s="1013" t="s">
        <v>446</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445</v>
      </c>
      <c r="DH111" s="1017"/>
      <c r="DI111" s="1017"/>
      <c r="DJ111" s="1017"/>
      <c r="DK111" s="1017"/>
      <c r="DL111" s="1017" t="s">
        <v>445</v>
      </c>
      <c r="DM111" s="1017"/>
      <c r="DN111" s="1017"/>
      <c r="DO111" s="1017"/>
      <c r="DP111" s="1017"/>
      <c r="DQ111" s="1017" t="s">
        <v>445</v>
      </c>
      <c r="DR111" s="1017"/>
      <c r="DS111" s="1017"/>
      <c r="DT111" s="1017"/>
      <c r="DU111" s="1017"/>
      <c r="DV111" s="1018" t="s">
        <v>445</v>
      </c>
      <c r="DW111" s="1018"/>
      <c r="DX111" s="1018"/>
      <c r="DY111" s="1018"/>
      <c r="DZ111" s="1019"/>
    </row>
    <row r="112" spans="1:131" s="247" customFormat="1" ht="26.25" customHeight="1" x14ac:dyDescent="0.15">
      <c r="A112" s="1049" t="s">
        <v>447</v>
      </c>
      <c r="B112" s="1050"/>
      <c r="C112" s="1047" t="s">
        <v>448</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417</v>
      </c>
      <c r="AB112" s="1056"/>
      <c r="AC112" s="1056"/>
      <c r="AD112" s="1056"/>
      <c r="AE112" s="1057"/>
      <c r="AF112" s="1058" t="s">
        <v>417</v>
      </c>
      <c r="AG112" s="1056"/>
      <c r="AH112" s="1056"/>
      <c r="AI112" s="1056"/>
      <c r="AJ112" s="1057"/>
      <c r="AK112" s="1058" t="s">
        <v>417</v>
      </c>
      <c r="AL112" s="1056"/>
      <c r="AM112" s="1056"/>
      <c r="AN112" s="1056"/>
      <c r="AO112" s="1057"/>
      <c r="AP112" s="1059" t="s">
        <v>417</v>
      </c>
      <c r="AQ112" s="1060"/>
      <c r="AR112" s="1060"/>
      <c r="AS112" s="1060"/>
      <c r="AT112" s="1061"/>
      <c r="AU112" s="997"/>
      <c r="AV112" s="998"/>
      <c r="AW112" s="998"/>
      <c r="AX112" s="998"/>
      <c r="AY112" s="998"/>
      <c r="AZ112" s="1046" t="s">
        <v>449</v>
      </c>
      <c r="BA112" s="1047"/>
      <c r="BB112" s="1047"/>
      <c r="BC112" s="1047"/>
      <c r="BD112" s="1047"/>
      <c r="BE112" s="1047"/>
      <c r="BF112" s="1047"/>
      <c r="BG112" s="1047"/>
      <c r="BH112" s="1047"/>
      <c r="BI112" s="1047"/>
      <c r="BJ112" s="1047"/>
      <c r="BK112" s="1047"/>
      <c r="BL112" s="1047"/>
      <c r="BM112" s="1047"/>
      <c r="BN112" s="1047"/>
      <c r="BO112" s="1047"/>
      <c r="BP112" s="1048"/>
      <c r="BQ112" s="1016">
        <v>890266</v>
      </c>
      <c r="BR112" s="1017"/>
      <c r="BS112" s="1017"/>
      <c r="BT112" s="1017"/>
      <c r="BU112" s="1017"/>
      <c r="BV112" s="1017">
        <v>916847</v>
      </c>
      <c r="BW112" s="1017"/>
      <c r="BX112" s="1017"/>
      <c r="BY112" s="1017"/>
      <c r="BZ112" s="1017"/>
      <c r="CA112" s="1017">
        <v>963244</v>
      </c>
      <c r="CB112" s="1017"/>
      <c r="CC112" s="1017"/>
      <c r="CD112" s="1017"/>
      <c r="CE112" s="1017"/>
      <c r="CF112" s="1011">
        <v>27.8</v>
      </c>
      <c r="CG112" s="1012"/>
      <c r="CH112" s="1012"/>
      <c r="CI112" s="1012"/>
      <c r="CJ112" s="1012"/>
      <c r="CK112" s="1042"/>
      <c r="CL112" s="1043"/>
      <c r="CM112" s="1013" t="s">
        <v>450</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417</v>
      </c>
      <c r="DH112" s="1017"/>
      <c r="DI112" s="1017"/>
      <c r="DJ112" s="1017"/>
      <c r="DK112" s="1017"/>
      <c r="DL112" s="1017" t="s">
        <v>417</v>
      </c>
      <c r="DM112" s="1017"/>
      <c r="DN112" s="1017"/>
      <c r="DO112" s="1017"/>
      <c r="DP112" s="1017"/>
      <c r="DQ112" s="1017" t="s">
        <v>417</v>
      </c>
      <c r="DR112" s="1017"/>
      <c r="DS112" s="1017"/>
      <c r="DT112" s="1017"/>
      <c r="DU112" s="1017"/>
      <c r="DV112" s="1018" t="s">
        <v>417</v>
      </c>
      <c r="DW112" s="1018"/>
      <c r="DX112" s="1018"/>
      <c r="DY112" s="1018"/>
      <c r="DZ112" s="1019"/>
    </row>
    <row r="113" spans="1:130" s="247" customFormat="1" ht="26.25" customHeight="1" x14ac:dyDescent="0.15">
      <c r="A113" s="1051"/>
      <c r="B113" s="1052"/>
      <c r="C113" s="1047" t="s">
        <v>451</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145728</v>
      </c>
      <c r="AB113" s="1031"/>
      <c r="AC113" s="1031"/>
      <c r="AD113" s="1031"/>
      <c r="AE113" s="1032"/>
      <c r="AF113" s="1033">
        <v>133709</v>
      </c>
      <c r="AG113" s="1031"/>
      <c r="AH113" s="1031"/>
      <c r="AI113" s="1031"/>
      <c r="AJ113" s="1032"/>
      <c r="AK113" s="1033">
        <v>130522</v>
      </c>
      <c r="AL113" s="1031"/>
      <c r="AM113" s="1031"/>
      <c r="AN113" s="1031"/>
      <c r="AO113" s="1032"/>
      <c r="AP113" s="1034">
        <v>3.8</v>
      </c>
      <c r="AQ113" s="1035"/>
      <c r="AR113" s="1035"/>
      <c r="AS113" s="1035"/>
      <c r="AT113" s="1036"/>
      <c r="AU113" s="997"/>
      <c r="AV113" s="998"/>
      <c r="AW113" s="998"/>
      <c r="AX113" s="998"/>
      <c r="AY113" s="998"/>
      <c r="AZ113" s="1046" t="s">
        <v>452</v>
      </c>
      <c r="BA113" s="1047"/>
      <c r="BB113" s="1047"/>
      <c r="BC113" s="1047"/>
      <c r="BD113" s="1047"/>
      <c r="BE113" s="1047"/>
      <c r="BF113" s="1047"/>
      <c r="BG113" s="1047"/>
      <c r="BH113" s="1047"/>
      <c r="BI113" s="1047"/>
      <c r="BJ113" s="1047"/>
      <c r="BK113" s="1047"/>
      <c r="BL113" s="1047"/>
      <c r="BM113" s="1047"/>
      <c r="BN113" s="1047"/>
      <c r="BO113" s="1047"/>
      <c r="BP113" s="1048"/>
      <c r="BQ113" s="1016">
        <v>328484</v>
      </c>
      <c r="BR113" s="1017"/>
      <c r="BS113" s="1017"/>
      <c r="BT113" s="1017"/>
      <c r="BU113" s="1017"/>
      <c r="BV113" s="1017">
        <v>387896</v>
      </c>
      <c r="BW113" s="1017"/>
      <c r="BX113" s="1017"/>
      <c r="BY113" s="1017"/>
      <c r="BZ113" s="1017"/>
      <c r="CA113" s="1017">
        <v>403193</v>
      </c>
      <c r="CB113" s="1017"/>
      <c r="CC113" s="1017"/>
      <c r="CD113" s="1017"/>
      <c r="CE113" s="1017"/>
      <c r="CF113" s="1011">
        <v>11.6</v>
      </c>
      <c r="CG113" s="1012"/>
      <c r="CH113" s="1012"/>
      <c r="CI113" s="1012"/>
      <c r="CJ113" s="1012"/>
      <c r="CK113" s="1042"/>
      <c r="CL113" s="1043"/>
      <c r="CM113" s="1013" t="s">
        <v>453</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417</v>
      </c>
      <c r="DH113" s="1056"/>
      <c r="DI113" s="1056"/>
      <c r="DJ113" s="1056"/>
      <c r="DK113" s="1057"/>
      <c r="DL113" s="1058" t="s">
        <v>417</v>
      </c>
      <c r="DM113" s="1056"/>
      <c r="DN113" s="1056"/>
      <c r="DO113" s="1056"/>
      <c r="DP113" s="1057"/>
      <c r="DQ113" s="1058" t="s">
        <v>417</v>
      </c>
      <c r="DR113" s="1056"/>
      <c r="DS113" s="1056"/>
      <c r="DT113" s="1056"/>
      <c r="DU113" s="1057"/>
      <c r="DV113" s="1059" t="s">
        <v>417</v>
      </c>
      <c r="DW113" s="1060"/>
      <c r="DX113" s="1060"/>
      <c r="DY113" s="1060"/>
      <c r="DZ113" s="1061"/>
    </row>
    <row r="114" spans="1:130" s="247" customFormat="1" ht="26.25" customHeight="1" x14ac:dyDescent="0.15">
      <c r="A114" s="1051"/>
      <c r="B114" s="1052"/>
      <c r="C114" s="1047" t="s">
        <v>454</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65773</v>
      </c>
      <c r="AB114" s="1056"/>
      <c r="AC114" s="1056"/>
      <c r="AD114" s="1056"/>
      <c r="AE114" s="1057"/>
      <c r="AF114" s="1058">
        <v>66917</v>
      </c>
      <c r="AG114" s="1056"/>
      <c r="AH114" s="1056"/>
      <c r="AI114" s="1056"/>
      <c r="AJ114" s="1057"/>
      <c r="AK114" s="1058">
        <v>57785</v>
      </c>
      <c r="AL114" s="1056"/>
      <c r="AM114" s="1056"/>
      <c r="AN114" s="1056"/>
      <c r="AO114" s="1057"/>
      <c r="AP114" s="1059">
        <v>1.7</v>
      </c>
      <c r="AQ114" s="1060"/>
      <c r="AR114" s="1060"/>
      <c r="AS114" s="1060"/>
      <c r="AT114" s="1061"/>
      <c r="AU114" s="997"/>
      <c r="AV114" s="998"/>
      <c r="AW114" s="998"/>
      <c r="AX114" s="998"/>
      <c r="AY114" s="998"/>
      <c r="AZ114" s="1046" t="s">
        <v>455</v>
      </c>
      <c r="BA114" s="1047"/>
      <c r="BB114" s="1047"/>
      <c r="BC114" s="1047"/>
      <c r="BD114" s="1047"/>
      <c r="BE114" s="1047"/>
      <c r="BF114" s="1047"/>
      <c r="BG114" s="1047"/>
      <c r="BH114" s="1047"/>
      <c r="BI114" s="1047"/>
      <c r="BJ114" s="1047"/>
      <c r="BK114" s="1047"/>
      <c r="BL114" s="1047"/>
      <c r="BM114" s="1047"/>
      <c r="BN114" s="1047"/>
      <c r="BO114" s="1047"/>
      <c r="BP114" s="1048"/>
      <c r="BQ114" s="1016">
        <v>740574</v>
      </c>
      <c r="BR114" s="1017"/>
      <c r="BS114" s="1017"/>
      <c r="BT114" s="1017"/>
      <c r="BU114" s="1017"/>
      <c r="BV114" s="1017">
        <v>710709</v>
      </c>
      <c r="BW114" s="1017"/>
      <c r="BX114" s="1017"/>
      <c r="BY114" s="1017"/>
      <c r="BZ114" s="1017"/>
      <c r="CA114" s="1017">
        <v>628939</v>
      </c>
      <c r="CB114" s="1017"/>
      <c r="CC114" s="1017"/>
      <c r="CD114" s="1017"/>
      <c r="CE114" s="1017"/>
      <c r="CF114" s="1011">
        <v>18.2</v>
      </c>
      <c r="CG114" s="1012"/>
      <c r="CH114" s="1012"/>
      <c r="CI114" s="1012"/>
      <c r="CJ114" s="1012"/>
      <c r="CK114" s="1042"/>
      <c r="CL114" s="1043"/>
      <c r="CM114" s="1013" t="s">
        <v>456</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128</v>
      </c>
      <c r="DH114" s="1056"/>
      <c r="DI114" s="1056"/>
      <c r="DJ114" s="1056"/>
      <c r="DK114" s="1057"/>
      <c r="DL114" s="1058" t="s">
        <v>417</v>
      </c>
      <c r="DM114" s="1056"/>
      <c r="DN114" s="1056"/>
      <c r="DO114" s="1056"/>
      <c r="DP114" s="1057"/>
      <c r="DQ114" s="1058" t="s">
        <v>417</v>
      </c>
      <c r="DR114" s="1056"/>
      <c r="DS114" s="1056"/>
      <c r="DT114" s="1056"/>
      <c r="DU114" s="1057"/>
      <c r="DV114" s="1059" t="s">
        <v>417</v>
      </c>
      <c r="DW114" s="1060"/>
      <c r="DX114" s="1060"/>
      <c r="DY114" s="1060"/>
      <c r="DZ114" s="1061"/>
    </row>
    <row r="115" spans="1:130" s="247" customFormat="1" ht="26.25" customHeight="1" x14ac:dyDescent="0.15">
      <c r="A115" s="1051"/>
      <c r="B115" s="1052"/>
      <c r="C115" s="1047" t="s">
        <v>457</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105</v>
      </c>
      <c r="AB115" s="1031"/>
      <c r="AC115" s="1031"/>
      <c r="AD115" s="1031"/>
      <c r="AE115" s="1032"/>
      <c r="AF115" s="1033">
        <v>84</v>
      </c>
      <c r="AG115" s="1031"/>
      <c r="AH115" s="1031"/>
      <c r="AI115" s="1031"/>
      <c r="AJ115" s="1032"/>
      <c r="AK115" s="1033">
        <v>62</v>
      </c>
      <c r="AL115" s="1031"/>
      <c r="AM115" s="1031"/>
      <c r="AN115" s="1031"/>
      <c r="AO115" s="1032"/>
      <c r="AP115" s="1034">
        <v>0</v>
      </c>
      <c r="AQ115" s="1035"/>
      <c r="AR115" s="1035"/>
      <c r="AS115" s="1035"/>
      <c r="AT115" s="1036"/>
      <c r="AU115" s="997"/>
      <c r="AV115" s="998"/>
      <c r="AW115" s="998"/>
      <c r="AX115" s="998"/>
      <c r="AY115" s="998"/>
      <c r="AZ115" s="1046" t="s">
        <v>458</v>
      </c>
      <c r="BA115" s="1047"/>
      <c r="BB115" s="1047"/>
      <c r="BC115" s="1047"/>
      <c r="BD115" s="1047"/>
      <c r="BE115" s="1047"/>
      <c r="BF115" s="1047"/>
      <c r="BG115" s="1047"/>
      <c r="BH115" s="1047"/>
      <c r="BI115" s="1047"/>
      <c r="BJ115" s="1047"/>
      <c r="BK115" s="1047"/>
      <c r="BL115" s="1047"/>
      <c r="BM115" s="1047"/>
      <c r="BN115" s="1047"/>
      <c r="BO115" s="1047"/>
      <c r="BP115" s="1048"/>
      <c r="BQ115" s="1016" t="s">
        <v>417</v>
      </c>
      <c r="BR115" s="1017"/>
      <c r="BS115" s="1017"/>
      <c r="BT115" s="1017"/>
      <c r="BU115" s="1017"/>
      <c r="BV115" s="1017" t="s">
        <v>128</v>
      </c>
      <c r="BW115" s="1017"/>
      <c r="BX115" s="1017"/>
      <c r="BY115" s="1017"/>
      <c r="BZ115" s="1017"/>
      <c r="CA115" s="1017" t="s">
        <v>417</v>
      </c>
      <c r="CB115" s="1017"/>
      <c r="CC115" s="1017"/>
      <c r="CD115" s="1017"/>
      <c r="CE115" s="1017"/>
      <c r="CF115" s="1011" t="s">
        <v>417</v>
      </c>
      <c r="CG115" s="1012"/>
      <c r="CH115" s="1012"/>
      <c r="CI115" s="1012"/>
      <c r="CJ115" s="1012"/>
      <c r="CK115" s="1042"/>
      <c r="CL115" s="1043"/>
      <c r="CM115" s="1046" t="s">
        <v>459</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417</v>
      </c>
      <c r="DH115" s="1056"/>
      <c r="DI115" s="1056"/>
      <c r="DJ115" s="1056"/>
      <c r="DK115" s="1057"/>
      <c r="DL115" s="1058" t="s">
        <v>417</v>
      </c>
      <c r="DM115" s="1056"/>
      <c r="DN115" s="1056"/>
      <c r="DO115" s="1056"/>
      <c r="DP115" s="1057"/>
      <c r="DQ115" s="1058" t="s">
        <v>417</v>
      </c>
      <c r="DR115" s="1056"/>
      <c r="DS115" s="1056"/>
      <c r="DT115" s="1056"/>
      <c r="DU115" s="1057"/>
      <c r="DV115" s="1059" t="s">
        <v>417</v>
      </c>
      <c r="DW115" s="1060"/>
      <c r="DX115" s="1060"/>
      <c r="DY115" s="1060"/>
      <c r="DZ115" s="1061"/>
    </row>
    <row r="116" spans="1:130" s="247" customFormat="1" ht="26.25" customHeight="1" x14ac:dyDescent="0.15">
      <c r="A116" s="1053"/>
      <c r="B116" s="1054"/>
      <c r="C116" s="1062" t="s">
        <v>460</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461</v>
      </c>
      <c r="AB116" s="1056"/>
      <c r="AC116" s="1056"/>
      <c r="AD116" s="1056"/>
      <c r="AE116" s="1057"/>
      <c r="AF116" s="1058" t="s">
        <v>417</v>
      </c>
      <c r="AG116" s="1056"/>
      <c r="AH116" s="1056"/>
      <c r="AI116" s="1056"/>
      <c r="AJ116" s="1057"/>
      <c r="AK116" s="1058" t="s">
        <v>417</v>
      </c>
      <c r="AL116" s="1056"/>
      <c r="AM116" s="1056"/>
      <c r="AN116" s="1056"/>
      <c r="AO116" s="1057"/>
      <c r="AP116" s="1059" t="s">
        <v>417</v>
      </c>
      <c r="AQ116" s="1060"/>
      <c r="AR116" s="1060"/>
      <c r="AS116" s="1060"/>
      <c r="AT116" s="1061"/>
      <c r="AU116" s="997"/>
      <c r="AV116" s="998"/>
      <c r="AW116" s="998"/>
      <c r="AX116" s="998"/>
      <c r="AY116" s="998"/>
      <c r="AZ116" s="1064" t="s">
        <v>462</v>
      </c>
      <c r="BA116" s="1065"/>
      <c r="BB116" s="1065"/>
      <c r="BC116" s="1065"/>
      <c r="BD116" s="1065"/>
      <c r="BE116" s="1065"/>
      <c r="BF116" s="1065"/>
      <c r="BG116" s="1065"/>
      <c r="BH116" s="1065"/>
      <c r="BI116" s="1065"/>
      <c r="BJ116" s="1065"/>
      <c r="BK116" s="1065"/>
      <c r="BL116" s="1065"/>
      <c r="BM116" s="1065"/>
      <c r="BN116" s="1065"/>
      <c r="BO116" s="1065"/>
      <c r="BP116" s="1066"/>
      <c r="BQ116" s="1016" t="s">
        <v>128</v>
      </c>
      <c r="BR116" s="1017"/>
      <c r="BS116" s="1017"/>
      <c r="BT116" s="1017"/>
      <c r="BU116" s="1017"/>
      <c r="BV116" s="1017" t="s">
        <v>417</v>
      </c>
      <c r="BW116" s="1017"/>
      <c r="BX116" s="1017"/>
      <c r="BY116" s="1017"/>
      <c r="BZ116" s="1017"/>
      <c r="CA116" s="1017" t="s">
        <v>417</v>
      </c>
      <c r="CB116" s="1017"/>
      <c r="CC116" s="1017"/>
      <c r="CD116" s="1017"/>
      <c r="CE116" s="1017"/>
      <c r="CF116" s="1011" t="s">
        <v>417</v>
      </c>
      <c r="CG116" s="1012"/>
      <c r="CH116" s="1012"/>
      <c r="CI116" s="1012"/>
      <c r="CJ116" s="1012"/>
      <c r="CK116" s="1042"/>
      <c r="CL116" s="1043"/>
      <c r="CM116" s="1013" t="s">
        <v>463</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128</v>
      </c>
      <c r="DH116" s="1056"/>
      <c r="DI116" s="1056"/>
      <c r="DJ116" s="1056"/>
      <c r="DK116" s="1057"/>
      <c r="DL116" s="1058" t="s">
        <v>417</v>
      </c>
      <c r="DM116" s="1056"/>
      <c r="DN116" s="1056"/>
      <c r="DO116" s="1056"/>
      <c r="DP116" s="1057"/>
      <c r="DQ116" s="1058" t="s">
        <v>417</v>
      </c>
      <c r="DR116" s="1056"/>
      <c r="DS116" s="1056"/>
      <c r="DT116" s="1056"/>
      <c r="DU116" s="1057"/>
      <c r="DV116" s="1059" t="s">
        <v>417</v>
      </c>
      <c r="DW116" s="1060"/>
      <c r="DX116" s="1060"/>
      <c r="DY116" s="1060"/>
      <c r="DZ116" s="1061"/>
    </row>
    <row r="117" spans="1:130" s="247"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464</v>
      </c>
      <c r="Z117" s="983"/>
      <c r="AA117" s="1073">
        <v>1152058</v>
      </c>
      <c r="AB117" s="1074"/>
      <c r="AC117" s="1074"/>
      <c r="AD117" s="1074"/>
      <c r="AE117" s="1075"/>
      <c r="AF117" s="1076">
        <v>1126882</v>
      </c>
      <c r="AG117" s="1074"/>
      <c r="AH117" s="1074"/>
      <c r="AI117" s="1074"/>
      <c r="AJ117" s="1075"/>
      <c r="AK117" s="1076">
        <v>1112691</v>
      </c>
      <c r="AL117" s="1074"/>
      <c r="AM117" s="1074"/>
      <c r="AN117" s="1074"/>
      <c r="AO117" s="1075"/>
      <c r="AP117" s="1077"/>
      <c r="AQ117" s="1078"/>
      <c r="AR117" s="1078"/>
      <c r="AS117" s="1078"/>
      <c r="AT117" s="1079"/>
      <c r="AU117" s="997"/>
      <c r="AV117" s="998"/>
      <c r="AW117" s="998"/>
      <c r="AX117" s="998"/>
      <c r="AY117" s="998"/>
      <c r="AZ117" s="1064" t="s">
        <v>465</v>
      </c>
      <c r="BA117" s="1065"/>
      <c r="BB117" s="1065"/>
      <c r="BC117" s="1065"/>
      <c r="BD117" s="1065"/>
      <c r="BE117" s="1065"/>
      <c r="BF117" s="1065"/>
      <c r="BG117" s="1065"/>
      <c r="BH117" s="1065"/>
      <c r="BI117" s="1065"/>
      <c r="BJ117" s="1065"/>
      <c r="BK117" s="1065"/>
      <c r="BL117" s="1065"/>
      <c r="BM117" s="1065"/>
      <c r="BN117" s="1065"/>
      <c r="BO117" s="1065"/>
      <c r="BP117" s="1066"/>
      <c r="BQ117" s="1016" t="s">
        <v>417</v>
      </c>
      <c r="BR117" s="1017"/>
      <c r="BS117" s="1017"/>
      <c r="BT117" s="1017"/>
      <c r="BU117" s="1017"/>
      <c r="BV117" s="1017" t="s">
        <v>417</v>
      </c>
      <c r="BW117" s="1017"/>
      <c r="BX117" s="1017"/>
      <c r="BY117" s="1017"/>
      <c r="BZ117" s="1017"/>
      <c r="CA117" s="1017" t="s">
        <v>417</v>
      </c>
      <c r="CB117" s="1017"/>
      <c r="CC117" s="1017"/>
      <c r="CD117" s="1017"/>
      <c r="CE117" s="1017"/>
      <c r="CF117" s="1011" t="s">
        <v>128</v>
      </c>
      <c r="CG117" s="1012"/>
      <c r="CH117" s="1012"/>
      <c r="CI117" s="1012"/>
      <c r="CJ117" s="1012"/>
      <c r="CK117" s="1042"/>
      <c r="CL117" s="1043"/>
      <c r="CM117" s="1013" t="s">
        <v>466</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128</v>
      </c>
      <c r="DH117" s="1056"/>
      <c r="DI117" s="1056"/>
      <c r="DJ117" s="1056"/>
      <c r="DK117" s="1057"/>
      <c r="DL117" s="1058" t="s">
        <v>417</v>
      </c>
      <c r="DM117" s="1056"/>
      <c r="DN117" s="1056"/>
      <c r="DO117" s="1056"/>
      <c r="DP117" s="1057"/>
      <c r="DQ117" s="1058" t="s">
        <v>417</v>
      </c>
      <c r="DR117" s="1056"/>
      <c r="DS117" s="1056"/>
      <c r="DT117" s="1056"/>
      <c r="DU117" s="1057"/>
      <c r="DV117" s="1059" t="s">
        <v>128</v>
      </c>
      <c r="DW117" s="1060"/>
      <c r="DX117" s="1060"/>
      <c r="DY117" s="1060"/>
      <c r="DZ117" s="1061"/>
    </row>
    <row r="118" spans="1:130" s="247" customFormat="1" ht="26.25" customHeight="1" x14ac:dyDescent="0.15">
      <c r="A118" s="1001" t="s">
        <v>436</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434</v>
      </c>
      <c r="AB118" s="982"/>
      <c r="AC118" s="982"/>
      <c r="AD118" s="982"/>
      <c r="AE118" s="983"/>
      <c r="AF118" s="981" t="s">
        <v>307</v>
      </c>
      <c r="AG118" s="982"/>
      <c r="AH118" s="982"/>
      <c r="AI118" s="982"/>
      <c r="AJ118" s="983"/>
      <c r="AK118" s="981" t="s">
        <v>306</v>
      </c>
      <c r="AL118" s="982"/>
      <c r="AM118" s="982"/>
      <c r="AN118" s="982"/>
      <c r="AO118" s="983"/>
      <c r="AP118" s="1068" t="s">
        <v>435</v>
      </c>
      <c r="AQ118" s="1069"/>
      <c r="AR118" s="1069"/>
      <c r="AS118" s="1069"/>
      <c r="AT118" s="1070"/>
      <c r="AU118" s="997"/>
      <c r="AV118" s="998"/>
      <c r="AW118" s="998"/>
      <c r="AX118" s="998"/>
      <c r="AY118" s="998"/>
      <c r="AZ118" s="1071" t="s">
        <v>467</v>
      </c>
      <c r="BA118" s="1062"/>
      <c r="BB118" s="1062"/>
      <c r="BC118" s="1062"/>
      <c r="BD118" s="1062"/>
      <c r="BE118" s="1062"/>
      <c r="BF118" s="1062"/>
      <c r="BG118" s="1062"/>
      <c r="BH118" s="1062"/>
      <c r="BI118" s="1062"/>
      <c r="BJ118" s="1062"/>
      <c r="BK118" s="1062"/>
      <c r="BL118" s="1062"/>
      <c r="BM118" s="1062"/>
      <c r="BN118" s="1062"/>
      <c r="BO118" s="1062"/>
      <c r="BP118" s="1063"/>
      <c r="BQ118" s="1094" t="s">
        <v>417</v>
      </c>
      <c r="BR118" s="1095"/>
      <c r="BS118" s="1095"/>
      <c r="BT118" s="1095"/>
      <c r="BU118" s="1095"/>
      <c r="BV118" s="1095" t="s">
        <v>128</v>
      </c>
      <c r="BW118" s="1095"/>
      <c r="BX118" s="1095"/>
      <c r="BY118" s="1095"/>
      <c r="BZ118" s="1095"/>
      <c r="CA118" s="1095" t="s">
        <v>417</v>
      </c>
      <c r="CB118" s="1095"/>
      <c r="CC118" s="1095"/>
      <c r="CD118" s="1095"/>
      <c r="CE118" s="1095"/>
      <c r="CF118" s="1011" t="s">
        <v>417</v>
      </c>
      <c r="CG118" s="1012"/>
      <c r="CH118" s="1012"/>
      <c r="CI118" s="1012"/>
      <c r="CJ118" s="1012"/>
      <c r="CK118" s="1042"/>
      <c r="CL118" s="1043"/>
      <c r="CM118" s="1013" t="s">
        <v>468</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417</v>
      </c>
      <c r="DH118" s="1056"/>
      <c r="DI118" s="1056"/>
      <c r="DJ118" s="1056"/>
      <c r="DK118" s="1057"/>
      <c r="DL118" s="1058" t="s">
        <v>417</v>
      </c>
      <c r="DM118" s="1056"/>
      <c r="DN118" s="1056"/>
      <c r="DO118" s="1056"/>
      <c r="DP118" s="1057"/>
      <c r="DQ118" s="1058" t="s">
        <v>417</v>
      </c>
      <c r="DR118" s="1056"/>
      <c r="DS118" s="1056"/>
      <c r="DT118" s="1056"/>
      <c r="DU118" s="1057"/>
      <c r="DV118" s="1059" t="s">
        <v>417</v>
      </c>
      <c r="DW118" s="1060"/>
      <c r="DX118" s="1060"/>
      <c r="DY118" s="1060"/>
      <c r="DZ118" s="1061"/>
    </row>
    <row r="119" spans="1:130" s="247" customFormat="1" ht="26.25" customHeight="1" x14ac:dyDescent="0.15">
      <c r="A119" s="1155" t="s">
        <v>439</v>
      </c>
      <c r="B119" s="1041"/>
      <c r="C119" s="1020" t="s">
        <v>440</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461</v>
      </c>
      <c r="AB119" s="989"/>
      <c r="AC119" s="989"/>
      <c r="AD119" s="989"/>
      <c r="AE119" s="990"/>
      <c r="AF119" s="991" t="s">
        <v>417</v>
      </c>
      <c r="AG119" s="989"/>
      <c r="AH119" s="989"/>
      <c r="AI119" s="989"/>
      <c r="AJ119" s="990"/>
      <c r="AK119" s="991" t="s">
        <v>417</v>
      </c>
      <c r="AL119" s="989"/>
      <c r="AM119" s="989"/>
      <c r="AN119" s="989"/>
      <c r="AO119" s="990"/>
      <c r="AP119" s="992" t="s">
        <v>417</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469</v>
      </c>
      <c r="BP119" s="1103"/>
      <c r="BQ119" s="1094">
        <v>9218476</v>
      </c>
      <c r="BR119" s="1095"/>
      <c r="BS119" s="1095"/>
      <c r="BT119" s="1095"/>
      <c r="BU119" s="1095"/>
      <c r="BV119" s="1095">
        <v>9363143</v>
      </c>
      <c r="BW119" s="1095"/>
      <c r="BX119" s="1095"/>
      <c r="BY119" s="1095"/>
      <c r="BZ119" s="1095"/>
      <c r="CA119" s="1095">
        <v>9857235</v>
      </c>
      <c r="CB119" s="1095"/>
      <c r="CC119" s="1095"/>
      <c r="CD119" s="1095"/>
      <c r="CE119" s="1095"/>
      <c r="CF119" s="1096"/>
      <c r="CG119" s="1097"/>
      <c r="CH119" s="1097"/>
      <c r="CI119" s="1097"/>
      <c r="CJ119" s="1098"/>
      <c r="CK119" s="1044"/>
      <c r="CL119" s="1045"/>
      <c r="CM119" s="1099" t="s">
        <v>470</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417</v>
      </c>
      <c r="DH119" s="1081"/>
      <c r="DI119" s="1081"/>
      <c r="DJ119" s="1081"/>
      <c r="DK119" s="1082"/>
      <c r="DL119" s="1080" t="s">
        <v>461</v>
      </c>
      <c r="DM119" s="1081"/>
      <c r="DN119" s="1081"/>
      <c r="DO119" s="1081"/>
      <c r="DP119" s="1082"/>
      <c r="DQ119" s="1080" t="s">
        <v>128</v>
      </c>
      <c r="DR119" s="1081"/>
      <c r="DS119" s="1081"/>
      <c r="DT119" s="1081"/>
      <c r="DU119" s="1082"/>
      <c r="DV119" s="1083" t="s">
        <v>417</v>
      </c>
      <c r="DW119" s="1084"/>
      <c r="DX119" s="1084"/>
      <c r="DY119" s="1084"/>
      <c r="DZ119" s="1085"/>
    </row>
    <row r="120" spans="1:130" s="247" customFormat="1" ht="26.25" customHeight="1" x14ac:dyDescent="0.15">
      <c r="A120" s="1156"/>
      <c r="B120" s="1043"/>
      <c r="C120" s="1013" t="s">
        <v>446</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128</v>
      </c>
      <c r="AB120" s="1056"/>
      <c r="AC120" s="1056"/>
      <c r="AD120" s="1056"/>
      <c r="AE120" s="1057"/>
      <c r="AF120" s="1058" t="s">
        <v>128</v>
      </c>
      <c r="AG120" s="1056"/>
      <c r="AH120" s="1056"/>
      <c r="AI120" s="1056"/>
      <c r="AJ120" s="1057"/>
      <c r="AK120" s="1058" t="s">
        <v>417</v>
      </c>
      <c r="AL120" s="1056"/>
      <c r="AM120" s="1056"/>
      <c r="AN120" s="1056"/>
      <c r="AO120" s="1057"/>
      <c r="AP120" s="1059" t="s">
        <v>417</v>
      </c>
      <c r="AQ120" s="1060"/>
      <c r="AR120" s="1060"/>
      <c r="AS120" s="1060"/>
      <c r="AT120" s="1061"/>
      <c r="AU120" s="1086" t="s">
        <v>471</v>
      </c>
      <c r="AV120" s="1087"/>
      <c r="AW120" s="1087"/>
      <c r="AX120" s="1087"/>
      <c r="AY120" s="1088"/>
      <c r="AZ120" s="1037" t="s">
        <v>472</v>
      </c>
      <c r="BA120" s="986"/>
      <c r="BB120" s="986"/>
      <c r="BC120" s="986"/>
      <c r="BD120" s="986"/>
      <c r="BE120" s="986"/>
      <c r="BF120" s="986"/>
      <c r="BG120" s="986"/>
      <c r="BH120" s="986"/>
      <c r="BI120" s="986"/>
      <c r="BJ120" s="986"/>
      <c r="BK120" s="986"/>
      <c r="BL120" s="986"/>
      <c r="BM120" s="986"/>
      <c r="BN120" s="986"/>
      <c r="BO120" s="986"/>
      <c r="BP120" s="987"/>
      <c r="BQ120" s="1023">
        <v>7076190</v>
      </c>
      <c r="BR120" s="1024"/>
      <c r="BS120" s="1024"/>
      <c r="BT120" s="1024"/>
      <c r="BU120" s="1024"/>
      <c r="BV120" s="1024">
        <v>6995936</v>
      </c>
      <c r="BW120" s="1024"/>
      <c r="BX120" s="1024"/>
      <c r="BY120" s="1024"/>
      <c r="BZ120" s="1024"/>
      <c r="CA120" s="1024">
        <v>6936049</v>
      </c>
      <c r="CB120" s="1024"/>
      <c r="CC120" s="1024"/>
      <c r="CD120" s="1024"/>
      <c r="CE120" s="1024"/>
      <c r="CF120" s="1038">
        <v>200.2</v>
      </c>
      <c r="CG120" s="1039"/>
      <c r="CH120" s="1039"/>
      <c r="CI120" s="1039"/>
      <c r="CJ120" s="1039"/>
      <c r="CK120" s="1104" t="s">
        <v>473</v>
      </c>
      <c r="CL120" s="1105"/>
      <c r="CM120" s="1105"/>
      <c r="CN120" s="1105"/>
      <c r="CO120" s="1106"/>
      <c r="CP120" s="1112" t="s">
        <v>407</v>
      </c>
      <c r="CQ120" s="1113"/>
      <c r="CR120" s="1113"/>
      <c r="CS120" s="1113"/>
      <c r="CT120" s="1113"/>
      <c r="CU120" s="1113"/>
      <c r="CV120" s="1113"/>
      <c r="CW120" s="1113"/>
      <c r="CX120" s="1113"/>
      <c r="CY120" s="1113"/>
      <c r="CZ120" s="1113"/>
      <c r="DA120" s="1113"/>
      <c r="DB120" s="1113"/>
      <c r="DC120" s="1113"/>
      <c r="DD120" s="1113"/>
      <c r="DE120" s="1113"/>
      <c r="DF120" s="1114"/>
      <c r="DG120" s="1023">
        <v>320948</v>
      </c>
      <c r="DH120" s="1024"/>
      <c r="DI120" s="1024"/>
      <c r="DJ120" s="1024"/>
      <c r="DK120" s="1024"/>
      <c r="DL120" s="1024">
        <v>343262</v>
      </c>
      <c r="DM120" s="1024"/>
      <c r="DN120" s="1024"/>
      <c r="DO120" s="1024"/>
      <c r="DP120" s="1024"/>
      <c r="DQ120" s="1024">
        <v>396122</v>
      </c>
      <c r="DR120" s="1024"/>
      <c r="DS120" s="1024"/>
      <c r="DT120" s="1024"/>
      <c r="DU120" s="1024"/>
      <c r="DV120" s="1025">
        <v>11.4</v>
      </c>
      <c r="DW120" s="1025"/>
      <c r="DX120" s="1025"/>
      <c r="DY120" s="1025"/>
      <c r="DZ120" s="1026"/>
    </row>
    <row r="121" spans="1:130" s="247" customFormat="1" ht="26.25" customHeight="1" x14ac:dyDescent="0.15">
      <c r="A121" s="1156"/>
      <c r="B121" s="1043"/>
      <c r="C121" s="1064" t="s">
        <v>474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417</v>
      </c>
      <c r="AB121" s="1056"/>
      <c r="AC121" s="1056"/>
      <c r="AD121" s="1056"/>
      <c r="AE121" s="1057"/>
      <c r="AF121" s="1058" t="s">
        <v>417</v>
      </c>
      <c r="AG121" s="1056"/>
      <c r="AH121" s="1056"/>
      <c r="AI121" s="1056"/>
      <c r="AJ121" s="1057"/>
      <c r="AK121" s="1058" t="s">
        <v>417</v>
      </c>
      <c r="AL121" s="1056"/>
      <c r="AM121" s="1056"/>
      <c r="AN121" s="1056"/>
      <c r="AO121" s="1057"/>
      <c r="AP121" s="1059" t="s">
        <v>417</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t="s">
        <v>128</v>
      </c>
      <c r="BR121" s="1017"/>
      <c r="BS121" s="1017"/>
      <c r="BT121" s="1017"/>
      <c r="BU121" s="1017"/>
      <c r="BV121" s="1017" t="s">
        <v>417</v>
      </c>
      <c r="BW121" s="1017"/>
      <c r="BX121" s="1017"/>
      <c r="BY121" s="1017"/>
      <c r="BZ121" s="1017"/>
      <c r="CA121" s="1017" t="s">
        <v>417</v>
      </c>
      <c r="CB121" s="1017"/>
      <c r="CC121" s="1017"/>
      <c r="CD121" s="1017"/>
      <c r="CE121" s="1017"/>
      <c r="CF121" s="1011" t="s">
        <v>417</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v>283880</v>
      </c>
      <c r="DH121" s="1017"/>
      <c r="DI121" s="1017"/>
      <c r="DJ121" s="1017"/>
      <c r="DK121" s="1017"/>
      <c r="DL121" s="1017">
        <v>279801</v>
      </c>
      <c r="DM121" s="1017"/>
      <c r="DN121" s="1017"/>
      <c r="DO121" s="1017"/>
      <c r="DP121" s="1017"/>
      <c r="DQ121" s="1017">
        <v>276864</v>
      </c>
      <c r="DR121" s="1017"/>
      <c r="DS121" s="1017"/>
      <c r="DT121" s="1017"/>
      <c r="DU121" s="1017"/>
      <c r="DV121" s="1018">
        <v>8</v>
      </c>
      <c r="DW121" s="1018"/>
      <c r="DX121" s="1018"/>
      <c r="DY121" s="1018"/>
      <c r="DZ121" s="1019"/>
    </row>
    <row r="122" spans="1:130" s="247" customFormat="1" ht="26.25" customHeight="1" x14ac:dyDescent="0.15">
      <c r="A122" s="1156"/>
      <c r="B122" s="1043"/>
      <c r="C122" s="1013" t="s">
        <v>456</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417</v>
      </c>
      <c r="AB122" s="1056"/>
      <c r="AC122" s="1056"/>
      <c r="AD122" s="1056"/>
      <c r="AE122" s="1057"/>
      <c r="AF122" s="1058" t="s">
        <v>417</v>
      </c>
      <c r="AG122" s="1056"/>
      <c r="AH122" s="1056"/>
      <c r="AI122" s="1056"/>
      <c r="AJ122" s="1057"/>
      <c r="AK122" s="1058" t="s">
        <v>128</v>
      </c>
      <c r="AL122" s="1056"/>
      <c r="AM122" s="1056"/>
      <c r="AN122" s="1056"/>
      <c r="AO122" s="1057"/>
      <c r="AP122" s="1059" t="s">
        <v>417</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6661507</v>
      </c>
      <c r="BR122" s="1095"/>
      <c r="BS122" s="1095"/>
      <c r="BT122" s="1095"/>
      <c r="BU122" s="1095"/>
      <c r="BV122" s="1095">
        <v>6097378</v>
      </c>
      <c r="BW122" s="1095"/>
      <c r="BX122" s="1095"/>
      <c r="BY122" s="1095"/>
      <c r="BZ122" s="1095"/>
      <c r="CA122" s="1095">
        <v>6726795</v>
      </c>
      <c r="CB122" s="1095"/>
      <c r="CC122" s="1095"/>
      <c r="CD122" s="1095"/>
      <c r="CE122" s="1095"/>
      <c r="CF122" s="1115">
        <v>194.2</v>
      </c>
      <c r="CG122" s="1116"/>
      <c r="CH122" s="1116"/>
      <c r="CI122" s="1116"/>
      <c r="CJ122" s="1116"/>
      <c r="CK122" s="1107"/>
      <c r="CL122" s="1108"/>
      <c r="CM122" s="1108"/>
      <c r="CN122" s="1108"/>
      <c r="CO122" s="1109"/>
      <c r="CP122" s="1117" t="s">
        <v>478</v>
      </c>
      <c r="CQ122" s="1118"/>
      <c r="CR122" s="1118"/>
      <c r="CS122" s="1118"/>
      <c r="CT122" s="1118"/>
      <c r="CU122" s="1118"/>
      <c r="CV122" s="1118"/>
      <c r="CW122" s="1118"/>
      <c r="CX122" s="1118"/>
      <c r="CY122" s="1118"/>
      <c r="CZ122" s="1118"/>
      <c r="DA122" s="1118"/>
      <c r="DB122" s="1118"/>
      <c r="DC122" s="1118"/>
      <c r="DD122" s="1118"/>
      <c r="DE122" s="1118"/>
      <c r="DF122" s="1119"/>
      <c r="DG122" s="1016">
        <v>136055</v>
      </c>
      <c r="DH122" s="1017"/>
      <c r="DI122" s="1017"/>
      <c r="DJ122" s="1017"/>
      <c r="DK122" s="1017"/>
      <c r="DL122" s="1017">
        <v>160274</v>
      </c>
      <c r="DM122" s="1017"/>
      <c r="DN122" s="1017"/>
      <c r="DO122" s="1017"/>
      <c r="DP122" s="1017"/>
      <c r="DQ122" s="1017">
        <v>180270</v>
      </c>
      <c r="DR122" s="1017"/>
      <c r="DS122" s="1017"/>
      <c r="DT122" s="1017"/>
      <c r="DU122" s="1017"/>
      <c r="DV122" s="1018">
        <v>5.2</v>
      </c>
      <c r="DW122" s="1018"/>
      <c r="DX122" s="1018"/>
      <c r="DY122" s="1018"/>
      <c r="DZ122" s="1019"/>
    </row>
    <row r="123" spans="1:130" s="247" customFormat="1" ht="26.25" customHeight="1" x14ac:dyDescent="0.15">
      <c r="A123" s="1156"/>
      <c r="B123" s="1043"/>
      <c r="C123" s="1013" t="s">
        <v>463</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417</v>
      </c>
      <c r="AB123" s="1056"/>
      <c r="AC123" s="1056"/>
      <c r="AD123" s="1056"/>
      <c r="AE123" s="1057"/>
      <c r="AF123" s="1058" t="s">
        <v>128</v>
      </c>
      <c r="AG123" s="1056"/>
      <c r="AH123" s="1056"/>
      <c r="AI123" s="1056"/>
      <c r="AJ123" s="1057"/>
      <c r="AK123" s="1058" t="s">
        <v>417</v>
      </c>
      <c r="AL123" s="1056"/>
      <c r="AM123" s="1056"/>
      <c r="AN123" s="1056"/>
      <c r="AO123" s="1057"/>
      <c r="AP123" s="1059" t="s">
        <v>417</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479</v>
      </c>
      <c r="BP123" s="1103"/>
      <c r="BQ123" s="1162">
        <v>13737697</v>
      </c>
      <c r="BR123" s="1163"/>
      <c r="BS123" s="1163"/>
      <c r="BT123" s="1163"/>
      <c r="BU123" s="1163"/>
      <c r="BV123" s="1163">
        <v>13093314</v>
      </c>
      <c r="BW123" s="1163"/>
      <c r="BX123" s="1163"/>
      <c r="BY123" s="1163"/>
      <c r="BZ123" s="1163"/>
      <c r="CA123" s="1163">
        <v>13662844</v>
      </c>
      <c r="CB123" s="1163"/>
      <c r="CC123" s="1163"/>
      <c r="CD123" s="1163"/>
      <c r="CE123" s="1163"/>
      <c r="CF123" s="1096"/>
      <c r="CG123" s="1097"/>
      <c r="CH123" s="1097"/>
      <c r="CI123" s="1097"/>
      <c r="CJ123" s="1098"/>
      <c r="CK123" s="1107"/>
      <c r="CL123" s="1108"/>
      <c r="CM123" s="1108"/>
      <c r="CN123" s="1108"/>
      <c r="CO123" s="1109"/>
      <c r="CP123" s="1117" t="s">
        <v>409</v>
      </c>
      <c r="CQ123" s="1118"/>
      <c r="CR123" s="1118"/>
      <c r="CS123" s="1118"/>
      <c r="CT123" s="1118"/>
      <c r="CU123" s="1118"/>
      <c r="CV123" s="1118"/>
      <c r="CW123" s="1118"/>
      <c r="CX123" s="1118"/>
      <c r="CY123" s="1118"/>
      <c r="CZ123" s="1118"/>
      <c r="DA123" s="1118"/>
      <c r="DB123" s="1118"/>
      <c r="DC123" s="1118"/>
      <c r="DD123" s="1118"/>
      <c r="DE123" s="1118"/>
      <c r="DF123" s="1119"/>
      <c r="DG123" s="1055">
        <v>149383</v>
      </c>
      <c r="DH123" s="1056"/>
      <c r="DI123" s="1056"/>
      <c r="DJ123" s="1056"/>
      <c r="DK123" s="1057"/>
      <c r="DL123" s="1058">
        <v>133510</v>
      </c>
      <c r="DM123" s="1056"/>
      <c r="DN123" s="1056"/>
      <c r="DO123" s="1056"/>
      <c r="DP123" s="1057"/>
      <c r="DQ123" s="1058">
        <v>109988</v>
      </c>
      <c r="DR123" s="1056"/>
      <c r="DS123" s="1056"/>
      <c r="DT123" s="1056"/>
      <c r="DU123" s="1057"/>
      <c r="DV123" s="1059">
        <v>3.2</v>
      </c>
      <c r="DW123" s="1060"/>
      <c r="DX123" s="1060"/>
      <c r="DY123" s="1060"/>
      <c r="DZ123" s="1061"/>
    </row>
    <row r="124" spans="1:130" s="247" customFormat="1" ht="26.25" customHeight="1" thickBot="1" x14ac:dyDescent="0.2">
      <c r="A124" s="1156"/>
      <c r="B124" s="1043"/>
      <c r="C124" s="1013" t="s">
        <v>466</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417</v>
      </c>
      <c r="AB124" s="1056"/>
      <c r="AC124" s="1056"/>
      <c r="AD124" s="1056"/>
      <c r="AE124" s="1057"/>
      <c r="AF124" s="1058" t="s">
        <v>417</v>
      </c>
      <c r="AG124" s="1056"/>
      <c r="AH124" s="1056"/>
      <c r="AI124" s="1056"/>
      <c r="AJ124" s="1057"/>
      <c r="AK124" s="1058" t="s">
        <v>417</v>
      </c>
      <c r="AL124" s="1056"/>
      <c r="AM124" s="1056"/>
      <c r="AN124" s="1056"/>
      <c r="AO124" s="1057"/>
      <c r="AP124" s="1059" t="s">
        <v>417</v>
      </c>
      <c r="AQ124" s="1060"/>
      <c r="AR124" s="1060"/>
      <c r="AS124" s="1060"/>
      <c r="AT124" s="1061"/>
      <c r="AU124" s="1158" t="s">
        <v>480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417</v>
      </c>
      <c r="BR124" s="1125"/>
      <c r="BS124" s="1125"/>
      <c r="BT124" s="1125"/>
      <c r="BU124" s="1125"/>
      <c r="BV124" s="1125" t="s">
        <v>417</v>
      </c>
      <c r="BW124" s="1125"/>
      <c r="BX124" s="1125"/>
      <c r="BY124" s="1125"/>
      <c r="BZ124" s="1125"/>
      <c r="CA124" s="1125" t="s">
        <v>417</v>
      </c>
      <c r="CB124" s="1125"/>
      <c r="CC124" s="1125"/>
      <c r="CD124" s="1125"/>
      <c r="CE124" s="1125"/>
      <c r="CF124" s="1126"/>
      <c r="CG124" s="1127"/>
      <c r="CH124" s="1127"/>
      <c r="CI124" s="1127"/>
      <c r="CJ124" s="1128"/>
      <c r="CK124" s="1110"/>
      <c r="CL124" s="1110"/>
      <c r="CM124" s="1110"/>
      <c r="CN124" s="1110"/>
      <c r="CO124" s="1111"/>
      <c r="CP124" s="1117" t="s">
        <v>481</v>
      </c>
      <c r="CQ124" s="1118"/>
      <c r="CR124" s="1118"/>
      <c r="CS124" s="1118"/>
      <c r="CT124" s="1118"/>
      <c r="CU124" s="1118"/>
      <c r="CV124" s="1118"/>
      <c r="CW124" s="1118"/>
      <c r="CX124" s="1118"/>
      <c r="CY124" s="1118"/>
      <c r="CZ124" s="1118"/>
      <c r="DA124" s="1118"/>
      <c r="DB124" s="1118"/>
      <c r="DC124" s="1118"/>
      <c r="DD124" s="1118"/>
      <c r="DE124" s="1118"/>
      <c r="DF124" s="1119"/>
      <c r="DG124" s="1102" t="s">
        <v>417</v>
      </c>
      <c r="DH124" s="1081"/>
      <c r="DI124" s="1081"/>
      <c r="DJ124" s="1081"/>
      <c r="DK124" s="1082"/>
      <c r="DL124" s="1080" t="s">
        <v>417</v>
      </c>
      <c r="DM124" s="1081"/>
      <c r="DN124" s="1081"/>
      <c r="DO124" s="1081"/>
      <c r="DP124" s="1082"/>
      <c r="DQ124" s="1080" t="s">
        <v>417</v>
      </c>
      <c r="DR124" s="1081"/>
      <c r="DS124" s="1081"/>
      <c r="DT124" s="1081"/>
      <c r="DU124" s="1082"/>
      <c r="DV124" s="1083" t="s">
        <v>417</v>
      </c>
      <c r="DW124" s="1084"/>
      <c r="DX124" s="1084"/>
      <c r="DY124" s="1084"/>
      <c r="DZ124" s="1085"/>
    </row>
    <row r="125" spans="1:130" s="247" customFormat="1" ht="26.25" customHeight="1" x14ac:dyDescent="0.15">
      <c r="A125" s="1156"/>
      <c r="B125" s="1043"/>
      <c r="C125" s="1013" t="s">
        <v>468</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417</v>
      </c>
      <c r="AB125" s="1056"/>
      <c r="AC125" s="1056"/>
      <c r="AD125" s="1056"/>
      <c r="AE125" s="1057"/>
      <c r="AF125" s="1058" t="s">
        <v>417</v>
      </c>
      <c r="AG125" s="1056"/>
      <c r="AH125" s="1056"/>
      <c r="AI125" s="1056"/>
      <c r="AJ125" s="1057"/>
      <c r="AK125" s="1058" t="s">
        <v>417</v>
      </c>
      <c r="AL125" s="1056"/>
      <c r="AM125" s="1056"/>
      <c r="AN125" s="1056"/>
      <c r="AO125" s="1057"/>
      <c r="AP125" s="1059" t="s">
        <v>417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482</v>
      </c>
      <c r="CL125" s="1105"/>
      <c r="CM125" s="1105"/>
      <c r="CN125" s="1105"/>
      <c r="CO125" s="1106"/>
      <c r="CP125" s="1037" t="s">
        <v>483</v>
      </c>
      <c r="CQ125" s="986"/>
      <c r="CR125" s="986"/>
      <c r="CS125" s="986"/>
      <c r="CT125" s="986"/>
      <c r="CU125" s="986"/>
      <c r="CV125" s="986"/>
      <c r="CW125" s="986"/>
      <c r="CX125" s="986"/>
      <c r="CY125" s="986"/>
      <c r="CZ125" s="986"/>
      <c r="DA125" s="986"/>
      <c r="DB125" s="986"/>
      <c r="DC125" s="986"/>
      <c r="DD125" s="986"/>
      <c r="DE125" s="986"/>
      <c r="DF125" s="987"/>
      <c r="DG125" s="1023" t="s">
        <v>417</v>
      </c>
      <c r="DH125" s="1024"/>
      <c r="DI125" s="1024"/>
      <c r="DJ125" s="1024"/>
      <c r="DK125" s="1024"/>
      <c r="DL125" s="1024" t="s">
        <v>417</v>
      </c>
      <c r="DM125" s="1024"/>
      <c r="DN125" s="1024"/>
      <c r="DO125" s="1024"/>
      <c r="DP125" s="1024"/>
      <c r="DQ125" s="1024" t="s">
        <v>417</v>
      </c>
      <c r="DR125" s="1024"/>
      <c r="DS125" s="1024"/>
      <c r="DT125" s="1024"/>
      <c r="DU125" s="1024"/>
      <c r="DV125" s="1025" t="s">
        <v>417</v>
      </c>
      <c r="DW125" s="1025"/>
      <c r="DX125" s="1025"/>
      <c r="DY125" s="1025"/>
      <c r="DZ125" s="1026"/>
    </row>
    <row r="126" spans="1:130" s="247" customFormat="1" ht="26.25" customHeight="1" thickBot="1" x14ac:dyDescent="0.2">
      <c r="A126" s="1156"/>
      <c r="B126" s="1043"/>
      <c r="C126" s="1013" t="s">
        <v>470</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417</v>
      </c>
      <c r="AB126" s="1056"/>
      <c r="AC126" s="1056"/>
      <c r="AD126" s="1056"/>
      <c r="AE126" s="1057"/>
      <c r="AF126" s="1058" t="s">
        <v>417</v>
      </c>
      <c r="AG126" s="1056"/>
      <c r="AH126" s="1056"/>
      <c r="AI126" s="1056"/>
      <c r="AJ126" s="1057"/>
      <c r="AK126" s="1058" t="s">
        <v>417</v>
      </c>
      <c r="AL126" s="1056"/>
      <c r="AM126" s="1056"/>
      <c r="AN126" s="1056"/>
      <c r="AO126" s="1057"/>
      <c r="AP126" s="1059" t="s">
        <v>417</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484</v>
      </c>
      <c r="CQ126" s="1047"/>
      <c r="CR126" s="1047"/>
      <c r="CS126" s="1047"/>
      <c r="CT126" s="1047"/>
      <c r="CU126" s="1047"/>
      <c r="CV126" s="1047"/>
      <c r="CW126" s="1047"/>
      <c r="CX126" s="1047"/>
      <c r="CY126" s="1047"/>
      <c r="CZ126" s="1047"/>
      <c r="DA126" s="1047"/>
      <c r="DB126" s="1047"/>
      <c r="DC126" s="1047"/>
      <c r="DD126" s="1047"/>
      <c r="DE126" s="1047"/>
      <c r="DF126" s="1048"/>
      <c r="DG126" s="1016" t="s">
        <v>417</v>
      </c>
      <c r="DH126" s="1017"/>
      <c r="DI126" s="1017"/>
      <c r="DJ126" s="1017"/>
      <c r="DK126" s="1017"/>
      <c r="DL126" s="1017" t="s">
        <v>417</v>
      </c>
      <c r="DM126" s="1017"/>
      <c r="DN126" s="1017"/>
      <c r="DO126" s="1017"/>
      <c r="DP126" s="1017"/>
      <c r="DQ126" s="1017" t="s">
        <v>417</v>
      </c>
      <c r="DR126" s="1017"/>
      <c r="DS126" s="1017"/>
      <c r="DT126" s="1017"/>
      <c r="DU126" s="1017"/>
      <c r="DV126" s="1018" t="s">
        <v>417</v>
      </c>
      <c r="DW126" s="1018"/>
      <c r="DX126" s="1018"/>
      <c r="DY126" s="1018"/>
      <c r="DZ126" s="1019"/>
    </row>
    <row r="127" spans="1:130" s="247" customFormat="1" ht="26.25" customHeight="1" x14ac:dyDescent="0.15">
      <c r="A127" s="1157"/>
      <c r="B127" s="1045"/>
      <c r="C127" s="1099" t="s">
        <v>485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105</v>
      </c>
      <c r="AB127" s="1056"/>
      <c r="AC127" s="1056"/>
      <c r="AD127" s="1056"/>
      <c r="AE127" s="1057"/>
      <c r="AF127" s="1058">
        <v>84</v>
      </c>
      <c r="AG127" s="1056"/>
      <c r="AH127" s="1056"/>
      <c r="AI127" s="1056"/>
      <c r="AJ127" s="1057"/>
      <c r="AK127" s="1058">
        <v>62</v>
      </c>
      <c r="AL127" s="1056"/>
      <c r="AM127" s="1056"/>
      <c r="AN127" s="1056"/>
      <c r="AO127" s="1057"/>
      <c r="AP127" s="1059">
        <v>0</v>
      </c>
      <c r="AQ127" s="1060"/>
      <c r="AR127" s="1060"/>
      <c r="AS127" s="1060"/>
      <c r="AT127" s="1061"/>
      <c r="AU127" s="283"/>
      <c r="AV127" s="283"/>
      <c r="AW127" s="283"/>
      <c r="AX127" s="1129" t="s">
        <v>486</v>
      </c>
      <c r="AY127" s="1130"/>
      <c r="AZ127" s="1130"/>
      <c r="BA127" s="1130"/>
      <c r="BB127" s="1130"/>
      <c r="BC127" s="1130"/>
      <c r="BD127" s="1130"/>
      <c r="BE127" s="1131"/>
      <c r="BF127" s="1132" t="s">
        <v>487</v>
      </c>
      <c r="BG127" s="1130"/>
      <c r="BH127" s="1130"/>
      <c r="BI127" s="1130"/>
      <c r="BJ127" s="1130"/>
      <c r="BK127" s="1130"/>
      <c r="BL127" s="1131"/>
      <c r="BM127" s="1132" t="s">
        <v>488</v>
      </c>
      <c r="BN127" s="1130"/>
      <c r="BO127" s="1130"/>
      <c r="BP127" s="1130"/>
      <c r="BQ127" s="1130"/>
      <c r="BR127" s="1130"/>
      <c r="BS127" s="1131"/>
      <c r="BT127" s="1132" t="s">
        <v>489</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490</v>
      </c>
      <c r="CQ127" s="1047"/>
      <c r="CR127" s="1047"/>
      <c r="CS127" s="1047"/>
      <c r="CT127" s="1047"/>
      <c r="CU127" s="1047"/>
      <c r="CV127" s="1047"/>
      <c r="CW127" s="1047"/>
      <c r="CX127" s="1047"/>
      <c r="CY127" s="1047"/>
      <c r="CZ127" s="1047"/>
      <c r="DA127" s="1047"/>
      <c r="DB127" s="1047"/>
      <c r="DC127" s="1047"/>
      <c r="DD127" s="1047"/>
      <c r="DE127" s="1047"/>
      <c r="DF127" s="1048"/>
      <c r="DG127" s="1016" t="s">
        <v>417</v>
      </c>
      <c r="DH127" s="1017"/>
      <c r="DI127" s="1017"/>
      <c r="DJ127" s="1017"/>
      <c r="DK127" s="1017"/>
      <c r="DL127" s="1017" t="s">
        <v>417</v>
      </c>
      <c r="DM127" s="1017"/>
      <c r="DN127" s="1017"/>
      <c r="DO127" s="1017"/>
      <c r="DP127" s="1017"/>
      <c r="DQ127" s="1017" t="s">
        <v>417</v>
      </c>
      <c r="DR127" s="1017"/>
      <c r="DS127" s="1017"/>
      <c r="DT127" s="1017"/>
      <c r="DU127" s="1017"/>
      <c r="DV127" s="1018" t="s">
        <v>417</v>
      </c>
      <c r="DW127" s="1018"/>
      <c r="DX127" s="1018"/>
      <c r="DY127" s="1018"/>
      <c r="DZ127" s="1019"/>
    </row>
    <row r="128" spans="1:130" s="247" customFormat="1" ht="26.25" customHeight="1" thickBot="1" x14ac:dyDescent="0.2">
      <c r="A128" s="1140" t="s">
        <v>491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492</v>
      </c>
      <c r="X128" s="1142"/>
      <c r="Y128" s="1142"/>
      <c r="Z128" s="1143"/>
      <c r="AA128" s="1144" t="s">
        <v>417</v>
      </c>
      <c r="AB128" s="1145"/>
      <c r="AC128" s="1145"/>
      <c r="AD128" s="1145"/>
      <c r="AE128" s="1146"/>
      <c r="AF128" s="1147" t="s">
        <v>417</v>
      </c>
      <c r="AG128" s="1145"/>
      <c r="AH128" s="1145"/>
      <c r="AI128" s="1145"/>
      <c r="AJ128" s="1146"/>
      <c r="AK128" s="1147" t="s">
        <v>417</v>
      </c>
      <c r="AL128" s="1145"/>
      <c r="AM128" s="1145"/>
      <c r="AN128" s="1145"/>
      <c r="AO128" s="1146"/>
      <c r="AP128" s="1148"/>
      <c r="AQ128" s="1149"/>
      <c r="AR128" s="1149"/>
      <c r="AS128" s="1149"/>
      <c r="AT128" s="1150"/>
      <c r="AU128" s="283"/>
      <c r="AV128" s="283"/>
      <c r="AW128" s="283"/>
      <c r="AX128" s="985" t="s">
        <v>493</v>
      </c>
      <c r="AY128" s="986"/>
      <c r="AZ128" s="986"/>
      <c r="BA128" s="986"/>
      <c r="BB128" s="986"/>
      <c r="BC128" s="986"/>
      <c r="BD128" s="986"/>
      <c r="BE128" s="987"/>
      <c r="BF128" s="1151" t="s">
        <v>417</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t="s">
        <v>417</v>
      </c>
      <c r="DH128" s="1137"/>
      <c r="DI128" s="1137"/>
      <c r="DJ128" s="1137"/>
      <c r="DK128" s="1137"/>
      <c r="DL128" s="1137" t="s">
        <v>495</v>
      </c>
      <c r="DM128" s="1137"/>
      <c r="DN128" s="1137"/>
      <c r="DO128" s="1137"/>
      <c r="DP128" s="1137"/>
      <c r="DQ128" s="1137" t="s">
        <v>495</v>
      </c>
      <c r="DR128" s="1137"/>
      <c r="DS128" s="1137"/>
      <c r="DT128" s="1137"/>
      <c r="DU128" s="1137"/>
      <c r="DV128" s="1138" t="s">
        <v>496</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497</v>
      </c>
      <c r="X129" s="1171"/>
      <c r="Y129" s="1171"/>
      <c r="Z129" s="1172"/>
      <c r="AA129" s="1055">
        <v>4365654</v>
      </c>
      <c r="AB129" s="1056"/>
      <c r="AC129" s="1056"/>
      <c r="AD129" s="1056"/>
      <c r="AE129" s="1057"/>
      <c r="AF129" s="1058">
        <v>4275773</v>
      </c>
      <c r="AG129" s="1056"/>
      <c r="AH129" s="1056"/>
      <c r="AI129" s="1056"/>
      <c r="AJ129" s="1057"/>
      <c r="AK129" s="1058">
        <v>4205316</v>
      </c>
      <c r="AL129" s="1056"/>
      <c r="AM129" s="1056"/>
      <c r="AN129" s="1056"/>
      <c r="AO129" s="1057"/>
      <c r="AP129" s="1173"/>
      <c r="AQ129" s="1174"/>
      <c r="AR129" s="1174"/>
      <c r="AS129" s="1174"/>
      <c r="AT129" s="1175"/>
      <c r="AU129" s="285"/>
      <c r="AV129" s="285"/>
      <c r="AW129" s="285"/>
      <c r="AX129" s="1164" t="s">
        <v>498</v>
      </c>
      <c r="AY129" s="1047"/>
      <c r="AZ129" s="1047"/>
      <c r="BA129" s="1047"/>
      <c r="BB129" s="1047"/>
      <c r="BC129" s="1047"/>
      <c r="BD129" s="1047"/>
      <c r="BE129" s="1048"/>
      <c r="BF129" s="1165" t="s">
        <v>495</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499</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500</v>
      </c>
      <c r="X130" s="1171"/>
      <c r="Y130" s="1171"/>
      <c r="Z130" s="1172"/>
      <c r="AA130" s="1055">
        <v>809410</v>
      </c>
      <c r="AB130" s="1056"/>
      <c r="AC130" s="1056"/>
      <c r="AD130" s="1056"/>
      <c r="AE130" s="1057"/>
      <c r="AF130" s="1058">
        <v>776737</v>
      </c>
      <c r="AG130" s="1056"/>
      <c r="AH130" s="1056"/>
      <c r="AI130" s="1056"/>
      <c r="AJ130" s="1057"/>
      <c r="AK130" s="1058">
        <v>741199</v>
      </c>
      <c r="AL130" s="1056"/>
      <c r="AM130" s="1056"/>
      <c r="AN130" s="1056"/>
      <c r="AO130" s="1057"/>
      <c r="AP130" s="1173"/>
      <c r="AQ130" s="1174"/>
      <c r="AR130" s="1174"/>
      <c r="AS130" s="1174"/>
      <c r="AT130" s="1175"/>
      <c r="AU130" s="285"/>
      <c r="AV130" s="285"/>
      <c r="AW130" s="285"/>
      <c r="AX130" s="1164" t="s">
        <v>501</v>
      </c>
      <c r="AY130" s="1047"/>
      <c r="AZ130" s="1047"/>
      <c r="BA130" s="1047"/>
      <c r="BB130" s="1047"/>
      <c r="BC130" s="1047"/>
      <c r="BD130" s="1047"/>
      <c r="BE130" s="1048"/>
      <c r="BF130" s="1201">
        <v>10.1</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502</v>
      </c>
      <c r="X131" s="1209"/>
      <c r="Y131" s="1209"/>
      <c r="Z131" s="1210"/>
      <c r="AA131" s="1102">
        <v>3556244</v>
      </c>
      <c r="AB131" s="1081"/>
      <c r="AC131" s="1081"/>
      <c r="AD131" s="1081"/>
      <c r="AE131" s="1082"/>
      <c r="AF131" s="1080">
        <v>3499036</v>
      </c>
      <c r="AG131" s="1081"/>
      <c r="AH131" s="1081"/>
      <c r="AI131" s="1081"/>
      <c r="AJ131" s="1082"/>
      <c r="AK131" s="1080">
        <v>3464117</v>
      </c>
      <c r="AL131" s="1081"/>
      <c r="AM131" s="1081"/>
      <c r="AN131" s="1081"/>
      <c r="AO131" s="1082"/>
      <c r="AP131" s="1211"/>
      <c r="AQ131" s="1212"/>
      <c r="AR131" s="1212"/>
      <c r="AS131" s="1212"/>
      <c r="AT131" s="1213"/>
      <c r="AU131" s="285"/>
      <c r="AV131" s="285"/>
      <c r="AW131" s="285"/>
      <c r="AX131" s="1183" t="s">
        <v>503</v>
      </c>
      <c r="AY131" s="1134"/>
      <c r="AZ131" s="1134"/>
      <c r="BA131" s="1134"/>
      <c r="BB131" s="1134"/>
      <c r="BC131" s="1134"/>
      <c r="BD131" s="1134"/>
      <c r="BE131" s="1135"/>
      <c r="BF131" s="1184" t="s">
        <v>417</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504</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505</v>
      </c>
      <c r="W132" s="1194"/>
      <c r="X132" s="1194"/>
      <c r="Y132" s="1194"/>
      <c r="Z132" s="1195"/>
      <c r="AA132" s="1196">
        <v>9.6351094019999994</v>
      </c>
      <c r="AB132" s="1197"/>
      <c r="AC132" s="1197"/>
      <c r="AD132" s="1197"/>
      <c r="AE132" s="1198"/>
      <c r="AF132" s="1199">
        <v>10.00689904</v>
      </c>
      <c r="AG132" s="1197"/>
      <c r="AH132" s="1197"/>
      <c r="AI132" s="1197"/>
      <c r="AJ132" s="1198"/>
      <c r="AK132" s="1199">
        <v>10.72400268</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506</v>
      </c>
      <c r="W133" s="1177"/>
      <c r="X133" s="1177"/>
      <c r="Y133" s="1177"/>
      <c r="Z133" s="1178"/>
      <c r="AA133" s="1179">
        <v>7.9</v>
      </c>
      <c r="AB133" s="1180"/>
      <c r="AC133" s="1180"/>
      <c r="AD133" s="1180"/>
      <c r="AE133" s="1181"/>
      <c r="AF133" s="1179">
        <v>9</v>
      </c>
      <c r="AG133" s="1180"/>
      <c r="AH133" s="1180"/>
      <c r="AI133" s="1180"/>
      <c r="AJ133" s="1181"/>
      <c r="AK133" s="1179">
        <v>10.1</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Wn3dn1tMFeiQAfUVQ1fhzFkUzcYQEJJPcUz3XgWgqs1Dwcf1fSspltjSkXqEVtBNw8nfbuGuBzyr1QRDLGurQ==" saltValue="7yXpvc2DxaARbioGhd6q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4oFMpCnIVl2ps81ITEn+bqNaYDDMvfqWXIEepleW0xsQ3VJlQhPEF4KHpJZM1U/gQGvtAzQ/lTAVf1lmx4h9A==" saltValue="MQLG8zLACUtcLlSBOsr1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4xxpo67R/g8Ioe+p7jZaUePiwogH8iNmXJzAmFnSPpZavZKFqMfZx4r+2DDPOc53u7QzwGkiLM8/Qt97P5FGg==" saltValue="5vV5oa2mh/btYK4Ez0Rn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515</v>
      </c>
      <c r="AL9" s="1220"/>
      <c r="AM9" s="1220"/>
      <c r="AN9" s="1221"/>
      <c r="AO9" s="313">
        <v>1068223</v>
      </c>
      <c r="AP9" s="313">
        <v>108471</v>
      </c>
      <c r="AQ9" s="314">
        <v>99202</v>
      </c>
      <c r="AR9" s="315">
        <v>9.3000000000000007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516</v>
      </c>
      <c r="AL10" s="1220"/>
      <c r="AM10" s="1220"/>
      <c r="AN10" s="1221"/>
      <c r="AO10" s="316" t="s">
        <v>517</v>
      </c>
      <c r="AP10" s="316" t="s">
        <v>517</v>
      </c>
      <c r="AQ10" s="317">
        <v>11247</v>
      </c>
      <c r="AR10" s="318" t="s">
        <v>517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518</v>
      </c>
      <c r="AL11" s="1220"/>
      <c r="AM11" s="1220"/>
      <c r="AN11" s="1221"/>
      <c r="AO11" s="316">
        <v>192582</v>
      </c>
      <c r="AP11" s="316">
        <v>19555</v>
      </c>
      <c r="AQ11" s="317">
        <v>20554</v>
      </c>
      <c r="AR11" s="318">
        <v>-4.9000000000000004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519</v>
      </c>
      <c r="AL12" s="1220"/>
      <c r="AM12" s="1220"/>
      <c r="AN12" s="1221"/>
      <c r="AO12" s="316">
        <v>18869</v>
      </c>
      <c r="AP12" s="316">
        <v>1916</v>
      </c>
      <c r="AQ12" s="317">
        <v>2195</v>
      </c>
      <c r="AR12" s="318">
        <v>-12.7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520</v>
      </c>
      <c r="AL13" s="1220"/>
      <c r="AM13" s="1220"/>
      <c r="AN13" s="1221"/>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521</v>
      </c>
      <c r="AL14" s="1220"/>
      <c r="AM14" s="1220"/>
      <c r="AN14" s="1221"/>
      <c r="AO14" s="316">
        <v>46194</v>
      </c>
      <c r="AP14" s="316">
        <v>4691</v>
      </c>
      <c r="AQ14" s="317">
        <v>4724</v>
      </c>
      <c r="AR14" s="318">
        <v>-0.7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522</v>
      </c>
      <c r="AL15" s="1220"/>
      <c r="AM15" s="1220"/>
      <c r="AN15" s="1221"/>
      <c r="AO15" s="316">
        <v>88767</v>
      </c>
      <c r="AP15" s="316">
        <v>9014</v>
      </c>
      <c r="AQ15" s="317">
        <v>2851</v>
      </c>
      <c r="AR15" s="318">
        <v>216.2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523</v>
      </c>
      <c r="AL16" s="1223"/>
      <c r="AM16" s="1223"/>
      <c r="AN16" s="1224"/>
      <c r="AO16" s="316">
        <v>-86009</v>
      </c>
      <c r="AP16" s="316">
        <v>-8734</v>
      </c>
      <c r="AQ16" s="317">
        <v>-9556</v>
      </c>
      <c r="AR16" s="318">
        <v>-8.6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1328626</v>
      </c>
      <c r="AP17" s="316">
        <v>134913</v>
      </c>
      <c r="AQ17" s="317">
        <v>131217</v>
      </c>
      <c r="AR17" s="318">
        <v>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528</v>
      </c>
      <c r="AL21" s="1215"/>
      <c r="AM21" s="1215"/>
      <c r="AN21" s="1216"/>
      <c r="AO21" s="328">
        <v>13.1</v>
      </c>
      <c r="AP21" s="329">
        <v>11.75</v>
      </c>
      <c r="AQ21" s="330">
        <v>1.35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529</v>
      </c>
      <c r="AL22" s="1215"/>
      <c r="AM22" s="1215"/>
      <c r="AN22" s="1216"/>
      <c r="AO22" s="333">
        <v>95.3</v>
      </c>
      <c r="AP22" s="334">
        <v>95.4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533</v>
      </c>
      <c r="AL32" s="1231"/>
      <c r="AM32" s="1231"/>
      <c r="AN32" s="1232"/>
      <c r="AO32" s="343">
        <v>924322</v>
      </c>
      <c r="AP32" s="343">
        <v>93859</v>
      </c>
      <c r="AQ32" s="344">
        <v>84474</v>
      </c>
      <c r="AR32" s="345">
        <v>11.1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534</v>
      </c>
      <c r="AL33" s="1231"/>
      <c r="AM33" s="1231"/>
      <c r="AN33" s="1232"/>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535</v>
      </c>
      <c r="AL34" s="1231"/>
      <c r="AM34" s="1231"/>
      <c r="AN34" s="1232"/>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536</v>
      </c>
      <c r="AL35" s="1231"/>
      <c r="AM35" s="1231"/>
      <c r="AN35" s="1232"/>
      <c r="AO35" s="343">
        <v>130522</v>
      </c>
      <c r="AP35" s="343">
        <v>13254</v>
      </c>
      <c r="AQ35" s="344">
        <v>26788</v>
      </c>
      <c r="AR35" s="345">
        <v>-50.5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537</v>
      </c>
      <c r="AL36" s="1231"/>
      <c r="AM36" s="1231"/>
      <c r="AN36" s="1232"/>
      <c r="AO36" s="343">
        <v>57785</v>
      </c>
      <c r="AP36" s="343">
        <v>5868</v>
      </c>
      <c r="AQ36" s="344">
        <v>3368</v>
      </c>
      <c r="AR36" s="345">
        <v>74.2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538</v>
      </c>
      <c r="AL37" s="1231"/>
      <c r="AM37" s="1231"/>
      <c r="AN37" s="1232"/>
      <c r="AO37" s="343">
        <v>62</v>
      </c>
      <c r="AP37" s="343">
        <v>6</v>
      </c>
      <c r="AQ37" s="344">
        <v>1258</v>
      </c>
      <c r="AR37" s="345">
        <v>-99.5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539</v>
      </c>
      <c r="AL38" s="1234"/>
      <c r="AM38" s="1234"/>
      <c r="AN38" s="1235"/>
      <c r="AO38" s="346" t="s">
        <v>517</v>
      </c>
      <c r="AP38" s="346" t="s">
        <v>517</v>
      </c>
      <c r="AQ38" s="347">
        <v>17</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540</v>
      </c>
      <c r="AL39" s="1234"/>
      <c r="AM39" s="1234"/>
      <c r="AN39" s="1235"/>
      <c r="AO39" s="343" t="s">
        <v>517</v>
      </c>
      <c r="AP39" s="343" t="s">
        <v>517</v>
      </c>
      <c r="AQ39" s="344">
        <v>-5714</v>
      </c>
      <c r="AR39" s="345" t="s">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541</v>
      </c>
      <c r="AL40" s="1231"/>
      <c r="AM40" s="1231"/>
      <c r="AN40" s="1232"/>
      <c r="AO40" s="343">
        <v>-741199</v>
      </c>
      <c r="AP40" s="343">
        <v>-75264</v>
      </c>
      <c r="AQ40" s="344">
        <v>-76184</v>
      </c>
      <c r="AR40" s="345">
        <v>-1.2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298</v>
      </c>
      <c r="AL41" s="1237"/>
      <c r="AM41" s="1237"/>
      <c r="AN41" s="1238"/>
      <c r="AO41" s="343">
        <v>371492</v>
      </c>
      <c r="AP41" s="343">
        <v>37723</v>
      </c>
      <c r="AQ41" s="344">
        <v>34007</v>
      </c>
      <c r="AR41" s="345">
        <v>10.9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510</v>
      </c>
      <c r="AN49" s="1227" t="s">
        <v>545</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545607</v>
      </c>
      <c r="AN51" s="365">
        <v>50929</v>
      </c>
      <c r="AO51" s="366">
        <v>-38.700000000000003</v>
      </c>
      <c r="AP51" s="367">
        <v>93741</v>
      </c>
      <c r="AQ51" s="368">
        <v>-29.1</v>
      </c>
      <c r="AR51" s="369">
        <v>-9.6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224461</v>
      </c>
      <c r="AN52" s="373">
        <v>20952</v>
      </c>
      <c r="AO52" s="374">
        <v>-44.8</v>
      </c>
      <c r="AP52" s="375">
        <v>46285</v>
      </c>
      <c r="AQ52" s="376">
        <v>-31</v>
      </c>
      <c r="AR52" s="377">
        <v>-13.8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697500</v>
      </c>
      <c r="AN53" s="365">
        <v>66001</v>
      </c>
      <c r="AO53" s="366">
        <v>29.6</v>
      </c>
      <c r="AP53" s="367">
        <v>107537</v>
      </c>
      <c r="AQ53" s="368">
        <v>14.7</v>
      </c>
      <c r="AR53" s="369">
        <v>14.9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414065</v>
      </c>
      <c r="AN54" s="373">
        <v>39181</v>
      </c>
      <c r="AO54" s="374">
        <v>87</v>
      </c>
      <c r="AP54" s="375">
        <v>57923</v>
      </c>
      <c r="AQ54" s="376">
        <v>25.1</v>
      </c>
      <c r="AR54" s="377">
        <v>61.9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1145723</v>
      </c>
      <c r="AN55" s="365">
        <v>110944</v>
      </c>
      <c r="AO55" s="366">
        <v>68.099999999999994</v>
      </c>
      <c r="AP55" s="367">
        <v>113913</v>
      </c>
      <c r="AQ55" s="368">
        <v>5.9</v>
      </c>
      <c r="AR55" s="369">
        <v>62.2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455948</v>
      </c>
      <c r="AN56" s="373">
        <v>44151</v>
      </c>
      <c r="AO56" s="374">
        <v>12.7</v>
      </c>
      <c r="AP56" s="375">
        <v>53160</v>
      </c>
      <c r="AQ56" s="376">
        <v>-8.1999999999999993</v>
      </c>
      <c r="AR56" s="377">
        <v>20.9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1352278</v>
      </c>
      <c r="AN57" s="365">
        <v>134234</v>
      </c>
      <c r="AO57" s="366">
        <v>21</v>
      </c>
      <c r="AP57" s="367">
        <v>115050</v>
      </c>
      <c r="AQ57" s="368">
        <v>1</v>
      </c>
      <c r="AR57" s="369">
        <v>20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655503</v>
      </c>
      <c r="AN58" s="373">
        <v>65069</v>
      </c>
      <c r="AO58" s="374">
        <v>47.4</v>
      </c>
      <c r="AP58" s="375">
        <v>53792</v>
      </c>
      <c r="AQ58" s="376">
        <v>1.2</v>
      </c>
      <c r="AR58" s="377">
        <v>46.2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2046070</v>
      </c>
      <c r="AN59" s="365">
        <v>207765</v>
      </c>
      <c r="AO59" s="366">
        <v>54.8</v>
      </c>
      <c r="AP59" s="367">
        <v>118252</v>
      </c>
      <c r="AQ59" s="368">
        <v>2.8</v>
      </c>
      <c r="AR59" s="369">
        <v>52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1117907</v>
      </c>
      <c r="AN60" s="373">
        <v>113516</v>
      </c>
      <c r="AO60" s="374">
        <v>74.5</v>
      </c>
      <c r="AP60" s="375">
        <v>49994</v>
      </c>
      <c r="AQ60" s="376">
        <v>-7.1</v>
      </c>
      <c r="AR60" s="377">
        <v>81.599999999999994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1157436</v>
      </c>
      <c r="AN61" s="380">
        <v>113975</v>
      </c>
      <c r="AO61" s="381">
        <v>27</v>
      </c>
      <c r="AP61" s="382">
        <v>109699</v>
      </c>
      <c r="AQ61" s="383">
        <v>-0.9</v>
      </c>
      <c r="AR61" s="369">
        <v>27.9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573577</v>
      </c>
      <c r="AN62" s="373">
        <v>56574</v>
      </c>
      <c r="AO62" s="374">
        <v>35.4</v>
      </c>
      <c r="AP62" s="375">
        <v>52231</v>
      </c>
      <c r="AQ62" s="376">
        <v>-4</v>
      </c>
      <c r="AR62" s="377">
        <v>39.4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nS48wNO5oDW3fcglT0pT0XSailzM+D/jUDZfa1tEPBEhNXaZ2ohu7Q7tQwm7Ax2who79Two4dwmudEDWyDThw==" saltValue="x0Qz0gnLsWh+zo7cRETS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vGocqwgPwiYtbqXmFM7LUPzD+OIofP/XgLVrymsYJGua22wLD5VOBH1pq+P5Y/bbEyfRvtHDAxbQLkcW0WkXzA==" saltValue="KLZuKobj4IWO3HMyLrzw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daWAniknXT25L4apbn1C+qGI6A9J5xEJoFkQ24J2en7DKJV/2Z4AmHlYoM/WHQGpLWrysxY6IBtQQCLIrYqO3Q==" saltValue="8vX9JkU6Ii1NWSI8r5EM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9" t="s">
        <v>3</v>
      </c>
      <c r="D47" s="1239"/>
      <c r="E47" s="1240"/>
      <c r="F47" s="11">
        <v>68.180000000000007</v>
      </c>
      <c r="G47" s="12">
        <v>68.819999999999993</v>
      </c>
      <c r="H47" s="12">
        <v>70.849999999999994</v>
      </c>
      <c r="I47" s="12">
        <v>71.66</v>
      </c>
      <c r="J47" s="13">
        <v>71.23</v>
      </c>
    </row>
    <row r="48" spans="2:10" ht="57.75" customHeight="1" x14ac:dyDescent="0.15">
      <c r="B48" s="14"/>
      <c r="C48" s="1241" t="s">
        <v>4</v>
      </c>
      <c r="D48" s="1241"/>
      <c r="E48" s="1242"/>
      <c r="F48" s="15">
        <v>20.39</v>
      </c>
      <c r="G48" s="16">
        <v>18.59</v>
      </c>
      <c r="H48" s="16">
        <v>21.69</v>
      </c>
      <c r="I48" s="16">
        <v>20.260000000000002</v>
      </c>
      <c r="J48" s="17">
        <v>22.86</v>
      </c>
    </row>
    <row r="49" spans="2:10" ht="57.75" customHeight="1" thickBot="1" x14ac:dyDescent="0.2">
      <c r="B49" s="18"/>
      <c r="C49" s="1243" t="s">
        <v>5</v>
      </c>
      <c r="D49" s="1243"/>
      <c r="E49" s="1244"/>
      <c r="F49" s="19">
        <v>7.26</v>
      </c>
      <c r="G49" s="20" t="s">
        <v>566</v>
      </c>
      <c r="H49" s="20" t="s">
        <v>567</v>
      </c>
      <c r="I49" s="20" t="s">
        <v>568</v>
      </c>
      <c r="J49" s="21">
        <v>0.63</v>
      </c>
    </row>
    <row r="50" spans="2:10" ht="13.5" customHeight="1" x14ac:dyDescent="0.15"/>
  </sheetData>
  <sheetProtection algorithmName="SHA-512" hashValue="oTcYO9Rma7fCLSZEz39cTBZrpg5GIT6IeJCPveg6IWIo4+KEpj2ZnBsXbdQCnWPqBkFVJJUzN7p9ItAY6rbZSg==" saltValue="bVNR+H8nOnN7ks2Cnn7s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D19002</cp:lastModifiedBy>
  <cp:lastPrinted>2021-09-29T07:44:35Z</cp:lastPrinted>
  <dcterms:created xsi:type="dcterms:W3CDTF">2021-02-05T04:48:12Z</dcterms:created>
  <dcterms:modified xsi:type="dcterms:W3CDTF">2021-09-29T07:44:36Z</dcterms:modified>
  <cp:category/>
</cp:coreProperties>
</file>