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 -1 令和元年度財政状況資料集（２回目）\03 市町村→県\"/>
    </mc:Choice>
  </mc:AlternateContent>
  <bookViews>
    <workbookView xWindow="-120" yWindow="-120" windowWidth="20730" windowHeight="111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88" i="12" l="1"/>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alcChain>
</file>

<file path=xl/sharedStrings.xml><?xml version="1.0" encoding="utf-8"?>
<sst xmlns="http://schemas.openxmlformats.org/spreadsheetml/2006/main" count="1111" uniqueCount="608">
  <si>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</si>
  <si>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</si>
  <si>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</si>
  <si>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</si>
  <si>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</si>
  <si>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</si>
  <si>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</si>
  <si>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</si>
  <si>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</si>
  <si>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</si>
  <si>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</si>
  <si>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</si>
  <si>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</si>
  <si>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</si>
  <si>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</si>
  <si>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</si>
  <si>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</si>
  <si>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</si>
  <si>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</si>
  <si>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</si>
  <si>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</si>
  <si>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</si>
  <si>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</si>
  <si>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</si>
  <si>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</si>
  <si>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</si>
  <si>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</si>
  <si>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</si>
  <si>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</si>
  <si>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</si>
  <si>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</si>
  <si>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</si>
  <si>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</si>
  <si>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</si>
  <si>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</si>
  <si>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</si>
  <si>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</si>
  <si>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</si>
  <si>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</si>
  <si>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</si>
  <si>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</si>
  <si>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</si>
  <si>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</si>
  <si>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</si>
  <si>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</si>
  <si>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</si>
  <si>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</si>
  <si>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</si>
  <si>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</si>
  <si>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</si>
  <si>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</si>
  <si>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</si>
  <si>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</si>
  <si>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</si>
  <si>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</si>
  <si>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</si>
  <si>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</si>
  <si>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</si>
  <si>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</si>
  <si>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</si>
  <si>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</si>
  <si>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</si>
  <si>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</si>
  <si>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</si>
  <si>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</si>
  <si>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</si>
  <si>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</si>
  <si>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</si>
  <si>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</si>
  <si>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</si>
  <si>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</si>
  <si>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</si>
  <si>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</si>
  <si>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</si>
  <si>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</si>
  <si>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</si>
  <si>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</si>
  <si>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</si>
  <si>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</si>
  <si>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</si>
  <si>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</si>
  <si>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</si>
  <si>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</si>
  <si>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</si>
  <si>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</si>
  <si>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</si>
  <si>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</si>
  <si>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</si>
  <si>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</si>
  <si>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</si>
  <si>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</si>
  <si>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</si>
  <si>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</si>
  <si>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</si>
  <si>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</si>
  <si>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</si>
  <si>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</si>
  <si>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</si>
  <si>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</si>
  <si>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</si>
  <si>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</si>
  <si>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</si>
  <si>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</si>
  <si>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</si>
  <si>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</si>
  <si>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</si>
  <si>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</si>
  <si>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</si>
  <si>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</si>
  <si>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</si>
  <si>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</si>
  <si>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</si>
  <si>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</si>
  <si>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</si>
  <si>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</si>
  <si>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</si>
  <si>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</si>
  <si>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</si>
  <si>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</si>
  <si>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</si>
  <si>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</si>
  <si>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</si>
  <si>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</si>
  <si>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</si>
  <si>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</si>
  <si>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</si>
  <si>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</si>
  <si>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</si>
  <si>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</si>
  <si>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</si>
  <si>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</si>
  <si>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</si>
  <si>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</si>
  <si>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</si>
  <si>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</si>
  <si>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</si>
  <si>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</si>
  <si>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</si>
  <si>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</si>
  <si>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</si>
  <si>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</si>
  <si>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</si>
  <si>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</si>
  <si>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</si>
  <si>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</si>
  <si>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</si>
  <si>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</si>
  <si>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</si>
  <si>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</si>
  <si>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</si>
  <si>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</si>
  <si>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</si>
  <si>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</si>
  <si>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</si>
  <si>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</si>
  <si>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</si>
  <si>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</si>
  <si>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</si>
  <si>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</si>
  <si>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</si>
  <si>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</si>
  <si>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</si>
  <si>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</si>
  <si>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</si>
  <si>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</si>
  <si>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</si>
  <si>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</si>
  <si>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</si>
  <si>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</si>
  <si>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</si>
  <si>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</si>
  <si>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</si>
  <si>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</si>
  <si>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</si>
  <si>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</si>
  <si>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</si>
  <si>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</si>
  <si>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</si>
  <si>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</si>
  <si>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</si>
  <si>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</si>
  <si>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</si>
  <si>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</si>
  <si>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</si>
  <si>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</si>
  <si>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</si>
  <si>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</si>
  <si>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</si>
  <si>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</si>
  <si>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</si>
  <si>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</si>
  <si>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</si>
  <si>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</si>
  <si>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</si>
  <si>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</si>
  <si>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</si>
  <si>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</si>
  <si>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</si>
  <si>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</si>
  <si>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</si>
  <si>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</si>
  <si>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</si>
  <si>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</si>
  <si>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</si>
  <si>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</si>
  <si>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</si>
  <si>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</si>
  <si>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</si>
  <si>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</si>
  <si>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</si>
  <si>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</si>
  <si>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</si>
  <si>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</si>
  <si>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</si>
  <si>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</si>
  <si>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</si>
  <si>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</si>
  <si>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</si>
  <si>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</si>
  <si>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</si>
  <si>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</si>
  <si>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</si>
  <si>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</si>
  <si>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</si>
  <si>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</si>
  <si>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</si>
  <si>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</si>
  <si>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</si>
  <si>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</si>
  <si>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</si>
  <si>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</si>
  <si>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</si>
  <si>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</si>
  <si>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</si>
  <si>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</si>
  <si>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</si>
  <si>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</si>
  <si>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</si>
  <si>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</si>
  <si>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</si>
  <si>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</si>
  <si>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</si>
  <si>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</si>
  <si>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</si>
  <si>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</si>
  <si>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</si>
  <si>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</si>
  <si>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</si>
  <si>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</si>
  <si>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</si>
  <si>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</si>
  <si>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</si>
  <si>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</si>
  <si>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</si>
  <si>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</si>
  <si>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</si>
  <si>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</si>
  <si>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</si>
  <si>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</si>
  <si>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</si>
  <si>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</si>
  <si>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</si>
  <si>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</si>
  <si>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</si>
  <si>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</si>
  <si>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</si>
  <si>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</si>
  <si>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</si>
  <si>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</si>
  <si>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</si>
  <si>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</si>
  <si>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</si>
  <si>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</si>
  <si>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</si>
  <si>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</si>
  <si>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</si>
  <si>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</si>
  <si>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</si>
  <si>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</si>
  <si>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</si>
  <si>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</si>
  <si>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</si>
  <si>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</si>
  <si>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</si>
  <si>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</si>
  <si>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</si>
  <si>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</si>
  <si>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</si>
  <si>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</si>
  <si>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</si>
  <si>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</si>
  <si>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</si>
  <si>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</si>
  <si>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</si>
  <si>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</si>
  <si>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</si>
  <si>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</si>
  <si>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</si>
  <si>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</si>
  <si>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</si>
  <si>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</si>
  <si>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</si>
  <si>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</si>
  <si>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</si>
  <si>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</si>
  <si>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</si>
  <si>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</si>
  <si>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</si>
  <si>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</si>
  <si>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</si>
  <si>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</si>
  <si>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</si>
  <si>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</si>
  <si>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</si>
  <si>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</si>
  <si>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</si>
  <si>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</si>
  <si>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</si>
  <si>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</si>
  <si>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</si>
  <si>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</si>
  <si>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</si>
  <si>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</si>
  <si>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</si>
  <si>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</si>
  <si>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</si>
  <si>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</si>
  <si>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</si>
  <si>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</si>
  <si>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</si>
  <si>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</si>
  <si>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</si>
  <si>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</si>
  <si>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</si>
  <si>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</si>
  <si>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</si>
  <si>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</si>
  <si>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</si>
  <si>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</si>
  <si>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</si>
  <si>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</si>
  <si>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</si>
  <si>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</si>
  <si>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</si>
  <si>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</si>
  <si>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</si>
  <si>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</si>
  <si>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</si>
  <si>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</si>
  <si>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</si>
  <si>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</si>
  <si>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</si>
  <si>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</si>
  <si>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</si>
  <si>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</si>
  <si>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</si>
  <si>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</si>
  <si>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</si>
  <si>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</si>
  <si>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</si>
  <si>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</si>
  <si>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</si>
  <si>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</si>
  <si>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</si>
  <si>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</si>
  <si>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</si>
  <si>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</si>
  <si>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</si>
  <si>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</si>
  <si>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</si>
  <si>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</si>
  <si>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</si>
  <si>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</si>
  <si>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</si>
  <si>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</si>
  <si>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</si>
  <si>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</si>
  <si>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</si>
  <si>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</si>
  <si>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</si>
  <si>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</si>
  <si>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</si>
  <si>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</si>
  <si>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</si>
  <si>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</si>
  <si>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</si>
  <si>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</si>
  <si>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</si>
  <si>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</si>
  <si>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</si>
  <si>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</si>
  <si>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</si>
  <si>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</si>
  <si>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</si>
  <si>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</si>
  <si>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</si>
  <si>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</si>
  <si>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</si>
  <si>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</si>
  <si>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</si>
  <si>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</si>
  <si>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</si>
  <si>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</si>
  <si>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</si>
  <si>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</si>
  <si>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</si>
  <si>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</si>
  <si>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</si>
  <si>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</si>
  <si>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</si>
  <si>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</si>
  <si>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</si>
  <si>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</si>
  <si>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</si>
  <si>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</si>
  <si>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</si>
  <si>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</si>
  <si>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</si>
  <si>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</si>
  <si>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</si>
  <si>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</si>
  <si>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</si>
  <si>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</si>
  <si>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</si>
  <si>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</si>
  <si>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</si>
  <si>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</si>
  <si>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</si>
  <si>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</si>
  <si>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</si>
  <si>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</si>
  <si>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</si>
  <si>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</si>
  <si>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</si>
  <si>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</si>
  <si>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</si>
  <si>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</si>
  <si>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</si>
  <si>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</si>
  <si>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</si>
  <si>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</si>
  <si>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</si>
  <si>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</si>
  <si>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</si>
  <si>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</si>
  <si>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</si>
  <si>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</si>
  <si>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</si>
  <si>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</si>
  <si>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</si>
  <si>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</si>
  <si>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</si>
  <si>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</si>
  <si>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</si>
  <si>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</si>
  <si>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</si>
  <si>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</si>
  <si>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</si>
  <si>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</si>
  <si>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</si>
  <si>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</si>
  <si>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</si>
  <si>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</si>
  <si>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</si>
  <si>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</si>
  <si>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</si>
  <si>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</si>
  <si>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</si>
  <si>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</si>
  <si>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</si>
  <si>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</si>
  <si>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</si>
  <si>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</si>
  <si>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</si>
  <si>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</si>
  <si>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</si>
  <si>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</si>
  <si>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</si>
  <si>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</si>
  <si>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</si>
  <si>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</si>
  <si>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</si>
  <si>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</si>
  <si>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</si>
  <si>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</si>
  <si>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</si>
  <si>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</si>
  <si>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</si>
  <si>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</si>
  <si>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</si>
  <si>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</si>
  <si>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</si>
  <si>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</si>
  <si>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</si>
  <si>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</si>
  <si>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</si>
  <si>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</si>
  <si>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</si>
  <si>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</si>
  <si>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</si>
  <si>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</si>
  <si>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</si>
  <si>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</si>
  <si>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</si>
  <si>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</si>
  <si>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</si>
  <si>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</si>
  <si>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</si>
  <si>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</si>
  <si>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</si>
  <si>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</si>
  <si>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</si>
  <si>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</si>
  <si>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</si>
  <si>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</si>
  <si>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</si>
  <si>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</si>
  <si>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</si>
  <si>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</si>
  <si>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</si>
  <si>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</si>
  <si>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</si>
  <si>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</si>
  <si>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</si>
  <si>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</si>
  <si>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</si>
  <si>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</si>
  <si>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</si>
  <si>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</si>
  <si>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</si>
  <si>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</si>
  <si>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</si>
  <si>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</si>
  <si>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</si>
  <si>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</si>
  <si>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</si>
  <si>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</si>
  <si>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</si>
  <si>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</si>
  <si>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</si>
  <si>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</si>
  <si>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</si>
  <si>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</si>
  <si>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</si>
  <si>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</si>
  <si>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</si>
  <si>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</si>
  <si>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</si>
  <si>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</si>
  <si>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</si>
  <si>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</si>
  <si>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</si>
  <si>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</si>
  <si>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</si>
  <si>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</si>
  <si>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</si>
  <si>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</si>
  <si>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</si>
  <si>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</si>
  <si>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</si>
  <si>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</si>
  <si>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</si>
  <si>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</si>
  <si>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</si>
  <si>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</si>
  <si>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</si>
  <si>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</si>
  <si>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6.62</t>
  </si>
  <si>
    <t>▲ 6.51</t>
  </si>
  <si>
    <t>▲ 7.03</t>
  </si>
  <si>
    <t>▲ 3.16</t>
  </si>
  <si>
    <t>一般会計</t>
  </si>
  <si>
    <t>宅地開発特別会計</t>
  </si>
  <si>
    <t>国民健康保険特別会計</t>
  </si>
  <si>
    <t>介護保険特別会計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</si>
  <si>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</si>
  <si>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</si>
  <si>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</si>
  <si>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</si>
  <si>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</si>
  <si>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</si>
  <si>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</si>
  <si>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</si>
  <si>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</si>
  <si>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</si>
  <si>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熊本県市町村総合事務組合</t>
    <phoneticPr fontId="2"/>
  </si>
  <si>
    <t>くまもと県北病院機構設立組合</t>
    <phoneticPr fontId="2"/>
  </si>
  <si>
    <t>有明広域行政事務組合</t>
    <phoneticPr fontId="2"/>
  </si>
  <si>
    <t>熊本県後期高齢者医療広域連合
（一般会計）</t>
    <phoneticPr fontId="2"/>
  </si>
  <si>
    <t>熊本県後期高齢者医療広域連合
（後期高齢者医療特別会計）</t>
    <phoneticPr fontId="2"/>
  </si>
  <si>
    <t>-</t>
    <phoneticPr fontId="2"/>
  </si>
  <si>
    <t>地域福祉基金</t>
    <rPh sb="0" eb="2">
      <t>チイキ</t>
    </rPh>
    <rPh sb="2" eb="4">
      <t>フクシ</t>
    </rPh>
    <rPh sb="4" eb="6">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</si>
  <si>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</si>
  <si>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町有施設整備基金</t>
    <phoneticPr fontId="2"/>
  </si>
  <si>
    <t>ふるさと納税寄付金基金</t>
    <phoneticPr fontId="2"/>
  </si>
  <si>
    <t>ふるさと創生基金</t>
    <rPh sb="4" eb="6">
      <t>ソウセイ</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</si>
  <si>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</si>
  <si>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</si>
  <si>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</si>
  <si>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</si>
  <si>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</si>
  <si>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将来負担比率は算出されていない状況である。また、実質公債費比率も年々減少傾向となっている。減少の要因は大規模な事業が行われていないことがあげられる。</t>
    <rPh sb="0" eb="2">
      <t>ショウライ</t>
    </rPh>
    <rPh sb="2" eb="4">
      <t>フタン</t>
    </rPh>
    <rPh sb="4" eb="6">
      <t>ヒリツ</t>
    </rPh>
    <rPh sb="7" eb="9">
      <t>サンシュツ</t>
    </rPh>
    <rPh sb="15" eb="17">
      <t>ジョウキョウ</t>
    </rPh>
    <rPh sb="24" eb="26">
      <t>ジッシツ</t>
    </rPh>
    <rPh sb="26" eb="29">
      <t>コウサイヒ</t>
    </rPh>
    <rPh sb="29" eb="31">
      <t>ヒリツ</t>
    </rPh>
    <rPh sb="32" eb="34">
      <t>ネンネン</t>
    </rPh>
    <rPh sb="34" eb="36">
      <t>ゲンショウ</t>
    </rPh>
    <rPh sb="36" eb="38">
      <t>ケイコウ</t>
    </rPh>
    <rPh sb="45" eb="47">
      <t>ゲンショウ</t>
    </rPh>
    <rPh sb="48" eb="50">
      <t>ヨウイン</t>
    </rPh>
    <rPh sb="51" eb="54">
      <t>ダイキボ</t>
    </rPh>
    <rPh sb="55" eb="57">
      <t>ジギョウ</t>
    </rPh>
    <rPh sb="58" eb="59">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</si>
  <si>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</si>
  <si>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</si>
  <si>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</si>
  <si>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平成２７から令和元年の間では算出されておらず健全な財政状況といえる。有形固定資産償却率は、類似団体と比較して高い状況でありまた、年々増加傾向となっている。その要因としては、小・中学校や防災無線、役場庁舎等の大規模公共施設等の老朽化が進んでいるためと考えられる。</t>
    <rPh sb="13" eb="15">
      <t>レイワ</t>
    </rPh>
    <rPh sb="15" eb="16">
      <t>ガン</t>
    </rPh>
    <rPh sb="104" eb="106">
      <t>ヤクバ</t>
    </rPh>
    <rPh sb="106" eb="108">
      <t>チョウシャ</t>
    </rPh>
    <rPh sb="108" eb="109">
      <t>ナド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</si>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</sst>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7104-46C3-88EF-A47F8DE83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99620</c:v>
                </c:pt>
                <c:pt idx="1">
                  <c:v>80583</c:v>
                </c:pt>
                <c:pt idx="2">
                  <c:v>93887</c:v>
                </c:pt>
                <c:pt idx="3">
                  <c:v>108395</c:v>
                </c:pt>
                <c:pt idx="4">
                  <c:v>50468</c:v>
                </c:pt>
              </c:numCache>
            </c:numRef>
          </c:val>
          <c:smooth val="0"/>
          <c:extLst>
            <c:ext xmlns:c16="http://schemas.microsoft.com/office/drawing/2014/chart" uri="{C3380CC4-5D6E-409C-BE32-E72D297353CC}">
              <c16:uniqueId val="{00000001-7104-46C3-88EF-A47F8DE83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8.3800000000000008</c:v>
                </c:pt>
                <c:pt idx="1">
                  <c:v>8.1999999999999993</c:v>
                </c:pt>
                <c:pt idx="2">
                  <c:v>7</c:v>
                </c:pt>
                <c:pt idx="3">
                  <c:v>4.21</c:v>
                </c:pt>
                <c:pt idx="4">
                  <c:v>6.4</c:v>
                </c:pt>
              </c:numCache>
            </c:numRef>
          </c:val>
          <c:extLst>
            <c:ext xmlns:c16="http://schemas.microsoft.com/office/drawing/2014/chart" uri="{C3380CC4-5D6E-409C-BE32-E72D297353CC}">
              <c16:uniqueId val="{00000000-3FC1-4CF2-ABB2-E58D6AFE67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24.62</c:v>
                </c:pt>
                <c:pt idx="1">
                  <c:v>23.97</c:v>
                </c:pt>
                <c:pt idx="2">
                  <c:v>23.03</c:v>
                </c:pt>
                <c:pt idx="3">
                  <c:v>22.54</c:v>
                </c:pt>
                <c:pt idx="4">
                  <c:v>19.489999999999998</c:v>
                </c:pt>
              </c:numCache>
            </c:numRef>
          </c:val>
          <c:extLst>
            <c:ext xmlns:c16="http://schemas.microsoft.com/office/drawing/2014/chart" uri="{C3380CC4-5D6E-409C-BE32-E72D297353CC}">
              <c16:uniqueId val="{00000001-3FC1-4CF2-ABB2-E58D6AFE67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-1.93</c:v>
                </c:pt>
                <c:pt idx="1">
                  <c:v>-6.62</c:v>
                </c:pt>
                <c:pt idx="2">
                  <c:v>-6.51</c:v>
                </c:pt>
                <c:pt idx="3">
                  <c:v>-7.03</c:v>
                </c:pt>
                <c:pt idx="4">
                  <c:v>-3.16</c:v>
                </c:pt>
              </c:numCache>
            </c:numRef>
          </c:val>
          <c:smooth val="0"/>
          <c:extLst>
            <c:ext xmlns:c16="http://schemas.microsoft.com/office/drawing/2014/chart" uri="{C3380CC4-5D6E-409C-BE32-E72D297353CC}">
              <c16:uniqueId val="{00000002-3FC1-4CF2-ABB2-E58D6AFE67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75-42E1-8E1E-2306E1849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75-42E1-8E1E-2306E1849A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75-42E1-8E1E-2306E1849A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75-42E1-8E1E-2306E1849A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875-42E1-8E1E-2306E1849A27}"/>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0.16</c:v>
                </c:pt>
                <c:pt idx="4">
                  <c:v>#N/A</c:v>
                </c:pt>
                <c:pt idx="5">
                  <c:v>0.13</c:v>
                </c:pt>
                <c:pt idx="6">
                  <c:v>#N/A</c:v>
                </c:pt>
                <c:pt idx="7">
                  <c:v>0.16</c:v>
                </c:pt>
                <c:pt idx="8">
                  <c:v>#N/A</c:v>
                </c:pt>
                <c:pt idx="9">
                  <c:v>0.15</c:v>
                </c:pt>
              </c:numCache>
            </c:numRef>
          </c:val>
          <c:extLst>
            <c:ext xmlns:c16="http://schemas.microsoft.com/office/drawing/2014/chart" uri="{C3380CC4-5D6E-409C-BE32-E72D297353CC}">
              <c16:uniqueId val="{00000005-3875-42E1-8E1E-2306E1849A2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1.25</c:v>
                </c:pt>
                <c:pt idx="2">
                  <c:v>#N/A</c:v>
                </c:pt>
                <c:pt idx="3">
                  <c:v>1.36</c:v>
                </c:pt>
                <c:pt idx="4">
                  <c:v>#N/A</c:v>
                </c:pt>
                <c:pt idx="5">
                  <c:v>2.39</c:v>
                </c:pt>
                <c:pt idx="6">
                  <c:v>#N/A</c:v>
                </c:pt>
                <c:pt idx="7">
                  <c:v>1.47</c:v>
                </c:pt>
                <c:pt idx="8">
                  <c:v>#N/A</c:v>
                </c:pt>
                <c:pt idx="9">
                  <c:v>1.26</c:v>
                </c:pt>
              </c:numCache>
            </c:numRef>
          </c:val>
          <c:extLst>
            <c:ext xmlns:c16="http://schemas.microsoft.com/office/drawing/2014/chart" uri="{C3380CC4-5D6E-409C-BE32-E72D297353CC}">
              <c16:uniqueId val="{00000006-3875-42E1-8E1E-2306E1849A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3.07</c:v>
                </c:pt>
                <c:pt idx="4">
                  <c:v>#N/A</c:v>
                </c:pt>
                <c:pt idx="5">
                  <c:v>1.53</c:v>
                </c:pt>
                <c:pt idx="6">
                  <c:v>#N/A</c:v>
                </c:pt>
                <c:pt idx="7">
                  <c:v>2.68</c:v>
                </c:pt>
                <c:pt idx="8">
                  <c:v>#N/A</c:v>
                </c:pt>
                <c:pt idx="9">
                  <c:v>3.04</c:v>
                </c:pt>
              </c:numCache>
            </c:numRef>
          </c:val>
          <c:extLst>
            <c:ext xmlns:c16="http://schemas.microsoft.com/office/drawing/2014/chart" uri="{C3380CC4-5D6E-409C-BE32-E72D297353CC}">
              <c16:uniqueId val="{00000007-3875-42E1-8E1E-2306E1849A27}"/>
            </c:ext>
          </c:extLst>
        </c:ser>
        <c:ser>
          <c:idx val="8"/>
          <c:order val="8"/>
          <c:tx>
            <c:strRef>
              <c:f>データシート!$A$35</c:f>
              <c:strCache>
                <c:ptCount val="1"/>
                <c:pt idx="0">
                  <c:v>宅地開発特別会計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0.13</c:v>
                </c:pt>
                <c:pt idx="2">
                  <c:v>#N/A</c:v>
                </c:pt>
                <c:pt idx="3">
                  <c:v>0.1</c:v>
                </c:pt>
                <c:pt idx="4">
                  <c:v>#N/A</c:v>
                </c:pt>
                <c:pt idx="5">
                  <c:v>0.86</c:v>
                </c:pt>
                <c:pt idx="6">
                  <c:v>#N/A</c:v>
                </c:pt>
                <c:pt idx="7">
                  <c:v>6.87</c:v>
                </c:pt>
                <c:pt idx="8">
                  <c:v>#N/A</c:v>
                </c:pt>
                <c:pt idx="9">
                  <c:v>5.53</c:v>
                </c:pt>
              </c:numCache>
            </c:numRef>
          </c:val>
          <c:extLst>
            <c:ext xmlns:c16="http://schemas.microsoft.com/office/drawing/2014/chart" uri="{C3380CC4-5D6E-409C-BE32-E72D297353CC}">
              <c16:uniqueId val="{00000008-3875-42E1-8E1E-2306E1849A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8.3800000000000008</c:v>
                </c:pt>
                <c:pt idx="2">
                  <c:v>#N/A</c:v>
                </c:pt>
                <c:pt idx="3">
                  <c:v>8.19</c:v>
                </c:pt>
                <c:pt idx="4">
                  <c:v>#N/A</c:v>
                </c:pt>
                <c:pt idx="5">
                  <c:v>7</c:v>
                </c:pt>
                <c:pt idx="6">
                  <c:v>#N/A</c:v>
                </c:pt>
                <c:pt idx="7">
                  <c:v>4.21</c:v>
                </c:pt>
                <c:pt idx="8">
                  <c:v>#N/A</c:v>
                </c:pt>
                <c:pt idx="9">
                  <c:v>6.39</c:v>
                </c:pt>
              </c:numCache>
            </c:numRef>
          </c:val>
          <c:extLst>
            <c:ext xmlns:c16="http://schemas.microsoft.com/office/drawing/2014/chart" uri="{C3380CC4-5D6E-409C-BE32-E72D297353CC}">
              <c16:uniqueId val="{00000009-3875-42E1-8E1E-2306E1849A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236</c:v>
                </c:pt>
                <c:pt idx="5">
                  <c:v>243</c:v>
                </c:pt>
                <c:pt idx="8">
                  <c:v>244</c:v>
                </c:pt>
                <c:pt idx="11">
                  <c:v>241</c:v>
                </c:pt>
                <c:pt idx="14">
                  <c:v>237</c:v>
                </c:pt>
              </c:numCache>
            </c:numRef>
          </c:val>
          <c:extLst>
            <c:ext xmlns:c16="http://schemas.microsoft.com/office/drawing/2014/chart" uri="{C3380CC4-5D6E-409C-BE32-E72D297353CC}">
              <c16:uniqueId val="{00000000-82FA-4EF9-812B-CBF0E8B34E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FA-4EF9-812B-CBF0E8B34E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2</c:v>
                </c:pt>
                <c:pt idx="12">
                  <c:v>1</c:v>
                </c:pt>
              </c:numCache>
            </c:numRef>
          </c:val>
          <c:extLst>
            <c:ext xmlns:c16="http://schemas.microsoft.com/office/drawing/2014/chart" uri="{C3380CC4-5D6E-409C-BE32-E72D297353CC}">
              <c16:uniqueId val="{00000002-82FA-4EF9-812B-CBF0E8B34E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77</c:v>
                </c:pt>
                <c:pt idx="6">
                  <c:v>73</c:v>
                </c:pt>
                <c:pt idx="9">
                  <c:v>60</c:v>
                </c:pt>
                <c:pt idx="12">
                  <c:v>62</c:v>
                </c:pt>
              </c:numCache>
            </c:numRef>
          </c:val>
          <c:extLst>
            <c:ext xmlns:c16="http://schemas.microsoft.com/office/drawing/2014/chart" uri="{C3380CC4-5D6E-409C-BE32-E72D297353CC}">
              <c16:uniqueId val="{00000003-82FA-4EF9-812B-CBF0E8B34E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c:v>
                </c:pt>
                <c:pt idx="3">
                  <c:v>46</c:v>
                </c:pt>
                <c:pt idx="6">
                  <c:v>44</c:v>
                </c:pt>
                <c:pt idx="9">
                  <c:v>42</c:v>
                </c:pt>
                <c:pt idx="12">
                  <c:v>28</c:v>
                </c:pt>
              </c:numCache>
            </c:numRef>
          </c:val>
          <c:extLst>
            <c:ext xmlns:c16="http://schemas.microsoft.com/office/drawing/2014/chart" uri="{C3380CC4-5D6E-409C-BE32-E72D297353CC}">
              <c16:uniqueId val="{00000004-82FA-4EF9-812B-CBF0E8B34E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FA-4EF9-812B-CBF0E8B34E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FA-4EF9-812B-CBF0E8B34E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c:v>
                </c:pt>
                <c:pt idx="3">
                  <c:v>206</c:v>
                </c:pt>
                <c:pt idx="6">
                  <c:v>208</c:v>
                </c:pt>
                <c:pt idx="9">
                  <c:v>214</c:v>
                </c:pt>
                <c:pt idx="12">
                  <c:v>215</c:v>
                </c:pt>
              </c:numCache>
            </c:numRef>
          </c:val>
          <c:extLst>
            <c:ext xmlns:c16="http://schemas.microsoft.com/office/drawing/2014/chart" uri="{C3380CC4-5D6E-409C-BE32-E72D297353CC}">
              <c16:uniqueId val="{00000007-82FA-4EF9-812B-CBF0E8B34E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c:v>
                </c:pt>
                <c:pt idx="2">
                  <c:v>#N/A</c:v>
                </c:pt>
                <c:pt idx="3">
                  <c:v>#N/A</c:v>
                </c:pt>
                <c:pt idx="4">
                  <c:v>89</c:v>
                </c:pt>
                <c:pt idx="5">
                  <c:v>#N/A</c:v>
                </c:pt>
                <c:pt idx="6">
                  <c:v>#N/A</c:v>
                </c:pt>
                <c:pt idx="7">
                  <c:v>84</c:v>
                </c:pt>
                <c:pt idx="8">
                  <c:v>#N/A</c:v>
                </c:pt>
                <c:pt idx="9">
                  <c:v>#N/A</c:v>
                </c:pt>
                <c:pt idx="10">
                  <c:v>77</c:v>
                </c:pt>
                <c:pt idx="11">
                  <c:v>#N/A</c:v>
                </c:pt>
                <c:pt idx="12">
                  <c:v>#N/A</c:v>
                </c:pt>
                <c:pt idx="13">
                  <c:v>69</c:v>
                </c:pt>
                <c:pt idx="14">
                  <c:v>#N/A</c:v>
                </c:pt>
              </c:numCache>
            </c:numRef>
          </c:val>
          <c:smooth val="0"/>
          <c:extLst>
            <c:ext xmlns:c16="http://schemas.microsoft.com/office/drawing/2014/chart" uri="{C3380CC4-5D6E-409C-BE32-E72D297353CC}">
              <c16:uniqueId val="{00000008-82FA-4EF9-812B-CBF0E8B34E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2579</c:v>
                </c:pt>
                <c:pt idx="5">
                  <c:v>2732</c:v>
                </c:pt>
                <c:pt idx="8">
                  <c:v>2711</c:v>
                </c:pt>
                <c:pt idx="11">
                  <c:v>2575</c:v>
                </c:pt>
                <c:pt idx="14">
                  <c:v>2498</c:v>
                </c:pt>
              </c:numCache>
            </c:numRef>
          </c:val>
          <c:extLst>
            <c:ext xmlns:c16="http://schemas.microsoft.com/office/drawing/2014/chart" uri="{C3380CC4-5D6E-409C-BE32-E72D297353CC}">
              <c16:uniqueId val="{00000000-B247-4000-844C-25132F6A65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c:v>
                </c:pt>
                <c:pt idx="5">
                  <c:v>83</c:v>
                </c:pt>
                <c:pt idx="8">
                  <c:v>66</c:v>
                </c:pt>
                <c:pt idx="11">
                  <c:v>54</c:v>
                </c:pt>
                <c:pt idx="14">
                  <c:v>42</c:v>
                </c:pt>
              </c:numCache>
            </c:numRef>
          </c:val>
          <c:extLst>
            <c:ext xmlns:c16="http://schemas.microsoft.com/office/drawing/2014/chart" uri="{C3380CC4-5D6E-409C-BE32-E72D297353CC}">
              <c16:uniqueId val="{00000001-B247-4000-844C-25132F6A65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1518</c:v>
                </c:pt>
                <c:pt idx="5">
                  <c:v>1508</c:v>
                </c:pt>
                <c:pt idx="8">
                  <c:v>1642</c:v>
                </c:pt>
                <c:pt idx="11">
                  <c:v>1719</c:v>
                </c:pt>
                <c:pt idx="14">
                  <c:v>2125</c:v>
                </c:pt>
              </c:numCache>
            </c:numRef>
          </c:val>
          <c:extLst>
            <c:ext xmlns:c16="http://schemas.microsoft.com/office/drawing/2014/chart" uri="{C3380CC4-5D6E-409C-BE32-E72D297353CC}">
              <c16:uniqueId val="{00000002-B247-4000-844C-25132F6A65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47-4000-844C-25132F6A65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47-4000-844C-25132F6A65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47-4000-844C-25132F6A65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412</c:v>
                </c:pt>
                <c:pt idx="3">
                  <c:v>312</c:v>
                </c:pt>
                <c:pt idx="6">
                  <c:v>244</c:v>
                </c:pt>
                <c:pt idx="9">
                  <c:v>165</c:v>
                </c:pt>
                <c:pt idx="12">
                  <c:v>188</c:v>
                </c:pt>
              </c:numCache>
            </c:numRef>
          </c:val>
          <c:extLst>
            <c:ext xmlns:c16="http://schemas.microsoft.com/office/drawing/2014/chart" uri="{C3380CC4-5D6E-409C-BE32-E72D297353CC}">
              <c16:uniqueId val="{00000006-B247-4000-844C-25132F6A65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289</c:v>
                </c:pt>
                <c:pt idx="3">
                  <c:v>276</c:v>
                </c:pt>
                <c:pt idx="6">
                  <c:v>221</c:v>
                </c:pt>
                <c:pt idx="9">
                  <c:v>244</c:v>
                </c:pt>
                <c:pt idx="12">
                  <c:v>260</c:v>
                </c:pt>
              </c:numCache>
            </c:numRef>
          </c:val>
          <c:extLst>
            <c:ext xmlns:c16="http://schemas.microsoft.com/office/drawing/2014/chart" uri="{C3380CC4-5D6E-409C-BE32-E72D297353CC}">
              <c16:uniqueId val="{00000007-B247-4000-844C-25132F6A65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361</c:v>
                </c:pt>
                <c:pt idx="3">
                  <c:v>343</c:v>
                </c:pt>
                <c:pt idx="6">
                  <c:v>307</c:v>
                </c:pt>
                <c:pt idx="9">
                  <c:v>266</c:v>
                </c:pt>
                <c:pt idx="12">
                  <c:v>243</c:v>
                </c:pt>
              </c:numCache>
            </c:numRef>
          </c:val>
          <c:extLst>
            <c:ext xmlns:c16="http://schemas.microsoft.com/office/drawing/2014/chart" uri="{C3380CC4-5D6E-409C-BE32-E72D297353CC}">
              <c16:uniqueId val="{00000008-B247-4000-844C-25132F6A65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c:v>
                </c:pt>
                <c:pt idx="3">
                  <c:v>33</c:v>
                </c:pt>
                <c:pt idx="6">
                  <c:v>31</c:v>
                </c:pt>
                <c:pt idx="9">
                  <c:v>28</c:v>
                </c:pt>
                <c:pt idx="12">
                  <c:v>25</c:v>
                </c:pt>
              </c:numCache>
            </c:numRef>
          </c:val>
          <c:extLst>
            <c:ext xmlns:c16="http://schemas.microsoft.com/office/drawing/2014/chart" uri="{C3380CC4-5D6E-409C-BE32-E72D297353CC}">
              <c16:uniqueId val="{00000009-B247-4000-844C-25132F6A65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2181</c:v>
                </c:pt>
                <c:pt idx="3">
                  <c:v>2200</c:v>
                </c:pt>
                <c:pt idx="6">
                  <c:v>2252</c:v>
                </c:pt>
                <c:pt idx="9">
                  <c:v>2300</c:v>
                </c:pt>
                <c:pt idx="12">
                  <c:v>2221</c:v>
                </c:pt>
              </c:numCache>
            </c:numRef>
          </c:val>
          <c:extLst>
            <c:ext xmlns:c16="http://schemas.microsoft.com/office/drawing/2014/chart" uri="{C3380CC4-5D6E-409C-BE32-E72D297353CC}">
              <c16:uniqueId val="{0000000A-B247-4000-844C-25132F6A65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47-4000-844C-25132F6A65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436</c:v>
                </c:pt>
                <c:pt idx="1">
                  <c:v>426</c:v>
                </c:pt>
                <c:pt idx="2">
                  <c:v>366</c:v>
                </c:pt>
              </c:numCache>
            </c:numRef>
          </c:val>
          <c:extLst>
            <c:ext xmlns:c16="http://schemas.microsoft.com/office/drawing/2014/chart" uri="{C3380CC4-5D6E-409C-BE32-E72D297353CC}">
              <c16:uniqueId val="{00000000-BC18-4FC8-BDBD-EB3EE96DE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363</c:v>
                </c:pt>
                <c:pt idx="1">
                  <c:v>367</c:v>
                </c:pt>
                <c:pt idx="2">
                  <c:v>368</c:v>
                </c:pt>
              </c:numCache>
            </c:numRef>
          </c:val>
          <c:extLst>
            <c:ext xmlns:c16="http://schemas.microsoft.com/office/drawing/2014/chart" uri="{C3380CC4-5D6E-409C-BE32-E72D297353CC}">
              <c16:uniqueId val="{00000001-BC18-4FC8-BDBD-EB3EE96DE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613</c:v>
                </c:pt>
                <c:pt idx="1">
                  <c:v>831</c:v>
                </c:pt>
                <c:pt idx="2">
                  <c:v>1293</c:v>
                </c:pt>
              </c:numCache>
            </c:numRef>
          </c:val>
          <c:extLst>
            <c:ext xmlns:c16="http://schemas.microsoft.com/office/drawing/2014/chart" uri="{C3380CC4-5D6E-409C-BE32-E72D297353CC}">
              <c16:uniqueId val="{00000002-BC18-4FC8-BDBD-EB3EE96DE2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{88C73EBA-5DCF-4033-B949-8C01D83684CF}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F0-4034-BF03-206DA80CAA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{BAE2A63A-1DC8-4270-BC0C-740A4AC87567}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0-4034-BF03-206DA80CAA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{2813484E-72AD-461E-85FE-D1ED08C955F2}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0-4034-BF03-206DA80CAA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{6B9663F4-ED34-4BC6-B1BB-AC92E53E44CB}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0-4034-BF03-206DA80CAA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{070F9C7D-4928-4FC0-BB81-BBCCC43AE180}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0-4034-BF03-206DA80CAA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{E9B78D06-2B6C-448D-A5DA-03FDDB260285}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F0-4034-BF03-206DA80CAA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{0BE1B20C-CD12-4331-B893-7BD6EAB4D139}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F0-4034-BF03-206DA80CAA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{2D92F797-F2D7-4D00-A8BB-FA961EC2B7E8}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F0-4034-BF03-206DA80CAA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{AC1842E9-C044-4B3A-ACAC-5E8F8598ECA8}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F0-4034-BF03-206DA80CAA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64.099999999999994</c:v>
                </c:pt>
                <c:pt idx="16">
                  <c:v>64.7</c:v>
                </c:pt>
                <c:pt idx="24">
                  <c:v>67.7</c:v>
                </c:pt>
                <c:pt idx="32">
                  <c:v>69.099999999999994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CF0-4034-BF03-206DA80CAA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{25770683-4220-42B3-BCF3-96559A3A7874}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F0-4034-BF03-206DA80CAA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{96EC9C4E-E0FF-4E89-81B0-E5CE0425AC60}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0-4034-BF03-206DA80CAA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{AC498B81-E5E4-425E-925F-6672E60E5764}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0-4034-BF03-206DA80CAA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{E31B9E5E-CD02-492F-8343-D2C9D14D93D6}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0-4034-BF03-206DA80CAA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{59FC8E28-A0A9-4AB7-8133-EC052AA570B8}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0-4034-BF03-206DA80CAA3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{1001F50C-53FF-4745-BB4F-FA612A05D528}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F0-4034-BF03-206DA80CAA3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{29031741-DAC7-419D-910D-29319183CA27}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F0-4034-BF03-206DA80CAA3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{CD5C5473-AD46-47EF-9EB9-317FC2401E54}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F0-4034-BF03-206DA80CAA3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{8D8389D4-0E29-428C-A03C-19029B2CBFC7}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F0-4034-BF03-206DA80CAA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F0-4034-BF03-206DA80CAA3B}"/>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{28F43EB3-5053-4D38-85D5-BAAAE0E3D28C}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488-48F3-8E71-7A10979F13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{546B2EAF-1268-4D7E-8E0D-0DA86E308BA2}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88-48F3-8E71-7A10979F13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{DAE6365A-F284-4F79-AE19-9DEC117A3327}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88-48F3-8E71-7A10979F13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{1E309823-C628-4B65-852A-323DF9165787}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88-48F3-8E71-7A10979F13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{6AF7BC41-3BBA-44AA-88E7-900D2BBD760D}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88-48F3-8E71-7A10979F133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{6BD862BA-DC73-422C-B752-994B78DD0FAD}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488-48F3-8E71-7A10979F133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{B0417947-AC1E-45F3-BF73-38CD25B5611D}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488-48F3-8E71-7A10979F133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{13D7C1A2-75E2-410F-8561-77DBC9A35557}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488-48F3-8E71-7A10979F133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{B306038A-6CAC-466D-9321-C2F5FCEE2A00}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488-48F3-8E71-7A10979F13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5.2</c:v>
                </c:pt>
                <c:pt idx="16">
                  <c:v>5</c:v>
                </c:pt>
                <c:pt idx="24">
                  <c:v>4.9000000000000004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88-48F3-8E71-7A10979F13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{29806AB2-54B3-4B5B-8F24-DAD189B19E8C}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488-48F3-8E71-7A10979F13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{170A0D8B-4561-4D44-B8BC-27CCE125AAAD}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88-48F3-8E71-7A10979F13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{493447D3-1B7F-4E1D-ABC0-A42C25DEB170}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88-48F3-8E71-7A10979F13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{DF94E143-74C5-494F-86C0-23187721EEE8}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88-48F3-8E71-7A10979F13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{A8C06767-1AFC-41E4-B2DB-E318017DB6FD}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88-48F3-8E71-7A10979F133F}"/>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{29BE4F87-EAED-4A79-86FB-1D26D3ECB2DC}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488-48F3-8E71-7A10979F133F}"/>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{378430BF-C207-4573-85F9-86AA441479A4}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488-48F3-8E71-7A10979F133F}"/>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{7952A4FA-873D-42BE-89B8-810E00A954CC}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488-48F3-8E71-7A10979F133F}"/>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{93F114D3-AB66-4811-95DA-EB8DD3A4D8A8}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488-48F3-8E71-7A10979F13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88-48F3-8E71-7A10979F133F}"/>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と比較し大きな増減はなかったが、</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に防災無線事業等に係る高額借入が予定されているため、借入額と償還額を注視していく必要がある。</a:t>
          </a:r>
        </a:p>
        <a:p>
          <a:r>
            <a:rPr kumimoji="1" lang="ja-JP" altLang="en-US" sz="1100">
              <a:latin typeface="ＭＳ ゴシック" pitchFamily="49" charset="-128"/>
              <a:ea typeface="ＭＳ ゴシック" pitchFamily="49" charset="-128"/>
            </a:rPr>
            <a:t>〇公営企業債の元利償還金に対する繰入金・・・簡易水道特別会計への負担分となるが、完済した事業があったため約</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％の減となっている。</a:t>
          </a:r>
        </a:p>
        <a:p>
          <a:r>
            <a:rPr kumimoji="1" lang="ja-JP" altLang="en-US" sz="1100">
              <a:latin typeface="ＭＳ ゴシック" pitchFamily="49" charset="-128"/>
              <a:ea typeface="ＭＳ ゴシック" pitchFamily="49" charset="-128"/>
            </a:rPr>
            <a:t>〇組合等が起こした地方債の元利償還金に対する負担等・・・有明広域行政事務組合及び病院組合に対する負担金である。今後、広域事業であるごみ焼却場の改修等に係る償還が本格化し、負担金の増加が見込まれる。</a:t>
          </a:r>
        </a:p>
        <a:p>
          <a:r>
            <a:rPr kumimoji="1" lang="ja-JP" altLang="en-US" sz="1100">
              <a:latin typeface="ＭＳ ゴシック" pitchFamily="49" charset="-128"/>
              <a:ea typeface="ＭＳ ゴシック" pitchFamily="49" charset="-128"/>
            </a:rPr>
            <a:t>〇実質公債費比率の分子・・・</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と比較し元利償還金は大幅な増減はなかったが、公営企業へ</a:t>
          </a:r>
        </a:p>
        <a:p>
          <a:r>
            <a:rPr kumimoji="1" lang="ja-JP" altLang="en-US" sz="1100">
              <a:latin typeface="ＭＳ ゴシック" pitchFamily="49" charset="-128"/>
              <a:ea typeface="ＭＳ ゴシック" pitchFamily="49" charset="-128"/>
            </a:rPr>
            <a:t>の繰入及び一組負担金が減少したため分子は減少している。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本町では満期一括償還地方債の借入はない。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〇一般会計等に係る地方債の現在高・・・これまで一般会計債の借入抑制を行い元金償還金以下の借入を目標とし運用したため、</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は減少している。</a:t>
          </a:r>
        </a:p>
        <a:p>
          <a:r>
            <a:rPr kumimoji="1" lang="ja-JP" altLang="en-US" sz="1050">
              <a:latin typeface="ＭＳ ゴシック" pitchFamily="49" charset="-128"/>
              <a:ea typeface="ＭＳ ゴシック" pitchFamily="49" charset="-128"/>
            </a:rPr>
            <a:t>〇債務負担行為に基づく支出予定額・・・地域活性化住宅事業に係る使用料であり、新規に建設を行っていない。</a:t>
          </a:r>
          <a:r>
            <a:rPr kumimoji="1" lang="en-US" altLang="ja-JP" sz="1050">
              <a:latin typeface="ＭＳ ゴシック" pitchFamily="49" charset="-128"/>
              <a:ea typeface="ＭＳ ゴシック" pitchFamily="49" charset="-128"/>
            </a:rPr>
            <a:t>R</a:t>
          </a:r>
          <a:r>
            <a:rPr kumimoji="1" lang="ja-JP" altLang="en-US" sz="1050">
              <a:latin typeface="ＭＳ ゴシック" pitchFamily="49" charset="-128"/>
              <a:ea typeface="ＭＳ ゴシック" pitchFamily="49" charset="-128"/>
            </a:rPr>
            <a:t>２年度以降に新たな住宅事業を予定しているため注視していく必要がある。</a:t>
          </a:r>
        </a:p>
        <a:p>
          <a:r>
            <a:rPr kumimoji="1" lang="ja-JP" altLang="en-US" sz="1050">
              <a:latin typeface="ＭＳ ゴシック" pitchFamily="49" charset="-128"/>
              <a:ea typeface="ＭＳ ゴシック" pitchFamily="49" charset="-128"/>
            </a:rPr>
            <a:t>〇公営企業債等繰入見込額・・・簡易水道特別会計にて償還額の方が大きいため減少傾向である。今後は、水道整備事業や企業会計への移行に伴う借入の予定があるため、増加する見込みである。</a:t>
          </a:r>
        </a:p>
        <a:p>
          <a:r>
            <a:rPr kumimoji="1" lang="ja-JP" altLang="en-US" sz="1050">
              <a:latin typeface="ＭＳ ゴシック" pitchFamily="49" charset="-128"/>
              <a:ea typeface="ＭＳ ゴシック" pitchFamily="49" charset="-128"/>
            </a:rPr>
            <a:t>〇組合負担等見込額・・・有明広域行政事務組合対する負担金のみとなる。施設老朽化に伴う改修等を行ったため増加している。</a:t>
          </a:r>
        </a:p>
        <a:p>
          <a:r>
            <a:rPr kumimoji="1" lang="ja-JP" altLang="en-US" sz="1050">
              <a:latin typeface="ＭＳ ゴシック" pitchFamily="49" charset="-128"/>
              <a:ea typeface="ＭＳ ゴシック" pitchFamily="49" charset="-128"/>
            </a:rPr>
            <a:t>〇退職手当負担見込額・・・集中改革プランに沿った定員管理の適正化により、低い水準に推移している。</a:t>
          </a:r>
        </a:p>
        <a:p>
          <a:r>
            <a:rPr kumimoji="1" lang="ja-JP" altLang="en-US" sz="1050">
              <a:latin typeface="ＭＳ ゴシック" pitchFamily="49" charset="-128"/>
              <a:ea typeface="ＭＳ ゴシック" pitchFamily="49" charset="-128"/>
            </a:rPr>
            <a:t>〇充当可能基金・・・ふるさと納税基金の積立増や将来的に庁舎建設を予定しているため、積立を行い基金が増加している。</a:t>
          </a:r>
        </a:p>
        <a:p>
          <a:r>
            <a:rPr kumimoji="1" lang="ja-JP" altLang="en-US" sz="1050">
              <a:latin typeface="ＭＳ ゴシック" pitchFamily="49" charset="-128"/>
              <a:ea typeface="ＭＳ ゴシック" pitchFamily="49" charset="-128"/>
            </a:rPr>
            <a:t>〇充当可能特定歳入・・・町営住宅使用料と有明広域受託事業負担金であるが、受託事業に対する起債残高の減少により年々減少傾向にある。</a:t>
          </a:r>
        </a:p>
        <a:p>
          <a:r>
            <a:rPr kumimoji="1" lang="ja-JP" altLang="en-US" sz="1050">
              <a:latin typeface="ＭＳ ゴシック" pitchFamily="49" charset="-128"/>
              <a:ea typeface="ＭＳ ゴシック" pitchFamily="49" charset="-128"/>
            </a:rPr>
            <a:t>〇基準財政需要額算入見込額・・・</a:t>
          </a:r>
          <a:r>
            <a:rPr kumimoji="1" lang="en-US" altLang="ja-JP" sz="1050">
              <a:latin typeface="ＭＳ ゴシック" pitchFamily="49" charset="-128"/>
              <a:ea typeface="ＭＳ ゴシック" pitchFamily="49" charset="-128"/>
            </a:rPr>
            <a:t>H27</a:t>
          </a:r>
          <a:r>
            <a:rPr kumimoji="1" lang="ja-JP" altLang="en-US" sz="1050">
              <a:latin typeface="ＭＳ ゴシック" pitchFamily="49" charset="-128"/>
              <a:ea typeface="ＭＳ ゴシック" pitchFamily="49" charset="-128"/>
            </a:rPr>
            <a:t>までは起債の抑制を行ってきたが、</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熊本地震に起因し</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H29</a:t>
          </a:r>
          <a:r>
            <a:rPr kumimoji="1" lang="ja-JP" altLang="en-US" sz="1050">
              <a:latin typeface="ＭＳ ゴシック" pitchFamily="49" charset="-128"/>
              <a:ea typeface="ＭＳ ゴシック" pitchFamily="49" charset="-128"/>
            </a:rPr>
            <a:t>にかけて算入率の高い災害関係の借入を行っているため増加したが、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から起債の抑制を再開したことにより、償還金が減となり、基準財政需要額算入見込額も減となっている。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百万円の基金積立を行ったため、財政調整基金の一部取り崩しを行ったものの、差し引いても全体の基金残高は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の予測は困難であり、ふるさと納税制度への風当たりも強くなってくると思われ、将来的な基金全体の規模はふるさと納税制度の影響を受け、上下すると考える。その他、活用については、下記の各基金の種類別に記載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町有施設整備基金については、庁舎建設に活用予定。建設費は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百万円を目標としていた。ふるさと納税が好調なことから、財政に余裕が生まれ、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年度で達成見込。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地域福祉基金については、運用益を高齢者等の福祉増進のため必要な事業の経費に充当する。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ふるさと納税寄付金基金については、当該年度分の寄付金を基金に積み立て、次年度以降に寄付者の指定する使途に応じた事業分野に充当していく。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ふるさと創生基金については、運用益を町の特性を生かしたまちづくりのため必要な事業の経費に充当する。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庁舎建設のための町有施設整備基金については、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百万円。建設費相当額を目標に積立てる。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ふるさと納税寄付金基金は、寄付者の指定する使途に応じ、次年度以降の当該事業に充当を行う。平成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年熊本地震復興基金についても数年のうちに復旧・復興に関する事業費に充当を完了する計画である。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その他は、果実運用型の基金となっているが、近年の低金利情勢により、充当する事業の実施が難しい状況である。今後は、一部、取崩型への転用も検討していく。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国庫補助（負担）金の歳入が当該事業の歳出時期に遅れて収入となることから、例年、財政調整基金の取崩しは、一時的な歳入（歳入現金）不足を回避するための立替金として活用している。その額は、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百万円。一時的な立替に対し、次年度の歳計余剰金として積戻ししているが、近年は積戻す額が取崩す額を下回っているため、基金残高は減少し、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億円を切ったが、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年度にかけて庁舎建設に向けた積立を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百万円行っていることから、平年ベースで仮定した場合は、基金の減少はなかったと考えられる（財政調整基金から特定目的基金への転用）。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財政調整基金残高は、財政規律を緩めず標準財政規模比の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％程度の維持を目標とする。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千円の積立を行い、熊本地震災害廃棄物処理に係る地方債の償還に充てるため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取り崩しの予定は、熊本地震災害廃棄物処理基金補助金に関する起債償還分に充当する分のみである。現在、庁舎建設の計画中であるなか、義務教育施設の統廃合等、公共施設適正化を勘案した施設の更新等で、将来的に大きな起債が想定されており、需要に応じて取崩しを行ってく見込みだが、計画が質的にも金銭的にも確定しておらず、庁舎建設や公共施設適正化に係る公債費コストは積算されていない。必要額が確定次第、活用方針を決定する予定。当面は無理のない低リスクな資産運用を行い、将来の公債費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C35503-EB27-4798-8AFB-E33EC6581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CB3493A-E6D7-4DF4-8E0F-7D90CA41F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FEDA3D7-9572-4735-92E0-A96E22E24278}"/>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FF28EFB-FD53-420D-B440-E0BE99F9981D}"/>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20F5F07-270E-4ADA-888F-461FAD9C2C2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6EF07F0-19C8-40E5-BC9F-F5EBD282A4E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31A3FF2-2B4D-4F8D-AF78-DCD199D2160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E047B43-3CD5-49A5-9FD9-ED656CF90DCF}"/>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F356BDC-3459-40F2-8F56-82086A0F2EDE}"/>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3713AC5-C73E-41F6-9156-4157A49925C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5FA66D7-C022-4707-A036-C91A45F443C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AC1CC81-5612-4877-9192-1FF5CC4506D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3687171-5D82-424B-AFB3-B93AD4AFC56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EB093C8-0B14-4E5B-8139-01E84D7861E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F6E963B-83E6-4022-BEBC-29D8684253A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F084DB6-110F-4C52-996F-D6AC8604568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55B673-B036-4D08-9AE1-4D4558438CE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6BEEC8C-CAF6-4137-BFF8-CB7ECA9B8D9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08F342D-79F8-4275-B587-519BAF0685B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5327B37-CEBB-481F-8AA3-AD4806DA545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338CD21-16F3-4048-AD36-AEA956F1FE6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015A658-24AD-4E4E-B210-D806C842BFD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69EEA15-F677-4D44-928E-D8073402225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F1219DA-2A1D-4376-A588-D7CF11A6EA0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CD6ADCB-CBF0-4337-BD66-6EE6CE0EC23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10DDEA0-9C74-44BF-992B-185439BE6E8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D5C8BB1-A527-4E59-916F-F4D74FCA7BB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F15D61D-1CF2-4392-82AE-BF1D6C3167A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49C6F8A-06F9-4363-9021-F70095D7E41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5F96B9E-D4A5-4147-9793-F79B66F1292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9F0E0DE-D1B4-4EDC-BD83-FA1DF10DB6D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50DEDEC-8A34-4C6C-85DC-69968EC0744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7CCF77E-21FA-4CD9-8FB5-662E149DDA4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7642C0D-61FE-4742-A0AC-57B79722BF0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3806EA1-6786-4F3B-AF4F-531A84001EF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E7C96E5-3F04-4A2A-8DCB-F4FB6EFF38D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C711450-A52F-406A-A6AD-9DF1940E30D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9C9285E-1E6E-4F9F-9479-9EE3C7A401E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9269EAE-7E83-4093-B07D-C104E19493D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289FE9A-93E6-4B40-97AE-BAC83BA8CD5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47A39E8-2D73-469D-BFA4-150F1B0B303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0C75BA6-015B-44FC-ADE3-BE8D9816B88C}"/>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B426D7E-43BC-477F-B583-5B0845BEE82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2E86B86-5882-4FAE-B5AE-583D114E79C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9DF861F-8416-4BFA-9AC6-87E5CB23E1F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9C8AF04-237A-4039-94ED-024367BFACE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E652A9B-BEC1-4DCF-8220-0B158E64CC1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5C088C4-716E-487E-BBFA-A7620079239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F813F41-8924-4B32-B0F7-0C40A26B881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BE87CCB-691C-475E-A5C0-17B7D93ABE9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AD69053-439E-444D-B1A6-DB414B5F60B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8665B34-B565-4CAD-8406-736E184C33B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A0FFD1A-F470-49E5-85B1-F54C9983F7D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225AA29-E8C7-494E-AAF5-4B7EB7D5E10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6FFAF45-05C7-4FB1-99E6-3C1EC85E1FC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78F0823-5FDE-46F8-8C86-0653E4EF775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AD8997E-8142-4EB9-B1BC-F31060B1FEC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有形固定資産減価償却率は類似団体をやや上回っている。その要因は、残耐用年数が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年以下の試算が過半数を占めており、更新時期を迎えていることなどがあげられる。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D90711E-A582-49BB-B685-79D6EB742E2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9471795-D4F7-4E78-8BE0-71CECF6EBDB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E4358D7-399E-4EFE-ACD2-A9AC58547AB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AA6F40A-1A60-4DA2-9FAA-E45580BB516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85675B9D-FFFE-4532-85DD-F4260015471C}"/>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CBD9FAEE-9F9D-417F-80C6-F0E51DFA9C34}"/>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92970A1-83CA-4F2D-8BDB-021736969083}"/>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C61059BD-B600-4A4B-ABDC-58485BEE5BF1}"/>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FBE4268-85DE-41E9-81D7-2E77D218AF89}"/>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D0CA63BE-2E21-4AA8-8522-7F42B9870AC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F9B04604-730A-41D3-93BE-9B6DE58E733A}"/>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93B325B9-47FA-4F11-A26E-F2F8504BBD9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70A003C1-1288-4F87-97F7-89C774AAB53B}"/>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B17BA64-35C1-4397-B1C6-6DD469DDBE4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219F7B8-4EEE-45C7-B81F-B9472CB474BC}"/>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1544F37-C267-4DF2-8550-4DF8649039F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FC13A6E4-8983-43D9-A77C-4514F995E82C}"/>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8610A694-4953-448C-93FD-DEE301C508C6}"/>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548A893E-ED5E-4DA4-A0BC-2DDCCA6BBC78}"/>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E70DC977-A59D-47D1-BF9F-6A01441D05BA}"/>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B84D9A9C-87D5-481A-9777-EDE3FB1E0176}"/>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a:extLst>
            <a:ext uri="{FF2B5EF4-FFF2-40B4-BE49-F238E27FC236}">
              <a16:creationId xmlns:a16="http://schemas.microsoft.com/office/drawing/2014/main" id="{DE3E9C52-CEA0-48E9-A412-8CAD3921C3F0}"/>
            </a:ext>
          </a:extLst>
        </xdr:cNvPr>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B79417A7-700F-4CD5-A033-77B8D3DE35EF}"/>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E3AE1D12-0C02-42DF-8171-DCCD93781391}"/>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847217BC-09AA-4EC7-8F59-898A14ADA966}"/>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D2CC2166-2824-4133-9750-3DF87EC385C4}"/>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DA79796C-741A-489F-82A3-EAF08A5B5CAC}"/>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942C62D-FBFB-46D8-8FC3-B62ABE6F887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E312B86-EE36-4CEB-AFED-4E26182ED66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CBCB47B-E293-40B2-A570-CBDC0A0C61C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405A300-37B9-4D5E-8A12-436ADAF4392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4FD46C0-3C58-411B-BC79-9FC96040B25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58949</xdr:rowOff>
    </xdr:from>
    <xdr:to>
      <xdr:col>23</xdr:col>
      <xdr:colOff>136525</xdr:colOff>
      <xdr:row>31</xdr:row>
      <xdr:rowOff>160549</xdr:rowOff>
    </xdr:to>
    <xdr:sp macro="" textlink="">
      <xdr:nvSpPr>
        <xdr:cNvPr id="91" name="楕円 90">
          <a:extLst>
            <a:ext uri="{FF2B5EF4-FFF2-40B4-BE49-F238E27FC236}">
              <a16:creationId xmlns:a16="http://schemas.microsoft.com/office/drawing/2014/main" id="{DD9436C4-6E48-40D0-9813-8A3D0398FDFD}"/>
            </a:ext>
          </a:extLst>
        </xdr:cNvPr>
        <xdr:cNvSpPr/>
      </xdr:nvSpPr>
      <xdr:spPr>
        <a:xfrm>
          <a:off x="4711700" y="53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37376</xdr:rowOff>
    </xdr:from>
    <xdr:ext cx="405111" cy="259045"/>
    <xdr:sp macro="" textlink="">
      <xdr:nvSpPr>
        <xdr:cNvPr id="92" name="有形固定資産減価償却率該当値テキスト">
          <a:extLst>
            <a:ext uri="{FF2B5EF4-FFF2-40B4-BE49-F238E27FC236}">
              <a16:creationId xmlns:a16="http://schemas.microsoft.com/office/drawing/2014/main" id="{4B850ADD-545C-47CE-B348-2C65AFC9BF3D}"/>
            </a:ext>
          </a:extLst>
        </xdr:cNvPr>
        <xdr:cNvSpPr txBox="1"/>
      </xdr:nvSpPr>
      <xdr:spPr>
        <a:xfrm>
          <a:off x="4813300" y="535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33761</xdr:rowOff>
    </xdr:from>
    <xdr:to>
      <xdr:col>19</xdr:col>
      <xdr:colOff>187325</xdr:colOff>
      <xdr:row>31</xdr:row>
      <xdr:rowOff>135361</xdr:rowOff>
    </xdr:to>
    <xdr:sp macro="" textlink="">
      <xdr:nvSpPr>
        <xdr:cNvPr id="93" name="楕円 92">
          <a:extLst>
            <a:ext uri="{FF2B5EF4-FFF2-40B4-BE49-F238E27FC236}">
              <a16:creationId xmlns:a16="http://schemas.microsoft.com/office/drawing/2014/main" id="{1C2A3287-7ED0-427C-A7D9-951903FB18C4}"/>
            </a:ext>
          </a:extLst>
        </xdr:cNvPr>
        <xdr:cNvSpPr/>
      </xdr:nvSpPr>
      <xdr:spPr>
        <a:xfrm>
          <a:off x="4000500" y="53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84561</xdr:rowOff>
    </xdr:from>
    <xdr:to>
      <xdr:col>23</xdr:col>
      <xdr:colOff>85725</xdr:colOff>
      <xdr:row>31</xdr:row>
      <xdr:rowOff>109749</xdr:rowOff>
    </xdr:to>
    <xdr:cxnSp macro="">
      <xdr:nvCxnSpPr>
        <xdr:cNvPr id="94" name="直線コネクタ 93">
          <a:extLst>
            <a:ext uri="{FF2B5EF4-FFF2-40B4-BE49-F238E27FC236}">
              <a16:creationId xmlns:a16="http://schemas.microsoft.com/office/drawing/2014/main" id="{BCFB0193-4E9F-4CF9-BE13-F18523C28E21}"/>
            </a:ext>
          </a:extLst>
        </xdr:cNvPr>
        <xdr:cNvCxnSpPr/>
      </xdr:nvCxnSpPr>
      <xdr:spPr>
        <a:xfrm>
          <a:off x="4051300" y="5399511"/>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151236</xdr:rowOff>
    </xdr:from>
    <xdr:to>
      <xdr:col>15</xdr:col>
      <xdr:colOff>187325</xdr:colOff>
      <xdr:row>31</xdr:row>
      <xdr:rowOff>81386</xdr:rowOff>
    </xdr:to>
    <xdr:sp macro="" textlink="">
      <xdr:nvSpPr>
        <xdr:cNvPr id="95" name="楕円 94">
          <a:extLst>
            <a:ext uri="{FF2B5EF4-FFF2-40B4-BE49-F238E27FC236}">
              <a16:creationId xmlns:a16="http://schemas.microsoft.com/office/drawing/2014/main" id="{448C60C9-49DC-4CB9-90E2-B5C0D578CC00}"/>
            </a:ext>
          </a:extLst>
        </xdr:cNvPr>
        <xdr:cNvSpPr/>
      </xdr:nvSpPr>
      <xdr:spPr>
        <a:xfrm>
          <a:off x="3238500" y="5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30586</xdr:rowOff>
    </xdr:from>
    <xdr:to>
      <xdr:col>19</xdr:col>
      <xdr:colOff>136525</xdr:colOff>
      <xdr:row>31</xdr:row>
      <xdr:rowOff>84561</xdr:rowOff>
    </xdr:to>
    <xdr:cxnSp macro="">
      <xdr:nvCxnSpPr>
        <xdr:cNvPr id="96" name="直線コネクタ 95">
          <a:extLst>
            <a:ext uri="{FF2B5EF4-FFF2-40B4-BE49-F238E27FC236}">
              <a16:creationId xmlns:a16="http://schemas.microsoft.com/office/drawing/2014/main" id="{422D19EB-6E12-4F27-AAAD-4CC4F15AC5D0}"/>
            </a:ext>
          </a:extLst>
        </xdr:cNvPr>
        <xdr:cNvCxnSpPr/>
      </xdr:nvCxnSpPr>
      <xdr:spPr>
        <a:xfrm>
          <a:off x="3289300" y="534553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140441</xdr:rowOff>
    </xdr:from>
    <xdr:to>
      <xdr:col>11</xdr:col>
      <xdr:colOff>187325</xdr:colOff>
      <xdr:row>31</xdr:row>
      <xdr:rowOff>70591</xdr:rowOff>
    </xdr:to>
    <xdr:sp macro="" textlink="">
      <xdr:nvSpPr>
        <xdr:cNvPr id="97" name="楕円 96">
          <a:extLst>
            <a:ext uri="{FF2B5EF4-FFF2-40B4-BE49-F238E27FC236}">
              <a16:creationId xmlns:a16="http://schemas.microsoft.com/office/drawing/2014/main" id="{58C628FA-7AE8-4688-9CD3-E05B9682EB34}"/>
            </a:ext>
          </a:extLst>
        </xdr:cNvPr>
        <xdr:cNvSpPr/>
      </xdr:nvSpPr>
      <xdr:spPr>
        <a:xfrm>
          <a:off x="2476500" y="5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19791</xdr:rowOff>
    </xdr:from>
    <xdr:to>
      <xdr:col>15</xdr:col>
      <xdr:colOff>136525</xdr:colOff>
      <xdr:row>31</xdr:row>
      <xdr:rowOff>30586</xdr:rowOff>
    </xdr:to>
    <xdr:cxnSp macro="">
      <xdr:nvCxnSpPr>
        <xdr:cNvPr id="98" name="直線コネクタ 97">
          <a:extLst>
            <a:ext uri="{FF2B5EF4-FFF2-40B4-BE49-F238E27FC236}">
              <a16:creationId xmlns:a16="http://schemas.microsoft.com/office/drawing/2014/main" id="{74923AB7-A719-4821-B41B-4C71CFD9AF28}"/>
            </a:ext>
          </a:extLst>
        </xdr:cNvPr>
        <xdr:cNvCxnSpPr/>
      </xdr:nvCxnSpPr>
      <xdr:spPr>
        <a:xfrm>
          <a:off x="2527300" y="533474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158433</xdr:rowOff>
    </xdr:from>
    <xdr:to>
      <xdr:col>7</xdr:col>
      <xdr:colOff>187325</xdr:colOff>
      <xdr:row>31</xdr:row>
      <xdr:rowOff>88583</xdr:rowOff>
    </xdr:to>
    <xdr:sp macro="" textlink="">
      <xdr:nvSpPr>
        <xdr:cNvPr id="99" name="楕円 98">
          <a:extLst>
            <a:ext uri="{FF2B5EF4-FFF2-40B4-BE49-F238E27FC236}">
              <a16:creationId xmlns:a16="http://schemas.microsoft.com/office/drawing/2014/main" id="{8840CA62-65F1-4F8F-858A-F3F85EDDE09D}"/>
            </a:ext>
          </a:extLst>
        </xdr:cNvPr>
        <xdr:cNvSpPr/>
      </xdr:nvSpPr>
      <xdr:spPr>
        <a:xfrm>
          <a:off x="1714500" y="53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19791</xdr:rowOff>
    </xdr:from>
    <xdr:to>
      <xdr:col>11</xdr:col>
      <xdr:colOff>136525</xdr:colOff>
      <xdr:row>31</xdr:row>
      <xdr:rowOff>37783</xdr:rowOff>
    </xdr:to>
    <xdr:cxnSp macro="">
      <xdr:nvCxnSpPr>
        <xdr:cNvPr id="100" name="直線コネクタ 99">
          <a:extLst>
            <a:ext uri="{FF2B5EF4-FFF2-40B4-BE49-F238E27FC236}">
              <a16:creationId xmlns:a16="http://schemas.microsoft.com/office/drawing/2014/main" id="{B53B30BE-6B5D-43E2-987A-E98E546FD37D}"/>
            </a:ext>
          </a:extLst>
        </xdr:cNvPr>
        <xdr:cNvCxnSpPr/>
      </xdr:nvCxnSpPr>
      <xdr:spPr>
        <a:xfrm flipV="1">
          <a:off x="1765300" y="5334741"/>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a:extLst>
            <a:ext uri="{FF2B5EF4-FFF2-40B4-BE49-F238E27FC236}">
              <a16:creationId xmlns:a16="http://schemas.microsoft.com/office/drawing/2014/main" id="{C4B7696A-9D85-49F6-892C-18CB7890DCC1}"/>
            </a:ext>
          </a:extLst>
        </xdr:cNvPr>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a:extLst>
            <a:ext uri="{FF2B5EF4-FFF2-40B4-BE49-F238E27FC236}">
              <a16:creationId xmlns:a16="http://schemas.microsoft.com/office/drawing/2014/main" id="{009EFC6E-E053-4CA9-A536-F0D5CB34FEB4}"/>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797A9EEF-E3E3-4F03-BEC9-7C6A12EB5B07}"/>
            </a:ext>
          </a:extLst>
        </xdr:cNvPr>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a:extLst>
            <a:ext uri="{FF2B5EF4-FFF2-40B4-BE49-F238E27FC236}">
              <a16:creationId xmlns:a16="http://schemas.microsoft.com/office/drawing/2014/main" id="{D80D7894-BA5A-49E4-91A5-AA24FBF991B7}"/>
            </a:ext>
          </a:extLst>
        </xdr:cNvPr>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126488</xdr:rowOff>
    </xdr:from>
    <xdr:ext cx="405111" cy="259045"/>
    <xdr:sp macro="" textlink="">
      <xdr:nvSpPr>
        <xdr:cNvPr id="105" name="n_1mainValue有形固定資産減価償却率">
          <a:extLst>
            <a:ext uri="{FF2B5EF4-FFF2-40B4-BE49-F238E27FC236}">
              <a16:creationId xmlns:a16="http://schemas.microsoft.com/office/drawing/2014/main" id="{6FFC939D-CDF9-465E-A20F-98839CB21707}"/>
            </a:ext>
          </a:extLst>
        </xdr:cNvPr>
        <xdr:cNvSpPr txBox="1"/>
      </xdr:nvSpPr>
      <xdr:spPr>
        <a:xfrm>
          <a:off x="3836044" y="544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72513</xdr:rowOff>
    </xdr:from>
    <xdr:ext cx="405111" cy="259045"/>
    <xdr:sp macro="" textlink="">
      <xdr:nvSpPr>
        <xdr:cNvPr id="106" name="n_2mainValue有形固定資産減価償却率">
          <a:extLst>
            <a:ext uri="{FF2B5EF4-FFF2-40B4-BE49-F238E27FC236}">
              <a16:creationId xmlns:a16="http://schemas.microsoft.com/office/drawing/2014/main" id="{FDCF3B2B-74F6-48E0-B40B-C01A9AE6901D}"/>
            </a:ext>
          </a:extLst>
        </xdr:cNvPr>
        <xdr:cNvSpPr txBox="1"/>
      </xdr:nvSpPr>
      <xdr:spPr>
        <a:xfrm>
          <a:off x="3086744" y="538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61718</xdr:rowOff>
    </xdr:from>
    <xdr:ext cx="405111" cy="259045"/>
    <xdr:sp macro="" textlink="">
      <xdr:nvSpPr>
        <xdr:cNvPr id="107" name="n_3mainValue有形固定資産減価償却率">
          <a:extLst>
            <a:ext uri="{FF2B5EF4-FFF2-40B4-BE49-F238E27FC236}">
              <a16:creationId xmlns:a16="http://schemas.microsoft.com/office/drawing/2014/main" id="{4B6BE3D0-4F44-422A-B1AB-A107DBE2A98F}"/>
            </a:ext>
          </a:extLst>
        </xdr:cNvPr>
        <xdr:cNvSpPr txBox="1"/>
      </xdr:nvSpPr>
      <xdr:spPr>
        <a:xfrm>
          <a:off x="23247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79710</xdr:rowOff>
    </xdr:from>
    <xdr:ext cx="405111" cy="259045"/>
    <xdr:sp macro="" textlink="">
      <xdr:nvSpPr>
        <xdr:cNvPr id="108" name="n_4mainValue有形固定資産減価償却率">
          <a:extLst>
            <a:ext uri="{FF2B5EF4-FFF2-40B4-BE49-F238E27FC236}">
              <a16:creationId xmlns:a16="http://schemas.microsoft.com/office/drawing/2014/main" id="{8E48EEE2-9D2C-4246-ADC6-8F0E68D31764}"/>
            </a:ext>
          </a:extLst>
        </xdr:cNvPr>
        <xdr:cNvSpPr txBox="1"/>
      </xdr:nvSpPr>
      <xdr:spPr>
        <a:xfrm>
          <a:off x="1562744" y="539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0BD3BB0-D29C-4C33-9EB7-8245D54A9E8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C17C51E-A73A-4E3D-A770-45D0F55CDAA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ABFCCE4-0205-40B2-A5E8-4143EA55553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2C5A497-DEEA-491F-9530-43DE56E6424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223BE84-7078-415F-B6B4-AF236F3F268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E4636CD8-9392-4DD0-A479-63B8442AB09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C735C1B-6BD4-4ABD-9C3F-E37A619D419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434E9A28-685B-491C-A103-A3C7AF1AFDF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C965707-83C2-43A8-8FD7-11E425551E2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FAFC10D-83C4-4001-B275-7402A0AE937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036D4F5-9200-4DCB-A8C5-F105946AEE5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201BA786-04C3-483F-BB4D-947B355B45E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AD0FBF7-32B5-447C-A324-1D28A48800E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類似団体と比べ低い数値である。要因としては、近年、大規模な公共事業等への投資が少ないことから将来負担額が抑えられていることと、基金等の積立増による充当可能財源の増加によるものと思われる。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しかし、令和２年度から３年度にかけて、債務を伴う大規模事業が控えているため、財政状況を注視しつつ運用する必要がある。</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41FA05B-3504-4FF4-98F2-F6B340E8698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9300465-60DA-404E-8907-FEBCD0C739E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B9143A3-1D11-4875-88FC-8C4B9EA3482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1983CA16-97FC-410C-BAA8-7E021367CA6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5F1E258-5882-4682-A5C9-8A8C43CFC66B}"/>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E67CDD6-010D-472C-A178-F08EEE1A9CC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2A8DE319-BFA1-4425-AEE5-D2AF0E671244}"/>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7F96F67F-C250-42C8-BEEE-ECD54384C6E1}"/>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DB89D782-9598-4B4A-A84D-F32C8943FD8B}"/>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A35B4588-6930-4CCE-9B76-DAAB9C8E930E}"/>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479D9179-CFD3-47C3-86E7-6D08EE34B20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D1EEA94-5F33-4677-A94B-EB36640C70C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DC7F0C1D-5FCE-4788-884A-75AE54C3635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A4425D2C-667C-4E8A-9794-25895002F44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4F0B8529-1029-4128-8D8A-AA003A298089}"/>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1F7D839-A00D-4A1F-8E7E-28433C8BB6C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734BE82-E3B5-4512-B13D-6106D7B03B6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C269AFDB-70E1-43BF-B06F-59B3EBBCFA57}"/>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55C3199D-BA33-4C90-BEB9-6882C92E7E76}"/>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A088F8FA-B25E-49F4-A147-5BF847AF2838}"/>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8B8F76BE-D3BE-4D5E-BCD6-E3E3B3C5AB7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647AEC7A-901D-4A67-B89F-A3997A425777}"/>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631A7AFF-22CD-424D-B1F3-4A41E454B659}"/>
            </a:ext>
          </a:extLst>
        </xdr:cNvPr>
        <xdr:cNvSpPr txBox="1"/>
      </xdr:nvSpPr>
      <xdr:spPr>
        <a:xfrm>
          <a:off x="14846300" y="5043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A4585AAF-EC0D-449D-8D50-8169429E103E}"/>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7535E08D-5C0D-4662-B697-FAE9ED24C05A}"/>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86AAD04A-F10D-4705-9075-6112A5D7E94F}"/>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1C9DBC73-32A6-491A-A240-370C80FF605C}"/>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28A2DB48-2308-42E2-90E1-7CF70C8F9A00}"/>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31A8CC8-4615-48FD-9FAF-3EF5E91D126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1DF76F6-8D1E-47C8-ACB3-20C97426ABC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BDF4AAA-09F6-46F5-B54B-308E4452534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1347C4A-F90C-437D-A216-505FB526A1F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37DF426-38C9-4728-98E7-C0E4533A3283}"/>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114527</xdr:rowOff>
    </xdr:from>
    <xdr:to>
      <xdr:col>76</xdr:col>
      <xdr:colOff>73025</xdr:colOff>
      <xdr:row>28</xdr:row>
      <xdr:rowOff>44677</xdr:rowOff>
    </xdr:to>
    <xdr:sp macro="" textlink="">
      <xdr:nvSpPr>
        <xdr:cNvPr id="155" name="楕円 154">
          <a:extLst>
            <a:ext uri="{FF2B5EF4-FFF2-40B4-BE49-F238E27FC236}">
              <a16:creationId xmlns:a16="http://schemas.microsoft.com/office/drawing/2014/main" id="{9156F325-5144-4359-AAA3-7E236E62E90B}"/>
            </a:ext>
          </a:extLst>
        </xdr:cNvPr>
        <xdr:cNvSpPr/>
      </xdr:nvSpPr>
      <xdr:spPr>
        <a:xfrm>
          <a:off x="14744700" y="4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137404</xdr:rowOff>
    </xdr:from>
    <xdr:ext cx="469744" cy="259045"/>
    <xdr:sp macro="" textlink="">
      <xdr:nvSpPr>
        <xdr:cNvPr id="156" name="債務償還比率該当値テキスト">
          <a:extLst>
            <a:ext uri="{FF2B5EF4-FFF2-40B4-BE49-F238E27FC236}">
              <a16:creationId xmlns:a16="http://schemas.microsoft.com/office/drawing/2014/main" id="{7E38BA21-C8AC-4E1B-BDDD-62DDF6BCFCDC}"/>
            </a:ext>
          </a:extLst>
        </xdr:cNvPr>
        <xdr:cNvSpPr txBox="1"/>
      </xdr:nvSpPr>
      <xdr:spPr>
        <a:xfrm>
          <a:off x="14846300" y="45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113638</xdr:rowOff>
    </xdr:from>
    <xdr:to>
      <xdr:col>72</xdr:col>
      <xdr:colOff>123825</xdr:colOff>
      <xdr:row>29</xdr:row>
      <xdr:rowOff>43788</xdr:rowOff>
    </xdr:to>
    <xdr:sp macro="" textlink="">
      <xdr:nvSpPr>
        <xdr:cNvPr id="157" name="楕円 156">
          <a:extLst>
            <a:ext uri="{FF2B5EF4-FFF2-40B4-BE49-F238E27FC236}">
              <a16:creationId xmlns:a16="http://schemas.microsoft.com/office/drawing/2014/main" id="{54C11816-AEFD-45F3-916B-A1B25D337730}"/>
            </a:ext>
          </a:extLst>
        </xdr:cNvPr>
        <xdr:cNvSpPr/>
      </xdr:nvSpPr>
      <xdr:spPr>
        <a:xfrm>
          <a:off x="14033500" y="49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165327</xdr:rowOff>
    </xdr:from>
    <xdr:to>
      <xdr:col>76</xdr:col>
      <xdr:colOff>22225</xdr:colOff>
      <xdr:row>28</xdr:row>
      <xdr:rowOff>164438</xdr:rowOff>
    </xdr:to>
    <xdr:cxnSp macro="">
      <xdr:nvCxnSpPr>
        <xdr:cNvPr id="158" name="直線コネクタ 157">
          <a:extLst>
            <a:ext uri="{FF2B5EF4-FFF2-40B4-BE49-F238E27FC236}">
              <a16:creationId xmlns:a16="http://schemas.microsoft.com/office/drawing/2014/main" id="{27892F0D-3643-4048-A840-CA0E1F34EE1C}"/>
            </a:ext>
          </a:extLst>
        </xdr:cNvPr>
        <xdr:cNvCxnSpPr/>
      </xdr:nvCxnSpPr>
      <xdr:spPr>
        <a:xfrm flipV="1">
          <a:off x="14084300" y="4794477"/>
          <a:ext cx="7112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116260</xdr:rowOff>
    </xdr:from>
    <xdr:to>
      <xdr:col>68</xdr:col>
      <xdr:colOff>123825</xdr:colOff>
      <xdr:row>29</xdr:row>
      <xdr:rowOff>46410</xdr:rowOff>
    </xdr:to>
    <xdr:sp macro="" textlink="">
      <xdr:nvSpPr>
        <xdr:cNvPr id="159" name="楕円 158">
          <a:extLst>
            <a:ext uri="{FF2B5EF4-FFF2-40B4-BE49-F238E27FC236}">
              <a16:creationId xmlns:a16="http://schemas.microsoft.com/office/drawing/2014/main" id="{E221C78E-E5BA-4BF0-8A20-08CBD7C07F00}"/>
            </a:ext>
          </a:extLst>
        </xdr:cNvPr>
        <xdr:cNvSpPr/>
      </xdr:nvSpPr>
      <xdr:spPr>
        <a:xfrm>
          <a:off x="13271500" y="49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164438</xdr:rowOff>
    </xdr:from>
    <xdr:to>
      <xdr:col>72</xdr:col>
      <xdr:colOff>73025</xdr:colOff>
      <xdr:row>28</xdr:row>
      <xdr:rowOff>167060</xdr:rowOff>
    </xdr:to>
    <xdr:cxnSp macro="">
      <xdr:nvCxnSpPr>
        <xdr:cNvPr id="160" name="直線コネクタ 159">
          <a:extLst>
            <a:ext uri="{FF2B5EF4-FFF2-40B4-BE49-F238E27FC236}">
              <a16:creationId xmlns:a16="http://schemas.microsoft.com/office/drawing/2014/main" id="{BE21E7E8-F7EB-4940-A913-073E60FB5815}"/>
            </a:ext>
          </a:extLst>
        </xdr:cNvPr>
        <xdr:cNvCxnSpPr/>
      </xdr:nvCxnSpPr>
      <xdr:spPr>
        <a:xfrm flipV="1">
          <a:off x="13322300" y="4965038"/>
          <a:ext cx="762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160365</xdr:rowOff>
    </xdr:from>
    <xdr:to>
      <xdr:col>64</xdr:col>
      <xdr:colOff>123825</xdr:colOff>
      <xdr:row>29</xdr:row>
      <xdr:rowOff>90515</xdr:rowOff>
    </xdr:to>
    <xdr:sp macro="" textlink="">
      <xdr:nvSpPr>
        <xdr:cNvPr id="161" name="楕円 160">
          <a:extLst>
            <a:ext uri="{FF2B5EF4-FFF2-40B4-BE49-F238E27FC236}">
              <a16:creationId xmlns:a16="http://schemas.microsoft.com/office/drawing/2014/main" id="{AC0B7FCB-FB56-4209-9F3E-8930AFCF379A}"/>
            </a:ext>
          </a:extLst>
        </xdr:cNvPr>
        <xdr:cNvSpPr/>
      </xdr:nvSpPr>
      <xdr:spPr>
        <a:xfrm>
          <a:off x="12509500" y="49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167060</xdr:rowOff>
    </xdr:from>
    <xdr:to>
      <xdr:col>68</xdr:col>
      <xdr:colOff>73025</xdr:colOff>
      <xdr:row>29</xdr:row>
      <xdr:rowOff>39715</xdr:rowOff>
    </xdr:to>
    <xdr:cxnSp macro="">
      <xdr:nvCxnSpPr>
        <xdr:cNvPr id="162" name="直線コネクタ 161">
          <a:extLst>
            <a:ext uri="{FF2B5EF4-FFF2-40B4-BE49-F238E27FC236}">
              <a16:creationId xmlns:a16="http://schemas.microsoft.com/office/drawing/2014/main" id="{3E088ADE-5257-4176-9ABC-C86A414A96CB}"/>
            </a:ext>
          </a:extLst>
        </xdr:cNvPr>
        <xdr:cNvCxnSpPr/>
      </xdr:nvCxnSpPr>
      <xdr:spPr>
        <a:xfrm flipV="1">
          <a:off x="12560300" y="4967660"/>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118573</xdr:rowOff>
    </xdr:from>
    <xdr:to>
      <xdr:col>60</xdr:col>
      <xdr:colOff>123825</xdr:colOff>
      <xdr:row>29</xdr:row>
      <xdr:rowOff>48723</xdr:rowOff>
    </xdr:to>
    <xdr:sp macro="" textlink="">
      <xdr:nvSpPr>
        <xdr:cNvPr id="163" name="楕円 162">
          <a:extLst>
            <a:ext uri="{FF2B5EF4-FFF2-40B4-BE49-F238E27FC236}">
              <a16:creationId xmlns:a16="http://schemas.microsoft.com/office/drawing/2014/main" id="{2734D292-EF70-4CED-8B03-230703310138}"/>
            </a:ext>
          </a:extLst>
        </xdr:cNvPr>
        <xdr:cNvSpPr/>
      </xdr:nvSpPr>
      <xdr:spPr>
        <a:xfrm>
          <a:off x="11747500" y="49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169373</xdr:rowOff>
    </xdr:from>
    <xdr:to>
      <xdr:col>64</xdr:col>
      <xdr:colOff>73025</xdr:colOff>
      <xdr:row>29</xdr:row>
      <xdr:rowOff>39715</xdr:rowOff>
    </xdr:to>
    <xdr:cxnSp macro="">
      <xdr:nvCxnSpPr>
        <xdr:cNvPr id="164" name="直線コネクタ 163">
          <a:extLst>
            <a:ext uri="{FF2B5EF4-FFF2-40B4-BE49-F238E27FC236}">
              <a16:creationId xmlns:a16="http://schemas.microsoft.com/office/drawing/2014/main" id="{5224385B-E01C-49D9-BB2A-338AAB4071D1}"/>
            </a:ext>
          </a:extLst>
        </xdr:cNvPr>
        <xdr:cNvCxnSpPr/>
      </xdr:nvCxnSpPr>
      <xdr:spPr>
        <a:xfrm>
          <a:off x="11798300" y="4969973"/>
          <a:ext cx="762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1DC74134-9390-44BE-9C8F-0020D26019DC}"/>
            </a:ext>
          </a:extLst>
        </xdr:cNvPr>
        <xdr:cNvSpPr txBox="1"/>
      </xdr:nvSpPr>
      <xdr:spPr>
        <a:xfrm>
          <a:off x="138367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E3516320-DE65-4D15-9966-21893ADB4394}"/>
            </a:ext>
          </a:extLst>
        </xdr:cNvPr>
        <xdr:cNvSpPr txBox="1"/>
      </xdr:nvSpPr>
      <xdr:spPr>
        <a:xfrm>
          <a:off x="13087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CA291603-7496-4F99-BBEE-8474C1BA2324}"/>
            </a:ext>
          </a:extLst>
        </xdr:cNvPr>
        <xdr:cNvSpPr txBox="1"/>
      </xdr:nvSpPr>
      <xdr:spPr>
        <a:xfrm>
          <a:off x="12325427" y="5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BC1751E1-B4AF-407A-AC12-F073C01EE1A0}"/>
            </a:ext>
          </a:extLst>
        </xdr:cNvPr>
        <xdr:cNvSpPr txBox="1"/>
      </xdr:nvSpPr>
      <xdr:spPr>
        <a:xfrm>
          <a:off x="11563427" y="5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60315</xdr:rowOff>
    </xdr:from>
    <xdr:ext cx="469744" cy="259045"/>
    <xdr:sp macro="" textlink="">
      <xdr:nvSpPr>
        <xdr:cNvPr id="169" name="n_1mainValue債務償還比率">
          <a:extLst>
            <a:ext uri="{FF2B5EF4-FFF2-40B4-BE49-F238E27FC236}">
              <a16:creationId xmlns:a16="http://schemas.microsoft.com/office/drawing/2014/main" id="{C7DC297E-56BF-49F8-B21A-B22D8DAAF4BE}"/>
            </a:ext>
          </a:extLst>
        </xdr:cNvPr>
        <xdr:cNvSpPr txBox="1"/>
      </xdr:nvSpPr>
      <xdr:spPr>
        <a:xfrm>
          <a:off x="13836727" y="46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62937</xdr:rowOff>
    </xdr:from>
    <xdr:ext cx="469744" cy="259045"/>
    <xdr:sp macro="" textlink="">
      <xdr:nvSpPr>
        <xdr:cNvPr id="170" name="n_2mainValue債務償還比率">
          <a:extLst>
            <a:ext uri="{FF2B5EF4-FFF2-40B4-BE49-F238E27FC236}">
              <a16:creationId xmlns:a16="http://schemas.microsoft.com/office/drawing/2014/main" id="{C57D0688-DAA6-4B2B-9497-A05BB45A3F77}"/>
            </a:ext>
          </a:extLst>
        </xdr:cNvPr>
        <xdr:cNvSpPr txBox="1"/>
      </xdr:nvSpPr>
      <xdr:spPr>
        <a:xfrm>
          <a:off x="13087427" y="469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107042</xdr:rowOff>
    </xdr:from>
    <xdr:ext cx="469744" cy="259045"/>
    <xdr:sp macro="" textlink="">
      <xdr:nvSpPr>
        <xdr:cNvPr id="171" name="n_3mainValue債務償還比率">
          <a:extLst>
            <a:ext uri="{FF2B5EF4-FFF2-40B4-BE49-F238E27FC236}">
              <a16:creationId xmlns:a16="http://schemas.microsoft.com/office/drawing/2014/main" id="{116918FE-A310-4A76-B4EA-0A865FF68C57}"/>
            </a:ext>
          </a:extLst>
        </xdr:cNvPr>
        <xdr:cNvSpPr txBox="1"/>
      </xdr:nvSpPr>
      <xdr:spPr>
        <a:xfrm>
          <a:off x="12325427" y="47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65250</xdr:rowOff>
    </xdr:from>
    <xdr:ext cx="469744" cy="259045"/>
    <xdr:sp macro="" textlink="">
      <xdr:nvSpPr>
        <xdr:cNvPr id="172" name="n_4mainValue債務償還比率">
          <a:extLst>
            <a:ext uri="{FF2B5EF4-FFF2-40B4-BE49-F238E27FC236}">
              <a16:creationId xmlns:a16="http://schemas.microsoft.com/office/drawing/2014/main" id="{50C64035-BA1A-49B1-BEE6-13538CB91E8B}"/>
            </a:ext>
          </a:extLst>
        </xdr:cNvPr>
        <xdr:cNvSpPr txBox="1"/>
      </xdr:nvSpPr>
      <xdr:spPr>
        <a:xfrm>
          <a:off x="11563427" y="46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C76DA05-C14F-4111-9B6F-6EA0D734711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8944A82-DF0A-4F1B-B954-F7B844ED484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DAB7A8C-0D82-42CF-9EC5-5EAEF791F05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44C6C34-4FE4-47FF-8435-4B7F0146A03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0204390-DFE0-497B-A43A-6C6F3839BC5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0EE4417-1DF0-4A48-ACA5-FE4F85272B1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C86DEE-39B8-4521-B6A5-CCADBDCC32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67C118-83B7-4174-821C-022424591F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F8723C-7CFF-479C-B4B5-CF17F633EE1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60BF2B-79B7-4F7F-B1A2-269112FE4E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F2D8CA-393C-4FD6-8375-F958EF92DA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B871C6-1809-46C5-AE1F-012257602D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381445-114E-4B40-9B1C-C654FD570A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B74174-66DD-4D82-8108-DC02CA119B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EBBC6C-24D9-4771-931C-1226A7135F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5E3A34-8622-4DFA-AF91-45929D0C32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8B1895-C55F-4797-8187-450129901B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A3CE4B-6231-4EBD-B4BF-8D2713D085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875409-5B15-4E4A-AD65-469BB43FCC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9B55CD-479C-444B-B06C-70CDD63FA9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56F067-333A-43D4-9B7A-A6E73063BF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0EA1CFB-2351-45DF-87CD-9E060E38E0A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3AA50D-EE27-4A93-9873-2ADF6BCFC7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49EE16-B9F8-4A89-888D-9596014E26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971021-C325-44AA-AE64-4D223F9EFB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E9A13E-CC4C-4176-9BB1-0A8530315D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D753CA-6686-4562-8091-EDF38F24D3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E70898-3E8F-4695-9955-6048A903C7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C952CF-797F-4EE5-A5DA-6BD358E7FE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59126F-ED02-4B2F-8390-7C74485DD8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813113-5365-4586-BF6E-BB88464321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7641AD-E6DF-4215-B053-0E19921323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7F3DC1-DB99-49CF-B97B-B60BEEE7F5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A7ABCB-3A52-4361-A281-F85B278C9C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A797C8-285F-4579-A229-9974736320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1496207-49C7-449C-8DAB-BB4EB7E8E76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3D58BC-9955-4C72-809E-2E1A4F0AB2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3AF110-112C-4CBA-B53C-4B1C034DCB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81021A-4142-451E-9C88-04DF71B512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A6B207-6DC6-4011-9099-BFEE24797D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87CB46-77CF-495F-B52E-0F8A51EF19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4E4D9A-F6E9-4AD0-9858-A110FFD9A5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9BE407-295C-4485-8C23-8874AD5DE0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282337-8331-479A-859A-7EF436003A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B166D1-A2B5-4654-A20E-09DB053B93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22CD97-1A6C-4171-8BAC-182F3679A8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D175BC-8135-45EB-9104-5EEF8DC9CA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6C0B17-DB18-49A5-A004-52EC57A50E1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5E9028-BA4D-4DB0-BE01-3B96703ECE5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329ED0C-22D1-4282-9D60-ABE7E43146C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74BE349-FE66-4E1A-8702-E6C75E6D8C6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4B9B979-4852-463F-8AB6-A58B3E7AF8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B189C3A-A4B6-4F1A-B45A-ED3CC33DC62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66F4A1-277B-4875-8559-CA6DEFB64D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B2DE4CA-4174-4B9B-9374-C760BEC759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B9357A-3E95-48BA-B6A0-45D78D3DE02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B37CC3E-3BF0-4469-A77B-16A0DBF8238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7D7771-F44A-40C8-9531-D1CCC12A0DF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BCBF320-E7F8-4026-BC3E-0E30243CBB8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5E539DB-EA58-4DAF-92D8-042730CB0A6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1BD019A-C69A-44F7-B2F2-3415ABFBA26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4F35D57-8AD9-47B8-A49E-84BA0B5D67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D635037-FFFF-4925-886B-B3263209DD44}"/>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19040C76-15D7-4C62-A904-82C07DD3D36D}"/>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16DFC86-2FEF-43D7-B7DD-39EDDB994897}"/>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D18A126D-53B1-4DB3-84AF-347BDB735FFA}"/>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5B4AA57-CB2C-4F50-862A-7DDFC808B36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1F1B0E0-25A3-4DE0-A044-0BB650737AE5}"/>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9FBDA8A2-5F9F-424C-909F-4DB325436975}"/>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8175786A-7828-44D4-8085-FDACE8340459}"/>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BEEC8526-56DE-4F84-AAE5-4DA86877CAF8}"/>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B6E9C3AE-249D-4691-BAC4-2C1DD7DFA619}"/>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40EF3831-F3D2-4F31-BAF1-2AD8A5A716AB}"/>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409988-456B-49BA-831C-D9B55CCD81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3EDBDF6-968B-47CC-87E7-7C8EC02EC7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432198-8A9E-4A48-ACE4-FD4B294461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F478617-EAC3-40B4-8C4A-0ABF9D9215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9530652-E838-46C8-911E-1D50735202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D760CA8B-6E31-4517-B390-475A9EA9483E}"/>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道路】&#10;有形固定資産減価償却率該当値テキスト">
          <a:extLst>
            <a:ext uri="{FF2B5EF4-FFF2-40B4-BE49-F238E27FC236}">
              <a16:creationId xmlns:a16="http://schemas.microsoft.com/office/drawing/2014/main" id="{E64139E2-83BE-43F1-9B67-C8641BC7E7D0}"/>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6" name="楕円 75">
          <a:extLst>
            <a:ext uri="{FF2B5EF4-FFF2-40B4-BE49-F238E27FC236}">
              <a16:creationId xmlns:a16="http://schemas.microsoft.com/office/drawing/2014/main" id="{C83F1BF1-6B66-47DE-9EA0-10F088689273}"/>
            </a:ext>
          </a:extLst>
        </xdr:cNvPr>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56B3A124-BD2F-47D0-8630-113DA37E5F2A}"/>
            </a:ext>
          </a:extLst>
        </xdr:cNvPr>
        <xdr:cNvCxnSpPr/>
      </xdr:nvCxnSpPr>
      <xdr:spPr>
        <a:xfrm>
          <a:off x="3797300" y="671049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EFD3ACF8-F08A-48C4-804C-EF1443C8213A}"/>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23949</xdr:rowOff>
    </xdr:to>
    <xdr:cxnSp macro="">
      <xdr:nvCxnSpPr>
        <xdr:cNvPr id="79" name="直線コネクタ 78">
          <a:extLst>
            <a:ext uri="{FF2B5EF4-FFF2-40B4-BE49-F238E27FC236}">
              <a16:creationId xmlns:a16="http://schemas.microsoft.com/office/drawing/2014/main" id="{F4C9A772-98C1-47C2-91F0-61A6B6CA8DDA}"/>
            </a:ext>
          </a:extLst>
        </xdr:cNvPr>
        <xdr:cNvCxnSpPr/>
      </xdr:nvCxnSpPr>
      <xdr:spPr>
        <a:xfrm>
          <a:off x="2908300" y="66990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F4452E03-07A4-4B86-84F3-D9140356C992}"/>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169273</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8186F2B9-F101-465F-A285-62FFCDB6C7EF}"/>
            </a:ext>
          </a:extLst>
        </xdr:cNvPr>
        <xdr:cNvCxnSpPr/>
      </xdr:nvCxnSpPr>
      <xdr:spPr>
        <a:xfrm>
          <a:off x="2019300" y="66843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113574</xdr:rowOff>
    </xdr:from>
    <xdr:to>
      <xdr:col>6</xdr:col>
      <xdr:colOff>38100</xdr:colOff>
      <xdr:row>39</xdr:row>
      <xdr:rowOff>43724</xdr:rowOff>
    </xdr:to>
    <xdr:sp macro="" textlink="">
      <xdr:nvSpPr>
        <xdr:cNvPr id="82" name="楕円 81">
          <a:extLst>
            <a:ext uri="{FF2B5EF4-FFF2-40B4-BE49-F238E27FC236}">
              <a16:creationId xmlns:a16="http://schemas.microsoft.com/office/drawing/2014/main" id="{80AB1F7D-38B0-4C3F-8B8E-F935CFBFCD4D}"/>
            </a:ext>
          </a:extLst>
        </xdr:cNvPr>
        <xdr:cNvSpPr/>
      </xdr:nvSpPr>
      <xdr:spPr>
        <a:xfrm>
          <a:off x="1079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164374</xdr:rowOff>
    </xdr:from>
    <xdr:to>
      <xdr:col>10</xdr:col>
      <xdr:colOff>114300</xdr:colOff>
      <xdr:row>38</xdr:row>
      <xdr:rowOff>169273</xdr:rowOff>
    </xdr:to>
    <xdr:cxnSp macro="">
      <xdr:nvCxnSpPr>
        <xdr:cNvPr id="83" name="直線コネクタ 82">
          <a:extLst>
            <a:ext uri="{FF2B5EF4-FFF2-40B4-BE49-F238E27FC236}">
              <a16:creationId xmlns:a16="http://schemas.microsoft.com/office/drawing/2014/main" id="{F00FA76A-00E9-4712-AFDA-5FE0744A920F}"/>
            </a:ext>
          </a:extLst>
        </xdr:cNvPr>
        <xdr:cNvCxnSpPr/>
      </xdr:nvCxnSpPr>
      <xdr:spPr>
        <a:xfrm>
          <a:off x="1130300" y="66794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3144935A-56C2-4E34-89D2-8AAAEF94330F}"/>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843D8D68-0B6F-479E-9784-16891DE9A1CF}"/>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E14641E3-8971-42A3-8D29-03D41B0730BC}"/>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ECEC9E2C-591C-47B5-99F1-80E2FF9F0164}"/>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65876</xdr:rowOff>
    </xdr:from>
    <xdr:ext cx="405111" cy="259045"/>
    <xdr:sp macro="" textlink="">
      <xdr:nvSpPr>
        <xdr:cNvPr id="88" name="n_1mainValue【道路】&#10;有形固定資産減価償却率">
          <a:extLst>
            <a:ext uri="{FF2B5EF4-FFF2-40B4-BE49-F238E27FC236}">
              <a16:creationId xmlns:a16="http://schemas.microsoft.com/office/drawing/2014/main" id="{B78BCCA8-90F9-43B0-B176-3C5A34AFACC6}"/>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2B21FBBF-12DA-4CDE-9792-F1A677A07DD4}"/>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道路】&#10;有形固定資産減価償却率">
          <a:extLst>
            <a:ext uri="{FF2B5EF4-FFF2-40B4-BE49-F238E27FC236}">
              <a16:creationId xmlns:a16="http://schemas.microsoft.com/office/drawing/2014/main" id="{7890F42E-AE4A-4E9D-8EA9-C2A38BF6B9E9}"/>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34851</xdr:rowOff>
    </xdr:from>
    <xdr:ext cx="405111" cy="259045"/>
    <xdr:sp macro="" textlink="">
      <xdr:nvSpPr>
        <xdr:cNvPr id="91" name="n_4mainValue【道路】&#10;有形固定資産減価償却率">
          <a:extLst>
            <a:ext uri="{FF2B5EF4-FFF2-40B4-BE49-F238E27FC236}">
              <a16:creationId xmlns:a16="http://schemas.microsoft.com/office/drawing/2014/main" id="{6781A490-1F6A-49E4-A761-31AF145D0146}"/>
            </a:ext>
          </a:extLst>
        </xdr:cNvPr>
        <xdr:cNvSpPr txBox="1"/>
      </xdr:nvSpPr>
      <xdr:spPr>
        <a:xfrm>
          <a:off x="927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B38FD4F-8992-468A-A9DE-DC744A59AC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A886A17-3F09-448A-8987-F1C589D9F7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7340DC-6C9E-4B43-9202-CF4A7B82CC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8C011F-C81A-422D-BE29-F6D1F6B248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F6F181-7504-49D5-90AD-36FBAB2214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FD3ED45-357D-4BE9-88C7-55A0B48261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4F29FC4-D0AC-449B-9775-B4E9BDE9EB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1AC5CA8-7401-48C2-BA4C-71593B60F7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3B965A8-7E34-4F94-B464-D93E3DB385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8F0C87D-8FA9-4902-94EF-2914DCF14F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D42E5A3-777B-448E-9188-4F0A05F6BBD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F0FA730-6026-4AA7-933A-30235B9F22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7CDED94-584E-4D4B-9C88-B8F37DCC9B1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4AA2A63-6FA7-4053-9932-BE32E8B6DFE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96D0829-FCAE-45BE-8291-95E6360A665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31526FD-D447-46C1-8D69-1B70EED5A27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970D19A-8012-4241-A1E1-A97A5B505E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04B8078-0702-4266-90CD-1E640213705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7B7D8FF-0A8D-459B-AFCB-72B23CA42D2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4D0BE8A-BB41-4A16-B15C-F47C79F7CFF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61E7132-B310-4974-A357-046D9DC5A2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B86E525D-4133-457A-84D3-484CADB2B88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85329C8-A39D-4BC5-80BE-48E0AC46E42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B58D4624-12D9-4EDF-93A2-2D9AA7D1A0DF}"/>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6FC76FEE-51CB-4591-AD2F-F35A84042F8D}"/>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A00B1FC8-DE66-404C-80BA-20DA5918321F}"/>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985838B5-640C-4E9B-B217-EE0E71FBB2CD}"/>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4143BD1F-7DAB-4BD1-A2ED-2419EE67C191}"/>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534E1E03-621B-4C99-A5FD-62670750197C}"/>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2B5BFA6D-95FA-440B-8E9E-5A0E4BCD20BC}"/>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414B1C20-8CA7-47D9-8B68-50B25922D8C1}"/>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3CB515C6-924B-4750-ADED-13B07C2C53CD}"/>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A0A77D95-25CA-47D5-A18D-6101C82366C3}"/>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4B876B6-81DF-4AD4-B7C8-058B7D69C5BB}"/>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3DEC90-8BE5-4CB1-A740-05FF029F50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F57AB6-ACFF-47B5-8913-B5A3FC8303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0EDC6A-36ED-442E-AD8E-203FC2B4E5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EEECE49-977F-4B9B-9E25-240073DDB02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3E84765-4849-4675-BB19-49479F7E7A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83971</xdr:rowOff>
    </xdr:from>
    <xdr:to>
      <xdr:col>55</xdr:col>
      <xdr:colOff>50800</xdr:colOff>
      <xdr:row>42</xdr:row>
      <xdr:rowOff>14121</xdr:rowOff>
    </xdr:to>
    <xdr:sp macro="" textlink="">
      <xdr:nvSpPr>
        <xdr:cNvPr id="131" name="楕円 130">
          <a:extLst>
            <a:ext uri="{FF2B5EF4-FFF2-40B4-BE49-F238E27FC236}">
              <a16:creationId xmlns:a16="http://schemas.microsoft.com/office/drawing/2014/main" id="{13457ACF-A37B-430C-803A-CD66E4CB95E3}"/>
            </a:ext>
          </a:extLst>
        </xdr:cNvPr>
        <xdr:cNvSpPr/>
      </xdr:nvSpPr>
      <xdr:spPr>
        <a:xfrm>
          <a:off x="10426700" y="71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170348</xdr:rowOff>
    </xdr:from>
    <xdr:ext cx="534377" cy="259045"/>
    <xdr:sp macro="" textlink="">
      <xdr:nvSpPr>
        <xdr:cNvPr id="132" name="【道路】&#10;一人当たり延長該当値テキスト">
          <a:extLst>
            <a:ext uri="{FF2B5EF4-FFF2-40B4-BE49-F238E27FC236}">
              <a16:creationId xmlns:a16="http://schemas.microsoft.com/office/drawing/2014/main" id="{0A1FFE8A-B6B2-4A10-87C7-5CB9F6EBFBF1}"/>
            </a:ext>
          </a:extLst>
        </xdr:cNvPr>
        <xdr:cNvSpPr txBox="1"/>
      </xdr:nvSpPr>
      <xdr:spPr>
        <a:xfrm>
          <a:off x="10515600" y="702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84790</xdr:rowOff>
    </xdr:from>
    <xdr:to>
      <xdr:col>50</xdr:col>
      <xdr:colOff>165100</xdr:colOff>
      <xdr:row>42</xdr:row>
      <xdr:rowOff>14940</xdr:rowOff>
    </xdr:to>
    <xdr:sp macro="" textlink="">
      <xdr:nvSpPr>
        <xdr:cNvPr id="133" name="楕円 132">
          <a:extLst>
            <a:ext uri="{FF2B5EF4-FFF2-40B4-BE49-F238E27FC236}">
              <a16:creationId xmlns:a16="http://schemas.microsoft.com/office/drawing/2014/main" id="{94E5919B-3C07-4608-8538-8FE72405CB17}"/>
            </a:ext>
          </a:extLst>
        </xdr:cNvPr>
        <xdr:cNvSpPr/>
      </xdr:nvSpPr>
      <xdr:spPr>
        <a:xfrm>
          <a:off x="9588500" y="71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134771</xdr:rowOff>
    </xdr:from>
    <xdr:to>
      <xdr:col>55</xdr:col>
      <xdr:colOff>0</xdr:colOff>
      <xdr:row>41</xdr:row>
      <xdr:rowOff>135590</xdr:rowOff>
    </xdr:to>
    <xdr:cxnSp macro="">
      <xdr:nvCxnSpPr>
        <xdr:cNvPr id="134" name="直線コネクタ 133">
          <a:extLst>
            <a:ext uri="{FF2B5EF4-FFF2-40B4-BE49-F238E27FC236}">
              <a16:creationId xmlns:a16="http://schemas.microsoft.com/office/drawing/2014/main" id="{EFF30692-43E7-44A7-BB8B-3BBDBC7F37F9}"/>
            </a:ext>
          </a:extLst>
        </xdr:cNvPr>
        <xdr:cNvCxnSpPr/>
      </xdr:nvCxnSpPr>
      <xdr:spPr>
        <a:xfrm flipV="1">
          <a:off x="9639300" y="716422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81064</xdr:rowOff>
    </xdr:from>
    <xdr:to>
      <xdr:col>46</xdr:col>
      <xdr:colOff>38100</xdr:colOff>
      <xdr:row>42</xdr:row>
      <xdr:rowOff>11214</xdr:rowOff>
    </xdr:to>
    <xdr:sp macro="" textlink="">
      <xdr:nvSpPr>
        <xdr:cNvPr id="135" name="楕円 134">
          <a:extLst>
            <a:ext uri="{FF2B5EF4-FFF2-40B4-BE49-F238E27FC236}">
              <a16:creationId xmlns:a16="http://schemas.microsoft.com/office/drawing/2014/main" id="{5E674F9E-7F95-477D-913B-B23E1ACDA438}"/>
            </a:ext>
          </a:extLst>
        </xdr:cNvPr>
        <xdr:cNvSpPr/>
      </xdr:nvSpPr>
      <xdr:spPr>
        <a:xfrm>
          <a:off x="8699500" y="71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131864</xdr:rowOff>
    </xdr:from>
    <xdr:to>
      <xdr:col>50</xdr:col>
      <xdr:colOff>114300</xdr:colOff>
      <xdr:row>41</xdr:row>
      <xdr:rowOff>135590</xdr:rowOff>
    </xdr:to>
    <xdr:cxnSp macro="">
      <xdr:nvCxnSpPr>
        <xdr:cNvPr id="136" name="直線コネクタ 135">
          <a:extLst>
            <a:ext uri="{FF2B5EF4-FFF2-40B4-BE49-F238E27FC236}">
              <a16:creationId xmlns:a16="http://schemas.microsoft.com/office/drawing/2014/main" id="{8690EC82-BE19-4EDB-B58A-20F68FE70740}"/>
            </a:ext>
          </a:extLst>
        </xdr:cNvPr>
        <xdr:cNvCxnSpPr/>
      </xdr:nvCxnSpPr>
      <xdr:spPr>
        <a:xfrm>
          <a:off x="8750300" y="7161314"/>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82603</xdr:rowOff>
    </xdr:from>
    <xdr:to>
      <xdr:col>41</xdr:col>
      <xdr:colOff>101600</xdr:colOff>
      <xdr:row>42</xdr:row>
      <xdr:rowOff>12753</xdr:rowOff>
    </xdr:to>
    <xdr:sp macro="" textlink="">
      <xdr:nvSpPr>
        <xdr:cNvPr id="137" name="楕円 136">
          <a:extLst>
            <a:ext uri="{FF2B5EF4-FFF2-40B4-BE49-F238E27FC236}">
              <a16:creationId xmlns:a16="http://schemas.microsoft.com/office/drawing/2014/main" id="{E4B5784D-75D3-49F0-908D-850CFADF4AB5}"/>
            </a:ext>
          </a:extLst>
        </xdr:cNvPr>
        <xdr:cNvSpPr/>
      </xdr:nvSpPr>
      <xdr:spPr>
        <a:xfrm>
          <a:off x="7810500" y="7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131864</xdr:rowOff>
    </xdr:from>
    <xdr:to>
      <xdr:col>45</xdr:col>
      <xdr:colOff>177800</xdr:colOff>
      <xdr:row>41</xdr:row>
      <xdr:rowOff>133403</xdr:rowOff>
    </xdr:to>
    <xdr:cxnSp macro="">
      <xdr:nvCxnSpPr>
        <xdr:cNvPr id="138" name="直線コネクタ 137">
          <a:extLst>
            <a:ext uri="{FF2B5EF4-FFF2-40B4-BE49-F238E27FC236}">
              <a16:creationId xmlns:a16="http://schemas.microsoft.com/office/drawing/2014/main" id="{905E6049-0FD4-423C-AA0C-C313DAD7CBF4}"/>
            </a:ext>
          </a:extLst>
        </xdr:cNvPr>
        <xdr:cNvCxnSpPr/>
      </xdr:nvCxnSpPr>
      <xdr:spPr>
        <a:xfrm flipV="1">
          <a:off x="7861300" y="7161314"/>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83525</xdr:rowOff>
    </xdr:from>
    <xdr:to>
      <xdr:col>36</xdr:col>
      <xdr:colOff>165100</xdr:colOff>
      <xdr:row>42</xdr:row>
      <xdr:rowOff>13675</xdr:rowOff>
    </xdr:to>
    <xdr:sp macro="" textlink="">
      <xdr:nvSpPr>
        <xdr:cNvPr id="139" name="楕円 138">
          <a:extLst>
            <a:ext uri="{FF2B5EF4-FFF2-40B4-BE49-F238E27FC236}">
              <a16:creationId xmlns:a16="http://schemas.microsoft.com/office/drawing/2014/main" id="{D52BFDF3-9803-4A4D-81A6-A72C410611B9}"/>
            </a:ext>
          </a:extLst>
        </xdr:cNvPr>
        <xdr:cNvSpPr/>
      </xdr:nvSpPr>
      <xdr:spPr>
        <a:xfrm>
          <a:off x="6921500" y="71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133403</xdr:rowOff>
    </xdr:from>
    <xdr:to>
      <xdr:col>41</xdr:col>
      <xdr:colOff>50800</xdr:colOff>
      <xdr:row>41</xdr:row>
      <xdr:rowOff>134325</xdr:rowOff>
    </xdr:to>
    <xdr:cxnSp macro="">
      <xdr:nvCxnSpPr>
        <xdr:cNvPr id="140" name="直線コネクタ 139">
          <a:extLst>
            <a:ext uri="{FF2B5EF4-FFF2-40B4-BE49-F238E27FC236}">
              <a16:creationId xmlns:a16="http://schemas.microsoft.com/office/drawing/2014/main" id="{0E70EF25-A704-4DA6-9E4F-B442BE0FD29E}"/>
            </a:ext>
          </a:extLst>
        </xdr:cNvPr>
        <xdr:cNvCxnSpPr/>
      </xdr:nvCxnSpPr>
      <xdr:spPr>
        <a:xfrm flipV="1">
          <a:off x="6972300" y="7162853"/>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2C0001D8-36DE-421A-87A0-E312040939A2}"/>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81BDD0-B5F1-4B17-8B03-12341F612715}"/>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8262B967-069F-4DC3-894A-2270A5FD198C}"/>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22F5A08C-25A0-4A91-9825-5F0C15F5122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6067</xdr:rowOff>
    </xdr:from>
    <xdr:ext cx="534377" cy="259045"/>
    <xdr:sp macro="" textlink="">
      <xdr:nvSpPr>
        <xdr:cNvPr id="145" name="n_1mainValue【道路】&#10;一人当たり延長">
          <a:extLst>
            <a:ext uri="{FF2B5EF4-FFF2-40B4-BE49-F238E27FC236}">
              <a16:creationId xmlns:a16="http://schemas.microsoft.com/office/drawing/2014/main" id="{E2060E35-183E-4A60-8BFA-0D6323031A67}"/>
            </a:ext>
          </a:extLst>
        </xdr:cNvPr>
        <xdr:cNvSpPr txBox="1"/>
      </xdr:nvSpPr>
      <xdr:spPr>
        <a:xfrm>
          <a:off x="9359411" y="72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2341</xdr:rowOff>
    </xdr:from>
    <xdr:ext cx="534377" cy="259045"/>
    <xdr:sp macro="" textlink="">
      <xdr:nvSpPr>
        <xdr:cNvPr id="146" name="n_2mainValue【道路】&#10;一人当たり延長">
          <a:extLst>
            <a:ext uri="{FF2B5EF4-FFF2-40B4-BE49-F238E27FC236}">
              <a16:creationId xmlns:a16="http://schemas.microsoft.com/office/drawing/2014/main" id="{7C2D4E9E-11B1-4D41-BEFF-633A767E6A56}"/>
            </a:ext>
          </a:extLst>
        </xdr:cNvPr>
        <xdr:cNvSpPr txBox="1"/>
      </xdr:nvSpPr>
      <xdr:spPr>
        <a:xfrm>
          <a:off x="8483111" y="720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3880</xdr:rowOff>
    </xdr:from>
    <xdr:ext cx="534377" cy="259045"/>
    <xdr:sp macro="" textlink="">
      <xdr:nvSpPr>
        <xdr:cNvPr id="147" name="n_3mainValue【道路】&#10;一人当たり延長">
          <a:extLst>
            <a:ext uri="{FF2B5EF4-FFF2-40B4-BE49-F238E27FC236}">
              <a16:creationId xmlns:a16="http://schemas.microsoft.com/office/drawing/2014/main" id="{84C583A6-9FD8-46D1-868F-0517D24EA660}"/>
            </a:ext>
          </a:extLst>
        </xdr:cNvPr>
        <xdr:cNvSpPr txBox="1"/>
      </xdr:nvSpPr>
      <xdr:spPr>
        <a:xfrm>
          <a:off x="7594111" y="72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4802</xdr:rowOff>
    </xdr:from>
    <xdr:ext cx="534377" cy="259045"/>
    <xdr:sp macro="" textlink="">
      <xdr:nvSpPr>
        <xdr:cNvPr id="148" name="n_4mainValue【道路】&#10;一人当たり延長">
          <a:extLst>
            <a:ext uri="{FF2B5EF4-FFF2-40B4-BE49-F238E27FC236}">
              <a16:creationId xmlns:a16="http://schemas.microsoft.com/office/drawing/2014/main" id="{A38D354A-1433-46B4-BAF0-616BB24D15BB}"/>
            </a:ext>
          </a:extLst>
        </xdr:cNvPr>
        <xdr:cNvSpPr txBox="1"/>
      </xdr:nvSpPr>
      <xdr:spPr>
        <a:xfrm>
          <a:off x="6705111" y="72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F78E410-64A2-46F0-A184-3571C682E6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1C59DE7-867D-492B-8EE1-9B50C0D6C7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5FEE13D-DFA7-4FCA-84EC-A3DE9D16CB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4766091-5AD0-4F09-9EBA-D0CB52F7DE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3C49C57-08D6-4749-AD4C-5373D57294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DCCE28-9146-463A-985E-C239DB403B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347801A-DBB1-4F82-B13A-ADA89EF820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BECBA76-48E3-46F4-ACFD-FDFF7ED2D7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3D6497E-4277-4694-93AA-77E64AFB36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1C8F3BA-BB5D-488B-B2BE-573AA3F579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D51C5FD-1B70-4BC3-9BD1-17CE9D2A70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FDE824C-D1E8-4CFE-ABB5-2FA5AB5E65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ADE5A07-DAC3-4196-A780-F340AD69B52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8F175DE-C1B5-480D-A9F4-B1DB55A5EBA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413D813-F4CB-44B3-8CFC-1AADE4CD07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601619B-EA09-4C7A-A35C-B9698515A3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84325E9-E4B6-4C2C-BB7B-72B0880EB9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4171A3D-82D2-4085-9EFF-C1831199A4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13CBBA0-5EE3-4FE6-9B7D-5A7D348649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7F80C3E-7C8F-4542-A574-E048AF84FA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D7311E1-09C0-4BE0-BBB7-CB17A1BC4A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A015269-F65D-4E7C-9C78-FD44DC146BC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18906B6-3E88-4013-9F65-A1592B6035A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BBFCD61-2E23-4AE1-A0E9-16C74F8EAB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43D3CE1-DF95-40E5-9E40-7191905D9E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5DEAF522-4B01-4679-B378-E9F9E4162E5D}"/>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4F5C133-83E3-4BC2-A2B6-73392303AA78}"/>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B43D12FC-5127-46A2-AEA1-E2C47D682617}"/>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9C602E5-6E5A-4D49-9DF0-D3759437ADFA}"/>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1CEAD108-60CE-4369-B0C3-3DD4CEF1E55D}"/>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EC57CA5-9E43-422E-8676-101CBACE51C1}"/>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3DD49525-5B40-445E-9F7C-121AC878D741}"/>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73795ED1-45A3-47FD-A29E-3FFA24A978FD}"/>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5E178527-D7D1-4CEF-9302-5DBA5087D146}"/>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D335F509-AE58-46D9-A8DA-11F7A2448ADF}"/>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81EB3383-8699-44CD-A0B4-1A31BA4617B7}"/>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A7FAC8-CB02-40B1-AB32-B25794B72D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2E1B4F0-ACD6-4824-8D25-0CAB2E4232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16AE308-2F68-4C22-8A4A-88F8518054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2F99461-619B-4F6C-8D5F-A2EDD3DA4C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B5DD5D2-A205-4A0F-A1DE-577D408F53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90" name="楕円 189">
          <a:extLst>
            <a:ext uri="{FF2B5EF4-FFF2-40B4-BE49-F238E27FC236}">
              <a16:creationId xmlns:a16="http://schemas.microsoft.com/office/drawing/2014/main" id="{D9574F2F-082D-4280-BB9A-F725990DD440}"/>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159855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A18A489-9FFE-4819-825C-00C79A801B8A}"/>
            </a:ext>
          </a:extLst>
        </xdr:cNvPr>
        <xdr:cNvSpPr txBox="1"/>
      </xdr:nvSpPr>
      <xdr:spPr>
        <a:xfrm>
          <a:off x="4673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92" name="楕円 191">
          <a:extLst>
            <a:ext uri="{FF2B5EF4-FFF2-40B4-BE49-F238E27FC236}">
              <a16:creationId xmlns:a16="http://schemas.microsoft.com/office/drawing/2014/main" id="{81FA8D4E-9505-4838-ADD1-A7DB9509D748}"/>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16328</xdr:rowOff>
    </xdr:to>
    <xdr:cxnSp macro="">
      <xdr:nvCxnSpPr>
        <xdr:cNvPr id="193" name="直線コネクタ 192">
          <a:extLst>
            <a:ext uri="{FF2B5EF4-FFF2-40B4-BE49-F238E27FC236}">
              <a16:creationId xmlns:a16="http://schemas.microsoft.com/office/drawing/2014/main" id="{8A480962-F75A-4561-A93C-1AE3F01623F0}"/>
            </a:ext>
          </a:extLst>
        </xdr:cNvPr>
        <xdr:cNvCxnSpPr/>
      </xdr:nvCxnSpPr>
      <xdr:spPr>
        <a:xfrm>
          <a:off x="3797300" y="102902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4" name="楕円 193">
          <a:extLst>
            <a:ext uri="{FF2B5EF4-FFF2-40B4-BE49-F238E27FC236}">
              <a16:creationId xmlns:a16="http://schemas.microsoft.com/office/drawing/2014/main" id="{7250A586-F546-4407-9E41-51BBEF2C5E80}"/>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3266</xdr:rowOff>
    </xdr:to>
    <xdr:cxnSp macro="">
      <xdr:nvCxnSpPr>
        <xdr:cNvPr id="195" name="直線コネクタ 194">
          <a:extLst>
            <a:ext uri="{FF2B5EF4-FFF2-40B4-BE49-F238E27FC236}">
              <a16:creationId xmlns:a16="http://schemas.microsoft.com/office/drawing/2014/main" id="{BBA87BA0-9B31-4238-A059-FEE51F55AB38}"/>
            </a:ext>
          </a:extLst>
        </xdr:cNvPr>
        <xdr:cNvCxnSpPr/>
      </xdr:nvCxnSpPr>
      <xdr:spPr>
        <a:xfrm>
          <a:off x="2908300" y="10264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96" name="楕円 195">
          <a:extLst>
            <a:ext uri="{FF2B5EF4-FFF2-40B4-BE49-F238E27FC236}">
              <a16:creationId xmlns:a16="http://schemas.microsoft.com/office/drawing/2014/main" id="{ED2A42FF-12DE-459B-AC86-E8BFED3A9101}"/>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148590</xdr:rowOff>
    </xdr:to>
    <xdr:cxnSp macro="">
      <xdr:nvCxnSpPr>
        <xdr:cNvPr id="197" name="直線コネクタ 196">
          <a:extLst>
            <a:ext uri="{FF2B5EF4-FFF2-40B4-BE49-F238E27FC236}">
              <a16:creationId xmlns:a16="http://schemas.microsoft.com/office/drawing/2014/main" id="{49688C4B-C787-43FF-95A7-1B6D582B6C02}"/>
            </a:ext>
          </a:extLst>
        </xdr:cNvPr>
        <xdr:cNvCxnSpPr/>
      </xdr:nvCxnSpPr>
      <xdr:spPr>
        <a:xfrm>
          <a:off x="2019300" y="1024944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8" name="楕円 197">
          <a:extLst>
            <a:ext uri="{FF2B5EF4-FFF2-40B4-BE49-F238E27FC236}">
              <a16:creationId xmlns:a16="http://schemas.microsoft.com/office/drawing/2014/main" id="{EB934785-4535-43C3-882C-3E2842C3A378}"/>
            </a:ext>
          </a:extLst>
        </xdr:cNvPr>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133894</xdr:rowOff>
    </xdr:to>
    <xdr:cxnSp macro="">
      <xdr:nvCxnSpPr>
        <xdr:cNvPr id="199" name="直線コネクタ 198">
          <a:extLst>
            <a:ext uri="{FF2B5EF4-FFF2-40B4-BE49-F238E27FC236}">
              <a16:creationId xmlns:a16="http://schemas.microsoft.com/office/drawing/2014/main" id="{12E3EBA9-6001-466C-9362-737674B02A31}"/>
            </a:ext>
          </a:extLst>
        </xdr:cNvPr>
        <xdr:cNvCxnSpPr/>
      </xdr:nvCxnSpPr>
      <xdr:spPr>
        <a:xfrm>
          <a:off x="1130300" y="102233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1DF3E48-AB9E-44D6-85E1-0D1BC76A181B}"/>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2B9711F-DBAC-4F3E-BEFA-16BE39F083A3}"/>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2FEB246-533E-4BCD-A498-FC069C5FC435}"/>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BF78B25-7986-4B37-8BB0-39772BE4EC12}"/>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146DF91-B85B-4C0C-927C-130D1AC295A9}"/>
            </a:ext>
          </a:extLst>
        </xdr:cNvPr>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CCDA7FF-FDBF-4680-9FBA-3660408EE5D3}"/>
            </a:ext>
          </a:extLst>
        </xdr:cNvPr>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03056AF-CB30-4274-BD12-C89A3372F4EC}"/>
            </a:ext>
          </a:extLst>
        </xdr:cNvPr>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9C44311-D0CE-436B-A597-BC109F18C086}"/>
            </a:ext>
          </a:extLst>
        </xdr:cNvPr>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487AB9A-5052-42A2-8C63-F1A53C19FC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DE6B877-AE95-47FE-BE77-862020280D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0D2220A-49CC-46E0-8E02-6D03EE698F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F2AEBBC-C12D-4ED4-A90C-047D32E57D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C7FE74F-242F-4E79-A290-CC9A036723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9E0236F-878F-4628-82A2-0E4CD8CB01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344EB77-A57F-4FED-96E7-421DE058C1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1B047C4-CE45-4541-8A79-4ED57DD3D8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EC37355-CFC1-473F-A968-E8BE6E8DDD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67A0F51-5672-4A9A-B850-3FEAA166CC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0CB21C6-B05B-49B1-8402-813910E600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01E9BAF-6FB3-4C99-854C-4EDFDDCB8EA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3848899-D5AE-4D3C-8209-A6803CD243E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D1128707-6ACA-4442-9B99-E7B724F6C97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8F64382-045A-4B58-AE84-02719E4E94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FE8DE94B-BE92-4DEB-9B8B-17A6993E614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F438E52-617C-4459-8B08-A40B30E43F8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9EB6AD1-ACFE-4B27-BB3B-887E71E5AC9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E5A6D44-C63D-4C27-9950-3DF0685943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3D999049-410F-420A-B31D-2B5C9CE64FB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7C93241-A041-4617-A887-C33BF07242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F36883BC-CB79-4C62-9C7F-C2C97D304DE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407DFF1-C815-4E00-8CBC-ECCB4C803C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A9B1D2DA-BB15-4B36-BDDC-83DD2E6C5D1B}"/>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76A25096-19B0-4227-B66A-D5A160B3D15F}"/>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D5C8B182-E273-482E-9ABA-AEC6CCC1BA3A}"/>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7937CC3-8C50-4014-8A3C-CF6AF12D0E99}"/>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39514923-2D08-4D94-A725-2DC748566088}"/>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3E621E4-01A1-4AA3-8BA3-D0BE89C08D77}"/>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BA698AD-6F11-4B8E-BBFB-86B6C815766F}"/>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661ECC4B-410B-4104-A59C-94E61562DC68}"/>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7547EF61-64FF-4EE7-A29D-50FD0F9615ED}"/>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7CDD8F7C-B7C5-4538-8693-BE8CE8EB2E3D}"/>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161758EB-2682-4159-B231-FCC547D36972}"/>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24C57E9-A491-4002-91F3-00B8E10F10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65DC206-FF15-4BF5-AE49-E6973A7995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35D3F5D-8B3D-4AA8-A3C6-A610B86E1F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BF76622-3AA8-4C5F-A4E6-5EE41CE1C7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0D85A7A-9964-4CEB-8FB5-C171880808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121007</xdr:rowOff>
    </xdr:from>
    <xdr:to>
      <xdr:col>55</xdr:col>
      <xdr:colOff>50800</xdr:colOff>
      <xdr:row>64</xdr:row>
      <xdr:rowOff>51157</xdr:rowOff>
    </xdr:to>
    <xdr:sp macro="" textlink="">
      <xdr:nvSpPr>
        <xdr:cNvPr id="247" name="楕円 246">
          <a:extLst>
            <a:ext uri="{FF2B5EF4-FFF2-40B4-BE49-F238E27FC236}">
              <a16:creationId xmlns:a16="http://schemas.microsoft.com/office/drawing/2014/main" id="{1FC0D028-553A-4812-9B34-F31FE31FA647}"/>
            </a:ext>
          </a:extLst>
        </xdr:cNvPr>
        <xdr:cNvSpPr/>
      </xdr:nvSpPr>
      <xdr:spPr>
        <a:xfrm>
          <a:off x="10426700" y="109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35934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EECF605-B454-404D-BF76-6304BC3169C3}"/>
            </a:ext>
          </a:extLst>
        </xdr:cNvPr>
        <xdr:cNvSpPr txBox="1"/>
      </xdr:nvSpPr>
      <xdr:spPr>
        <a:xfrm>
          <a:off x="10515600" y="1083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122924</xdr:rowOff>
    </xdr:from>
    <xdr:to>
      <xdr:col>50</xdr:col>
      <xdr:colOff>165100</xdr:colOff>
      <xdr:row>64</xdr:row>
      <xdr:rowOff>53074</xdr:rowOff>
    </xdr:to>
    <xdr:sp macro="" textlink="">
      <xdr:nvSpPr>
        <xdr:cNvPr id="249" name="楕円 248">
          <a:extLst>
            <a:ext uri="{FF2B5EF4-FFF2-40B4-BE49-F238E27FC236}">
              <a16:creationId xmlns:a16="http://schemas.microsoft.com/office/drawing/2014/main" id="{3BC775B7-C862-4376-BD9F-1FB67ED0877E}"/>
            </a:ext>
          </a:extLst>
        </xdr:cNvPr>
        <xdr:cNvSpPr/>
      </xdr:nvSpPr>
      <xdr:spPr>
        <a:xfrm>
          <a:off x="9588500" y="10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357</xdr:rowOff>
    </xdr:from>
    <xdr:to>
      <xdr:col>55</xdr:col>
      <xdr:colOff>0</xdr:colOff>
      <xdr:row>64</xdr:row>
      <xdr:rowOff>2274</xdr:rowOff>
    </xdr:to>
    <xdr:cxnSp macro="">
      <xdr:nvCxnSpPr>
        <xdr:cNvPr id="250" name="直線コネクタ 249">
          <a:extLst>
            <a:ext uri="{FF2B5EF4-FFF2-40B4-BE49-F238E27FC236}">
              <a16:creationId xmlns:a16="http://schemas.microsoft.com/office/drawing/2014/main" id="{A3B4822A-A570-46B0-8E8F-26010CD66A1C}"/>
            </a:ext>
          </a:extLst>
        </xdr:cNvPr>
        <xdr:cNvCxnSpPr/>
      </xdr:nvCxnSpPr>
      <xdr:spPr>
        <a:xfrm flipV="1">
          <a:off x="9639300" y="10973157"/>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123244</xdr:rowOff>
    </xdr:from>
    <xdr:to>
      <xdr:col>46</xdr:col>
      <xdr:colOff>38100</xdr:colOff>
      <xdr:row>64</xdr:row>
      <xdr:rowOff>53394</xdr:rowOff>
    </xdr:to>
    <xdr:sp macro="" textlink="">
      <xdr:nvSpPr>
        <xdr:cNvPr id="251" name="楕円 250">
          <a:extLst>
            <a:ext uri="{FF2B5EF4-FFF2-40B4-BE49-F238E27FC236}">
              <a16:creationId xmlns:a16="http://schemas.microsoft.com/office/drawing/2014/main" id="{EE39EFE8-810C-4EA6-8F66-ECD543ED96CC}"/>
            </a:ext>
          </a:extLst>
        </xdr:cNvPr>
        <xdr:cNvSpPr/>
      </xdr:nvSpPr>
      <xdr:spPr>
        <a:xfrm>
          <a:off x="8699500" y="109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2274</xdr:rowOff>
    </xdr:from>
    <xdr:to>
      <xdr:col>50</xdr:col>
      <xdr:colOff>114300</xdr:colOff>
      <xdr:row>64</xdr:row>
      <xdr:rowOff>2594</xdr:rowOff>
    </xdr:to>
    <xdr:cxnSp macro="">
      <xdr:nvCxnSpPr>
        <xdr:cNvPr id="252" name="直線コネクタ 251">
          <a:extLst>
            <a:ext uri="{FF2B5EF4-FFF2-40B4-BE49-F238E27FC236}">
              <a16:creationId xmlns:a16="http://schemas.microsoft.com/office/drawing/2014/main" id="{0183DC7C-8B7D-4CD8-BB4B-F9FEE3E359A8}"/>
            </a:ext>
          </a:extLst>
        </xdr:cNvPr>
        <xdr:cNvCxnSpPr/>
      </xdr:nvCxnSpPr>
      <xdr:spPr>
        <a:xfrm flipV="1">
          <a:off x="8750300" y="1097507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125299</xdr:rowOff>
    </xdr:from>
    <xdr:to>
      <xdr:col>41</xdr:col>
      <xdr:colOff>101600</xdr:colOff>
      <xdr:row>64</xdr:row>
      <xdr:rowOff>55449</xdr:rowOff>
    </xdr:to>
    <xdr:sp macro="" textlink="">
      <xdr:nvSpPr>
        <xdr:cNvPr id="253" name="楕円 252">
          <a:extLst>
            <a:ext uri="{FF2B5EF4-FFF2-40B4-BE49-F238E27FC236}">
              <a16:creationId xmlns:a16="http://schemas.microsoft.com/office/drawing/2014/main" id="{6558298A-B5CA-413F-8CE6-FE08AD3CABA4}"/>
            </a:ext>
          </a:extLst>
        </xdr:cNvPr>
        <xdr:cNvSpPr/>
      </xdr:nvSpPr>
      <xdr:spPr>
        <a:xfrm>
          <a:off x="7810500" y="109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2594</xdr:rowOff>
    </xdr:from>
    <xdr:to>
      <xdr:col>45</xdr:col>
      <xdr:colOff>177800</xdr:colOff>
      <xdr:row>64</xdr:row>
      <xdr:rowOff>4649</xdr:rowOff>
    </xdr:to>
    <xdr:cxnSp macro="">
      <xdr:nvCxnSpPr>
        <xdr:cNvPr id="254" name="直線コネクタ 253">
          <a:extLst>
            <a:ext uri="{FF2B5EF4-FFF2-40B4-BE49-F238E27FC236}">
              <a16:creationId xmlns:a16="http://schemas.microsoft.com/office/drawing/2014/main" id="{3E4989A2-3E1B-4AC7-92B2-065D08AF4ED7}"/>
            </a:ext>
          </a:extLst>
        </xdr:cNvPr>
        <xdr:cNvCxnSpPr/>
      </xdr:nvCxnSpPr>
      <xdr:spPr>
        <a:xfrm flipV="1">
          <a:off x="7861300" y="1097539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126163</xdr:rowOff>
    </xdr:from>
    <xdr:to>
      <xdr:col>36</xdr:col>
      <xdr:colOff>165100</xdr:colOff>
      <xdr:row>64</xdr:row>
      <xdr:rowOff>56313</xdr:rowOff>
    </xdr:to>
    <xdr:sp macro="" textlink="">
      <xdr:nvSpPr>
        <xdr:cNvPr id="255" name="楕円 254">
          <a:extLst>
            <a:ext uri="{FF2B5EF4-FFF2-40B4-BE49-F238E27FC236}">
              <a16:creationId xmlns:a16="http://schemas.microsoft.com/office/drawing/2014/main" id="{4284CD2E-14FB-4003-8BBA-4E3AF3F0BA2D}"/>
            </a:ext>
          </a:extLst>
        </xdr:cNvPr>
        <xdr:cNvSpPr/>
      </xdr:nvSpPr>
      <xdr:spPr>
        <a:xfrm>
          <a:off x="6921500" y="109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4649</xdr:rowOff>
    </xdr:from>
    <xdr:to>
      <xdr:col>41</xdr:col>
      <xdr:colOff>50800</xdr:colOff>
      <xdr:row>64</xdr:row>
      <xdr:rowOff>5513</xdr:rowOff>
    </xdr:to>
    <xdr:cxnSp macro="">
      <xdr:nvCxnSpPr>
        <xdr:cNvPr id="256" name="直線コネクタ 255">
          <a:extLst>
            <a:ext uri="{FF2B5EF4-FFF2-40B4-BE49-F238E27FC236}">
              <a16:creationId xmlns:a16="http://schemas.microsoft.com/office/drawing/2014/main" id="{0308AEBF-3327-4A7C-85E9-51E6A30BEA08}"/>
            </a:ext>
          </a:extLst>
        </xdr:cNvPr>
        <xdr:cNvCxnSpPr/>
      </xdr:nvCxnSpPr>
      <xdr:spPr>
        <a:xfrm flipV="1">
          <a:off x="6972300" y="10977449"/>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86F34BF-9A04-465E-9BB7-6899718A7F81}"/>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DD46746-F57B-4A4D-BD57-2CD83DDBA406}"/>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D7A80C5-EEF9-42A3-A5FD-83480E756A0F}"/>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BA65C10-9182-47BE-9A62-2ED6C5571319}"/>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44201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31E9377C-A78A-4927-8485-6EE28CBD8756}"/>
            </a:ext>
          </a:extLst>
        </xdr:cNvPr>
        <xdr:cNvSpPr txBox="1"/>
      </xdr:nvSpPr>
      <xdr:spPr>
        <a:xfrm>
          <a:off x="9327095" y="1101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44521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515021A-F104-414F-8BB0-D1ADD1DEF2A9}"/>
            </a:ext>
          </a:extLst>
        </xdr:cNvPr>
        <xdr:cNvSpPr txBox="1"/>
      </xdr:nvSpPr>
      <xdr:spPr>
        <a:xfrm>
          <a:off x="8450795" y="1101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46576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EB9B4ADA-8DC1-4E5C-8E2B-AC8582B166ED}"/>
            </a:ext>
          </a:extLst>
        </xdr:cNvPr>
        <xdr:cNvSpPr txBox="1"/>
      </xdr:nvSpPr>
      <xdr:spPr>
        <a:xfrm>
          <a:off x="7561795" y="1101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47440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1443397-7C1D-4954-BF74-58AD8A7435F9}"/>
            </a:ext>
          </a:extLst>
        </xdr:cNvPr>
        <xdr:cNvSpPr txBox="1"/>
      </xdr:nvSpPr>
      <xdr:spPr>
        <a:xfrm>
          <a:off x="6672795" y="1102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90B1ADA-4CB7-4EEF-BAA0-93FD99DBE0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6C9A489-6BB9-4C01-9A17-C3FBA98FAA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697A70D-9A81-49CC-9198-828602FF44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4679BB2-8D9A-41B7-9843-ED17D1747D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9F7B562-9E03-4F7A-9DBC-15A9FB1842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8472619-1EFA-48F8-A968-CA1F692DDE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9172BC9-F2E6-46C3-8A44-AFAD68C6B9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2BFA692-3E0D-4F69-8BFF-40F7E398BD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1C5306F-B02B-48AE-AB65-FEE082707B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17F2C07-D648-4CFF-A1FF-3A9A0730136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1951A5B-3704-4627-9DB9-85D49EFA94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1F4BCE07-6B7F-4CE4-BB8D-EBD06F7F5D1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FAC32980-623E-4183-AFD1-EA6F2430B21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151C2CF-F0A4-41F8-A06B-5A616817D19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D7420F8-9B1F-4826-B92F-73828D5D8DE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7D8303C-12F3-43AD-B64E-C2A275B721C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D038E78E-EC46-450A-920C-A63DBCD416F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296E843-7714-4CB7-AA08-B9A12D3109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7D074B0-1C48-41DA-BF5B-BEE0C127C19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F0D63A5-3765-4A34-BC64-AB02FF01EE9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1ABFDFA5-AA84-4B51-B401-78F33DE6F3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1B9F8C7F-EDF1-42B0-87AE-1F711CBC10C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CE8BB822-7F03-4853-8FE2-0E09F0437F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F4C7B2C-ABE5-40B6-94EB-A591DE7331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7EF70BB-7F8E-4BE6-9CC7-F4994ED74B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0DB7824-E691-49DC-B83C-E0602A058D0B}"/>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630A4417-BDCF-4BFA-8898-E8B9749BC4A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C3E0930-7112-4C9F-983F-CC847BB04CE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61CE8BAD-87DE-43EA-AD6A-825DF0BBABB4}"/>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D3DE40E3-1C13-4828-B197-588D878491E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A2024E5-A343-4630-AA61-05A35CAC6046}"/>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450B8C96-BF94-4605-90DE-387ADEBFD679}"/>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26DF9910-5A89-4F76-94BF-03458E11BC94}"/>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CD1A7FF9-90E5-4F10-A904-6FB018610A1D}"/>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4F78A438-87C0-4647-AE53-F850327C6646}"/>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F158E711-EADB-495B-A9C5-703D73F81C5D}"/>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7D4E88-CBB4-43E2-B633-C93F58FEFA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87FB2F5-CF2F-4C46-A54C-FE2CD54BAF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9795D0-DFC3-421E-97AD-8D3FE56352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7A0ED48-229A-40F1-930F-0BC1713F16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B5620AE-7D04-4F5E-9AA6-8AC77C8F64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6" name="楕円 305">
          <a:extLst>
            <a:ext uri="{FF2B5EF4-FFF2-40B4-BE49-F238E27FC236}">
              <a16:creationId xmlns:a16="http://schemas.microsoft.com/office/drawing/2014/main" id="{02AA72AD-7F57-4CFC-B2E3-51842B405854}"/>
            </a:ext>
          </a:extLst>
        </xdr:cNvPr>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D713AE4-718D-4994-934C-E458EED21C18}"/>
            </a:ext>
          </a:extLst>
        </xdr:cNvPr>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82006</xdr:rowOff>
    </xdr:from>
    <xdr:to>
      <xdr:col>20</xdr:col>
      <xdr:colOff>38100</xdr:colOff>
      <xdr:row>85</xdr:row>
      <xdr:rowOff>12156</xdr:rowOff>
    </xdr:to>
    <xdr:sp macro="" textlink="">
      <xdr:nvSpPr>
        <xdr:cNvPr id="308" name="楕円 307">
          <a:extLst>
            <a:ext uri="{FF2B5EF4-FFF2-40B4-BE49-F238E27FC236}">
              <a16:creationId xmlns:a16="http://schemas.microsoft.com/office/drawing/2014/main" id="{8FF06DBF-615B-47C8-8580-D6F055330751}"/>
            </a:ext>
          </a:extLst>
        </xdr:cNvPr>
        <xdr:cNvSpPr/>
      </xdr:nvSpPr>
      <xdr:spPr>
        <a:xfrm>
          <a:off x="3746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132806</xdr:rowOff>
    </xdr:from>
    <xdr:to>
      <xdr:col>24</xdr:col>
      <xdr:colOff>63500</xdr:colOff>
      <xdr:row>84</xdr:row>
      <xdr:rowOff>152400</xdr:rowOff>
    </xdr:to>
    <xdr:cxnSp macro="">
      <xdr:nvCxnSpPr>
        <xdr:cNvPr id="309" name="直線コネクタ 308">
          <a:extLst>
            <a:ext uri="{FF2B5EF4-FFF2-40B4-BE49-F238E27FC236}">
              <a16:creationId xmlns:a16="http://schemas.microsoft.com/office/drawing/2014/main" id="{2C5B62C2-6C1F-44FB-A7BA-6798922E8D84}"/>
            </a:ext>
          </a:extLst>
        </xdr:cNvPr>
        <xdr:cNvCxnSpPr/>
      </xdr:nvCxnSpPr>
      <xdr:spPr>
        <a:xfrm>
          <a:off x="3797300" y="145346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96701</xdr:rowOff>
    </xdr:from>
    <xdr:to>
      <xdr:col>15</xdr:col>
      <xdr:colOff>101600</xdr:colOff>
      <xdr:row>85</xdr:row>
      <xdr:rowOff>26851</xdr:rowOff>
    </xdr:to>
    <xdr:sp macro="" textlink="">
      <xdr:nvSpPr>
        <xdr:cNvPr id="310" name="楕円 309">
          <a:extLst>
            <a:ext uri="{FF2B5EF4-FFF2-40B4-BE49-F238E27FC236}">
              <a16:creationId xmlns:a16="http://schemas.microsoft.com/office/drawing/2014/main" id="{F466C975-0370-42EF-AEB9-07366537070A}"/>
            </a:ext>
          </a:extLst>
        </xdr:cNvPr>
        <xdr:cNvSpPr/>
      </xdr:nvSpPr>
      <xdr:spPr>
        <a:xfrm>
          <a:off x="2857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132806</xdr:rowOff>
    </xdr:from>
    <xdr:to>
      <xdr:col>19</xdr:col>
      <xdr:colOff>177800</xdr:colOff>
      <xdr:row>84</xdr:row>
      <xdr:rowOff>147501</xdr:rowOff>
    </xdr:to>
    <xdr:cxnSp macro="">
      <xdr:nvCxnSpPr>
        <xdr:cNvPr id="311" name="直線コネクタ 310">
          <a:extLst>
            <a:ext uri="{FF2B5EF4-FFF2-40B4-BE49-F238E27FC236}">
              <a16:creationId xmlns:a16="http://schemas.microsoft.com/office/drawing/2014/main" id="{1BCAFE83-D590-4A50-AF78-2612F1D0C4D2}"/>
            </a:ext>
          </a:extLst>
        </xdr:cNvPr>
        <xdr:cNvCxnSpPr/>
      </xdr:nvCxnSpPr>
      <xdr:spPr>
        <a:xfrm flipV="1">
          <a:off x="2908300" y="145346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12" name="楕円 311">
          <a:extLst>
            <a:ext uri="{FF2B5EF4-FFF2-40B4-BE49-F238E27FC236}">
              <a16:creationId xmlns:a16="http://schemas.microsoft.com/office/drawing/2014/main" id="{68327050-47E0-46CC-88DC-B92AA2D0F87F}"/>
            </a:ext>
          </a:extLst>
        </xdr:cNvPr>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84</xdr:row>
      <xdr:rowOff>147501</xdr:rowOff>
    </xdr:to>
    <xdr:cxnSp macro="">
      <xdr:nvCxnSpPr>
        <xdr:cNvPr id="313" name="直線コネクタ 312">
          <a:extLst>
            <a:ext uri="{FF2B5EF4-FFF2-40B4-BE49-F238E27FC236}">
              <a16:creationId xmlns:a16="http://schemas.microsoft.com/office/drawing/2014/main" id="{2AE6B16B-3AD4-48FF-8ECB-04F4023F2195}"/>
            </a:ext>
          </a:extLst>
        </xdr:cNvPr>
        <xdr:cNvCxnSpPr/>
      </xdr:nvCxnSpPr>
      <xdr:spPr>
        <a:xfrm>
          <a:off x="2019300" y="145460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363</xdr:rowOff>
    </xdr:from>
    <xdr:to>
      <xdr:col>6</xdr:col>
      <xdr:colOff>38100</xdr:colOff>
      <xdr:row>85</xdr:row>
      <xdr:rowOff>101963</xdr:rowOff>
    </xdr:to>
    <xdr:sp macro="" textlink="">
      <xdr:nvSpPr>
        <xdr:cNvPr id="314" name="楕円 313">
          <a:extLst>
            <a:ext uri="{FF2B5EF4-FFF2-40B4-BE49-F238E27FC236}">
              <a16:creationId xmlns:a16="http://schemas.microsoft.com/office/drawing/2014/main" id="{1E481020-7467-4FD7-9F96-52F27BC292B5}"/>
            </a:ext>
          </a:extLst>
        </xdr:cNvPr>
        <xdr:cNvSpPr/>
      </xdr:nvSpPr>
      <xdr:spPr>
        <a:xfrm>
          <a:off x="1079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85</xdr:row>
      <xdr:rowOff>51163</xdr:rowOff>
    </xdr:to>
    <xdr:cxnSp macro="">
      <xdr:nvCxnSpPr>
        <xdr:cNvPr id="315" name="直線コネクタ 314">
          <a:extLst>
            <a:ext uri="{FF2B5EF4-FFF2-40B4-BE49-F238E27FC236}">
              <a16:creationId xmlns:a16="http://schemas.microsoft.com/office/drawing/2014/main" id="{0356C881-2F42-4B44-9E13-EEAA055219FD}"/>
            </a:ext>
          </a:extLst>
        </xdr:cNvPr>
        <xdr:cNvCxnSpPr/>
      </xdr:nvCxnSpPr>
      <xdr:spPr>
        <a:xfrm flipV="1">
          <a:off x="1130300" y="1454603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E5EA7EF3-070A-4C3F-AAD3-46D36296560E}"/>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28462283-C782-4238-80AF-D629D08BACEA}"/>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C98653E9-C6D6-45C7-8F23-D7F4010BBF13}"/>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1BAE6E98-786C-425C-A69A-4106126B3AD6}"/>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3283</xdr:rowOff>
    </xdr:from>
    <xdr:ext cx="405111" cy="259045"/>
    <xdr:sp macro="" textlink="">
      <xdr:nvSpPr>
        <xdr:cNvPr id="320" name="n_1mainValue【公営住宅】&#10;有形固定資産減価償却率">
          <a:extLst>
            <a:ext uri="{FF2B5EF4-FFF2-40B4-BE49-F238E27FC236}">
              <a16:creationId xmlns:a16="http://schemas.microsoft.com/office/drawing/2014/main" id="{AC9B2ECD-2D7B-4F0D-8431-97225E1A4E57}"/>
            </a:ext>
          </a:extLst>
        </xdr:cNvPr>
        <xdr:cNvSpPr txBox="1"/>
      </xdr:nvSpPr>
      <xdr:spPr>
        <a:xfrm>
          <a:off x="35820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17978</xdr:rowOff>
    </xdr:from>
    <xdr:ext cx="405111" cy="259045"/>
    <xdr:sp macro="" textlink="">
      <xdr:nvSpPr>
        <xdr:cNvPr id="321" name="n_2mainValue【公営住宅】&#10;有形固定資産減価償却率">
          <a:extLst>
            <a:ext uri="{FF2B5EF4-FFF2-40B4-BE49-F238E27FC236}">
              <a16:creationId xmlns:a16="http://schemas.microsoft.com/office/drawing/2014/main" id="{08EDF8DA-AD5B-45C2-8AF7-630F4E59F80F}"/>
            </a:ext>
          </a:extLst>
        </xdr:cNvPr>
        <xdr:cNvSpPr txBox="1"/>
      </xdr:nvSpPr>
      <xdr:spPr>
        <a:xfrm>
          <a:off x="2705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322" name="n_3mainValue【公営住宅】&#10;有形固定資産減価償却率">
          <a:extLst>
            <a:ext uri="{FF2B5EF4-FFF2-40B4-BE49-F238E27FC236}">
              <a16:creationId xmlns:a16="http://schemas.microsoft.com/office/drawing/2014/main" id="{A1D51A5C-C617-443E-8E18-E5B8792D3E30}"/>
            </a:ext>
          </a:extLst>
        </xdr:cNvPr>
        <xdr:cNvSpPr txBox="1"/>
      </xdr:nvSpPr>
      <xdr:spPr>
        <a:xfrm>
          <a:off x="1816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93090</xdr:rowOff>
    </xdr:from>
    <xdr:ext cx="405111" cy="259045"/>
    <xdr:sp macro="" textlink="">
      <xdr:nvSpPr>
        <xdr:cNvPr id="323" name="n_4mainValue【公営住宅】&#10;有形固定資産減価償却率">
          <a:extLst>
            <a:ext uri="{FF2B5EF4-FFF2-40B4-BE49-F238E27FC236}">
              <a16:creationId xmlns:a16="http://schemas.microsoft.com/office/drawing/2014/main" id="{F1CC8685-E12E-4D10-9D57-3FDC0CC7B76F}"/>
            </a:ext>
          </a:extLst>
        </xdr:cNvPr>
        <xdr:cNvSpPr txBox="1"/>
      </xdr:nvSpPr>
      <xdr:spPr>
        <a:xfrm>
          <a:off x="927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A84065B-F72E-449D-A9B7-CC79FF1A0E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419004A-7535-4FDE-90DA-A6684EF276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5DFB997-2ADB-4CFF-BD73-A9BC0C53E9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5E9F54A-2C39-49F7-99E2-60B021E0F3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A451CB0-3E77-4F48-9D80-7DD7B62668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90F4BE36-F715-4BD8-88E6-44BD27460D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28D9150-079E-4801-BF4E-11FA15C371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240E3C1-9F78-4ADE-B659-84C66A0A17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9E9D2DE-B079-4F4F-9DB7-681E9C4176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BE0FD4D-24EB-43C9-8C38-274054887E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5C8BE0D-548F-4E3F-ADFB-F71899B0F6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224C4B7B-400F-49D2-9196-7DECB07258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60AD947-0A0E-4D2F-B654-76F31A4DBC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2D7F9C87-44AF-4639-A114-E813D08D94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2996584-10BD-4155-8FFB-E6B6E477E9B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DA186875-CADE-47F8-A3B7-6D8A0D31FA8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7AA83F8-2F2B-4EFA-A6E5-F4A02C2715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E88ABCC1-32E3-4026-8F6A-A646FEA76E4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D7C7B2AC-06C4-4A9B-8917-E13F28EC895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DBFF793-0386-46AD-97B1-8D195FEA9D2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55FD2C8-C61D-4EF1-A108-0673C1A65A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A01F1DCD-D586-4187-BD56-533C5AE8E45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2C5DEEA-5896-489E-B784-CC76430847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456E8012-DFAD-42FF-BD63-0A524F834BA4}"/>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9E569FC8-C90F-41E8-8CEA-0B3E093C895E}"/>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65961708-BF6B-4CAE-8D2D-BADA94001AAD}"/>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8F97262B-BB33-4B43-A748-9F84B21F1BBE}"/>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DB7A5D50-B639-4E40-A6ED-9D4C4483DB26}"/>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52890C68-D3BE-4600-8E61-632D0C4DF421}"/>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655E91C1-ED69-4A15-B33C-48DDEE400A77}"/>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4E9B8A0D-B20A-48A0-B69E-1D65FA91145F}"/>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E4FB17F3-A22C-42D9-AF4F-07AD25EBD3D2}"/>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270E9E40-4752-4F58-8AA0-224684CD2698}"/>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CC108DDB-7891-4DA6-9AFD-8756E2E228D5}"/>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42B5C2B-7DB8-4B84-819E-061D2A4752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851F989-DA26-4B01-AF26-F5DFC6E487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49AA070-913A-47EF-AC79-D853B466B1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A695F55-33C7-4172-AF50-84D268D3D62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0442158-768A-4E36-913B-381B6FCBE0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127127</xdr:rowOff>
    </xdr:from>
    <xdr:to>
      <xdr:col>55</xdr:col>
      <xdr:colOff>50800</xdr:colOff>
      <xdr:row>86</xdr:row>
      <xdr:rowOff>57277</xdr:rowOff>
    </xdr:to>
    <xdr:sp macro="" textlink="">
      <xdr:nvSpPr>
        <xdr:cNvPr id="363" name="楕円 362">
          <a:extLst>
            <a:ext uri="{FF2B5EF4-FFF2-40B4-BE49-F238E27FC236}">
              <a16:creationId xmlns:a16="http://schemas.microsoft.com/office/drawing/2014/main" id="{97FD6789-048A-4A45-A10C-9B5426346CEC}"/>
            </a:ext>
          </a:extLst>
        </xdr:cNvPr>
        <xdr:cNvSpPr/>
      </xdr:nvSpPr>
      <xdr:spPr>
        <a:xfrm>
          <a:off x="10426700" y="14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42054</xdr:rowOff>
    </xdr:from>
    <xdr:ext cx="469744" cy="259045"/>
    <xdr:sp macro="" textlink="">
      <xdr:nvSpPr>
        <xdr:cNvPr id="364" name="【公営住宅】&#10;一人当たり面積該当値テキスト">
          <a:extLst>
            <a:ext uri="{FF2B5EF4-FFF2-40B4-BE49-F238E27FC236}">
              <a16:creationId xmlns:a16="http://schemas.microsoft.com/office/drawing/2014/main" id="{6194FDA0-5121-4254-9B8C-184B2A24011A}"/>
            </a:ext>
          </a:extLst>
        </xdr:cNvPr>
        <xdr:cNvSpPr txBox="1"/>
      </xdr:nvSpPr>
      <xdr:spPr>
        <a:xfrm>
          <a:off x="10515600" y="146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65" name="楕円 364">
          <a:extLst>
            <a:ext uri="{FF2B5EF4-FFF2-40B4-BE49-F238E27FC236}">
              <a16:creationId xmlns:a16="http://schemas.microsoft.com/office/drawing/2014/main" id="{9DC53812-9B5E-4DFE-9FF6-3D56AFA58829}"/>
            </a:ext>
          </a:extLst>
        </xdr:cNvPr>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xdr:rowOff>
    </xdr:from>
    <xdr:to>
      <xdr:col>55</xdr:col>
      <xdr:colOff>0</xdr:colOff>
      <xdr:row>86</xdr:row>
      <xdr:rowOff>7620</xdr:rowOff>
    </xdr:to>
    <xdr:cxnSp macro="">
      <xdr:nvCxnSpPr>
        <xdr:cNvPr id="366" name="直線コネクタ 365">
          <a:extLst>
            <a:ext uri="{FF2B5EF4-FFF2-40B4-BE49-F238E27FC236}">
              <a16:creationId xmlns:a16="http://schemas.microsoft.com/office/drawing/2014/main" id="{21B69886-F2EC-455F-AB74-91FDCFA6403D}"/>
            </a:ext>
          </a:extLst>
        </xdr:cNvPr>
        <xdr:cNvCxnSpPr/>
      </xdr:nvCxnSpPr>
      <xdr:spPr>
        <a:xfrm flipV="1">
          <a:off x="9639300" y="147511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129412</xdr:rowOff>
    </xdr:from>
    <xdr:to>
      <xdr:col>46</xdr:col>
      <xdr:colOff>38100</xdr:colOff>
      <xdr:row>86</xdr:row>
      <xdr:rowOff>59562</xdr:rowOff>
    </xdr:to>
    <xdr:sp macro="" textlink="">
      <xdr:nvSpPr>
        <xdr:cNvPr id="367" name="楕円 366">
          <a:extLst>
            <a:ext uri="{FF2B5EF4-FFF2-40B4-BE49-F238E27FC236}">
              <a16:creationId xmlns:a16="http://schemas.microsoft.com/office/drawing/2014/main" id="{AF65B0BC-8B6D-4BED-B790-289D990D760E}"/>
            </a:ext>
          </a:extLst>
        </xdr:cNvPr>
        <xdr:cNvSpPr/>
      </xdr:nvSpPr>
      <xdr:spPr>
        <a:xfrm>
          <a:off x="8699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8762</xdr:rowOff>
    </xdr:to>
    <xdr:cxnSp macro="">
      <xdr:nvCxnSpPr>
        <xdr:cNvPr id="368" name="直線コネクタ 367">
          <a:extLst>
            <a:ext uri="{FF2B5EF4-FFF2-40B4-BE49-F238E27FC236}">
              <a16:creationId xmlns:a16="http://schemas.microsoft.com/office/drawing/2014/main" id="{C639C8AE-58B6-4E5E-A856-84F19A7789BC}"/>
            </a:ext>
          </a:extLst>
        </xdr:cNvPr>
        <xdr:cNvCxnSpPr/>
      </xdr:nvCxnSpPr>
      <xdr:spPr>
        <a:xfrm flipV="1">
          <a:off x="8750300" y="147523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130938</xdr:rowOff>
    </xdr:from>
    <xdr:to>
      <xdr:col>41</xdr:col>
      <xdr:colOff>101600</xdr:colOff>
      <xdr:row>86</xdr:row>
      <xdr:rowOff>61088</xdr:rowOff>
    </xdr:to>
    <xdr:sp macro="" textlink="">
      <xdr:nvSpPr>
        <xdr:cNvPr id="369" name="楕円 368">
          <a:extLst>
            <a:ext uri="{FF2B5EF4-FFF2-40B4-BE49-F238E27FC236}">
              <a16:creationId xmlns:a16="http://schemas.microsoft.com/office/drawing/2014/main" id="{77D59FF1-EB9B-4381-88A3-7EF69CA2E1BF}"/>
            </a:ext>
          </a:extLst>
        </xdr:cNvPr>
        <xdr:cNvSpPr/>
      </xdr:nvSpPr>
      <xdr:spPr>
        <a:xfrm>
          <a:off x="7810500" y="14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8762</xdr:rowOff>
    </xdr:from>
    <xdr:to>
      <xdr:col>45</xdr:col>
      <xdr:colOff>177800</xdr:colOff>
      <xdr:row>86</xdr:row>
      <xdr:rowOff>10288</xdr:rowOff>
    </xdr:to>
    <xdr:cxnSp macro="">
      <xdr:nvCxnSpPr>
        <xdr:cNvPr id="370" name="直線コネクタ 369">
          <a:extLst>
            <a:ext uri="{FF2B5EF4-FFF2-40B4-BE49-F238E27FC236}">
              <a16:creationId xmlns:a16="http://schemas.microsoft.com/office/drawing/2014/main" id="{57D31BA1-7A19-4909-9434-AB4E5B7843D8}"/>
            </a:ext>
          </a:extLst>
        </xdr:cNvPr>
        <xdr:cNvCxnSpPr/>
      </xdr:nvCxnSpPr>
      <xdr:spPr>
        <a:xfrm flipV="1">
          <a:off x="7861300" y="14753462"/>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151434</xdr:rowOff>
    </xdr:from>
    <xdr:to>
      <xdr:col>36</xdr:col>
      <xdr:colOff>165100</xdr:colOff>
      <xdr:row>86</xdr:row>
      <xdr:rowOff>81584</xdr:rowOff>
    </xdr:to>
    <xdr:sp macro="" textlink="">
      <xdr:nvSpPr>
        <xdr:cNvPr id="371" name="楕円 370">
          <a:extLst>
            <a:ext uri="{FF2B5EF4-FFF2-40B4-BE49-F238E27FC236}">
              <a16:creationId xmlns:a16="http://schemas.microsoft.com/office/drawing/2014/main" id="{7DD9A959-03A4-42B7-8DAA-9547B444FA06}"/>
            </a:ext>
          </a:extLst>
        </xdr:cNvPr>
        <xdr:cNvSpPr/>
      </xdr:nvSpPr>
      <xdr:spPr>
        <a:xfrm>
          <a:off x="6921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10288</xdr:rowOff>
    </xdr:from>
    <xdr:to>
      <xdr:col>41</xdr:col>
      <xdr:colOff>50800</xdr:colOff>
      <xdr:row>86</xdr:row>
      <xdr:rowOff>30784</xdr:rowOff>
    </xdr:to>
    <xdr:cxnSp macro="">
      <xdr:nvCxnSpPr>
        <xdr:cNvPr id="372" name="直線コネクタ 371">
          <a:extLst>
            <a:ext uri="{FF2B5EF4-FFF2-40B4-BE49-F238E27FC236}">
              <a16:creationId xmlns:a16="http://schemas.microsoft.com/office/drawing/2014/main" id="{E800CD14-8A6B-4D6D-9E6F-8E878953F874}"/>
            </a:ext>
          </a:extLst>
        </xdr:cNvPr>
        <xdr:cNvCxnSpPr/>
      </xdr:nvCxnSpPr>
      <xdr:spPr>
        <a:xfrm flipV="1">
          <a:off x="6972300" y="14754988"/>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C33197C9-CAB8-45AC-8D1F-5EDC351768F2}"/>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90C78889-657E-4124-B6EC-BD048F09E2FE}"/>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99701446-A1B3-491C-B508-6B05ACBAB104}"/>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7F04498B-6EF3-4DEE-B8BB-ECBDE8F54CDF}"/>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377" name="n_1mainValue【公営住宅】&#10;一人当たり面積">
          <a:extLst>
            <a:ext uri="{FF2B5EF4-FFF2-40B4-BE49-F238E27FC236}">
              <a16:creationId xmlns:a16="http://schemas.microsoft.com/office/drawing/2014/main" id="{9152116D-6C46-4206-9BB9-8FBB62118A43}"/>
            </a:ext>
          </a:extLst>
        </xdr:cNvPr>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50689</xdr:rowOff>
    </xdr:from>
    <xdr:ext cx="469744" cy="259045"/>
    <xdr:sp macro="" textlink="">
      <xdr:nvSpPr>
        <xdr:cNvPr id="378" name="n_2mainValue【公営住宅】&#10;一人当たり面積">
          <a:extLst>
            <a:ext uri="{FF2B5EF4-FFF2-40B4-BE49-F238E27FC236}">
              <a16:creationId xmlns:a16="http://schemas.microsoft.com/office/drawing/2014/main" id="{4A61DAF5-21C9-4BD4-BF83-E596B340C452}"/>
            </a:ext>
          </a:extLst>
        </xdr:cNvPr>
        <xdr:cNvSpPr txBox="1"/>
      </xdr:nvSpPr>
      <xdr:spPr>
        <a:xfrm>
          <a:off x="8515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52215</xdr:rowOff>
    </xdr:from>
    <xdr:ext cx="469744" cy="259045"/>
    <xdr:sp macro="" textlink="">
      <xdr:nvSpPr>
        <xdr:cNvPr id="379" name="n_3mainValue【公営住宅】&#10;一人当たり面積">
          <a:extLst>
            <a:ext uri="{FF2B5EF4-FFF2-40B4-BE49-F238E27FC236}">
              <a16:creationId xmlns:a16="http://schemas.microsoft.com/office/drawing/2014/main" id="{AA99DB96-055D-4C00-94F3-32C35B134D34}"/>
            </a:ext>
          </a:extLst>
        </xdr:cNvPr>
        <xdr:cNvSpPr txBox="1"/>
      </xdr:nvSpPr>
      <xdr:spPr>
        <a:xfrm>
          <a:off x="7626427" y="1479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72711</xdr:rowOff>
    </xdr:from>
    <xdr:ext cx="469744" cy="259045"/>
    <xdr:sp macro="" textlink="">
      <xdr:nvSpPr>
        <xdr:cNvPr id="380" name="n_4mainValue【公営住宅】&#10;一人当たり面積">
          <a:extLst>
            <a:ext uri="{FF2B5EF4-FFF2-40B4-BE49-F238E27FC236}">
              <a16:creationId xmlns:a16="http://schemas.microsoft.com/office/drawing/2014/main" id="{6F064E1F-8E31-4AD3-B35C-219DD52A7072}"/>
            </a:ext>
          </a:extLst>
        </xdr:cNvPr>
        <xdr:cNvSpPr txBox="1"/>
      </xdr:nvSpPr>
      <xdr:spPr>
        <a:xfrm>
          <a:off x="67374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3D26DBD-0E29-4149-82FE-B2A01BB39E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1E26864-B3B3-4872-ACFC-507814B08C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FDBD321-8C02-4529-856B-8BFF8A7EFE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45F3EB3-F1AA-4F1F-8287-06D9C50F9B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E1566B9-4D82-461F-8C33-E665C6B790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AFF7EAD-0373-42C0-9B8F-7FB43FB938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4350D10-B423-4CA9-9B92-8E14849868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F265613-D393-4706-99D2-5CE3250C8F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7B57772-C01B-44DF-B1C6-2DAC24E46D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5F35007-5133-447D-8BB6-D3EE98BB96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739D549-940A-413C-B3F4-1E2E3CF975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7CF4D60-85AC-4B66-9574-B37A471A8C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382B74B-B9D5-44B9-A629-2AC249D711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F4D5E92-1343-4F62-8864-DD78B0AB30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2E01625-EC45-45B3-BB37-018E80E787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B8B6023F-F1D6-472E-91CB-DB8752F873C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1A83CEA-68A6-44B3-B10D-D410599E6D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7B77043-D6C4-4A1C-B421-FC5A7FC63A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D6C6439-2A31-4867-88E3-105C65554A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EADDABD-1715-4C68-8931-7809B5BF47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850EE42-35E4-4DF6-A331-1091EFA32B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66C6938C-4C1B-4680-9BA1-0D326EB375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23E02C5-163A-4DDD-B600-8A66D3FB73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D1E479D-543E-4F61-AEB7-DD84F15297D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B04AA219-C23D-4765-8DD9-F162126839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6E6B8C66-3777-408E-8F17-3373231743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AE4716DD-E0EA-4BF3-8F33-FAF8413382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B0A75FC5-67A9-4630-9F80-7DA5C1D1CD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530992A2-3B63-4D16-B183-BAE0AB91C0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833356BF-7CD1-478A-A155-1EEB646270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A1B308CE-7C4B-4F37-AD00-360FE1FE57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8996BC3B-23A0-4F3B-B2D6-A65EC868471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F26E11B4-102C-458F-8EA5-0C5718C58F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477147C6-A42E-4273-9951-740C86ED46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EF9D031F-E02A-4267-BC3A-6493D90BD8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E6C7ACB1-4CC6-4536-8FCA-A50963E283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42D38BA8-F74D-49A0-BAFD-379FAFD730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699AC3EC-8764-4BF5-8EAB-C989D03567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CB999FEB-226F-4F68-AD05-FDEE0EAB548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E2302055-6BFD-458E-9C5A-61DDBE86FD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39261298-1AE0-4576-B968-156988367C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AFA1A976-75C3-4AF8-910E-FCF849D414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C590E734-E6F3-4A60-A178-E94FF58927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AC2CCF16-71A6-4808-BB6B-F970B33046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F2A69D0F-9809-459E-ACF5-6A0CF6B25AD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EEE7EF12-826E-4262-8B13-3A75DA2032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8D4DF4DE-9820-42BC-A986-EE590C42BCF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EE02D438-761C-47DE-8785-54FCCD427D5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C1B3FDA6-21A9-480C-8290-A9ECF88DDE6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630E8444-0723-43CB-BD88-591FDC7F97B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5EC85F2C-045B-4EE2-8BED-27D6BF44A5B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6F887975-8997-4FDF-943E-F525B2E2228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2F52443B-C447-4C00-921B-3860A7AFC01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F07F9533-DA1D-4A8A-A4C2-9A4350EDBA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852F26D7-6252-4D45-814B-5D000A76AA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6C3702A6-BE0B-4C38-B62F-569D62A03D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7" name="直線コネクタ 436">
          <a:extLst>
            <a:ext uri="{FF2B5EF4-FFF2-40B4-BE49-F238E27FC236}">
              <a16:creationId xmlns:a16="http://schemas.microsoft.com/office/drawing/2014/main" id="{FD66C351-D003-427D-8633-1DC8B20ED152}"/>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12D3DD2A-236C-49D3-AD45-23414797D2D4}"/>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9" name="直線コネクタ 438">
          <a:extLst>
            <a:ext uri="{FF2B5EF4-FFF2-40B4-BE49-F238E27FC236}">
              <a16:creationId xmlns:a16="http://schemas.microsoft.com/office/drawing/2014/main" id="{2A7A3FFE-5E19-4B85-924E-3E9250C3EF7C}"/>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0BC39109-0F84-4D90-9D79-C94B9698A2F2}"/>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41" name="直線コネクタ 440">
          <a:extLst>
            <a:ext uri="{FF2B5EF4-FFF2-40B4-BE49-F238E27FC236}">
              <a16:creationId xmlns:a16="http://schemas.microsoft.com/office/drawing/2014/main" id="{61EF15DC-FF77-4709-AA4F-94A132B18FC7}"/>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6D3FF72E-4111-4222-A04D-9FAB40DD95BD}"/>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3" name="フローチャート: 判断 442">
          <a:extLst>
            <a:ext uri="{FF2B5EF4-FFF2-40B4-BE49-F238E27FC236}">
              <a16:creationId xmlns:a16="http://schemas.microsoft.com/office/drawing/2014/main" id="{96C8B7FF-7289-43B9-9C43-637A83E4D414}"/>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4" name="フローチャート: 判断 443">
          <a:extLst>
            <a:ext uri="{FF2B5EF4-FFF2-40B4-BE49-F238E27FC236}">
              <a16:creationId xmlns:a16="http://schemas.microsoft.com/office/drawing/2014/main" id="{0EA0B059-2839-4937-8623-99B30028FF36}"/>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5" name="フローチャート: 判断 444">
          <a:extLst>
            <a:ext uri="{FF2B5EF4-FFF2-40B4-BE49-F238E27FC236}">
              <a16:creationId xmlns:a16="http://schemas.microsoft.com/office/drawing/2014/main" id="{CB7A6A38-88E0-4D23-B6FA-02C2871B6D05}"/>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6" name="フローチャート: 判断 445">
          <a:extLst>
            <a:ext uri="{FF2B5EF4-FFF2-40B4-BE49-F238E27FC236}">
              <a16:creationId xmlns:a16="http://schemas.microsoft.com/office/drawing/2014/main" id="{D0AF2BC4-F981-46AE-B31F-3433EF609DB1}"/>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7" name="フローチャート: 判断 446">
          <a:extLst>
            <a:ext uri="{FF2B5EF4-FFF2-40B4-BE49-F238E27FC236}">
              <a16:creationId xmlns:a16="http://schemas.microsoft.com/office/drawing/2014/main" id="{33643CC9-0F4B-4DD2-8290-0D4F6CFC3E51}"/>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848F780-ED63-43F9-AA18-DA515AA024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417D4D20-CEF0-4A99-A661-3E36DFDD4D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5C7FEDA-049E-4550-BE26-C0F9735263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8A8CBE4-4AC3-40CA-99C4-5B57EABD750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CEF0739-EB4F-4EBD-9011-85DFC67149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xdr:rowOff>
    </xdr:from>
    <xdr:to>
      <xdr:col>85</xdr:col>
      <xdr:colOff>177800</xdr:colOff>
      <xdr:row>62</xdr:row>
      <xdr:rowOff>102235</xdr:rowOff>
    </xdr:to>
    <xdr:sp macro="" textlink="">
      <xdr:nvSpPr>
        <xdr:cNvPr id="453" name="楕円 452">
          <a:extLst>
            <a:ext uri="{FF2B5EF4-FFF2-40B4-BE49-F238E27FC236}">
              <a16:creationId xmlns:a16="http://schemas.microsoft.com/office/drawing/2014/main" id="{A8737B65-1A8D-46B5-9150-D34283869D63}"/>
            </a:ext>
          </a:extLst>
        </xdr:cNvPr>
        <xdr:cNvSpPr/>
      </xdr:nvSpPr>
      <xdr:spPr>
        <a:xfrm>
          <a:off x="16268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150512</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01FD3F9B-7E06-4288-8A23-6DD6DB3D97B2}"/>
            </a:ext>
          </a:extLst>
        </xdr:cNvPr>
        <xdr:cNvSpPr txBox="1"/>
      </xdr:nvSpPr>
      <xdr:spPr>
        <a:xfrm>
          <a:off x="16357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135890</xdr:rowOff>
    </xdr:from>
    <xdr:to>
      <xdr:col>81</xdr:col>
      <xdr:colOff>101600</xdr:colOff>
      <xdr:row>63</xdr:row>
      <xdr:rowOff>66040</xdr:rowOff>
    </xdr:to>
    <xdr:sp macro="" textlink="">
      <xdr:nvSpPr>
        <xdr:cNvPr id="455" name="楕円 454">
          <a:extLst>
            <a:ext uri="{FF2B5EF4-FFF2-40B4-BE49-F238E27FC236}">
              <a16:creationId xmlns:a16="http://schemas.microsoft.com/office/drawing/2014/main" id="{76C5B5FB-14B9-4662-A1C0-045F077E0D0F}"/>
            </a:ext>
          </a:extLst>
        </xdr:cNvPr>
        <xdr:cNvSpPr/>
      </xdr:nvSpPr>
      <xdr:spPr>
        <a:xfrm>
          <a:off x="1543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51435</xdr:rowOff>
    </xdr:from>
    <xdr:to>
      <xdr:col>85</xdr:col>
      <xdr:colOff>127000</xdr:colOff>
      <xdr:row>63</xdr:row>
      <xdr:rowOff>15240</xdr:rowOff>
    </xdr:to>
    <xdr:cxnSp macro="">
      <xdr:nvCxnSpPr>
        <xdr:cNvPr id="456" name="直線コネクタ 455">
          <a:extLst>
            <a:ext uri="{FF2B5EF4-FFF2-40B4-BE49-F238E27FC236}">
              <a16:creationId xmlns:a16="http://schemas.microsoft.com/office/drawing/2014/main" id="{DB6FF9CE-62B6-40F8-B663-49D5332689B1}"/>
            </a:ext>
          </a:extLst>
        </xdr:cNvPr>
        <xdr:cNvCxnSpPr/>
      </xdr:nvCxnSpPr>
      <xdr:spPr>
        <a:xfrm flipV="1">
          <a:off x="15481300" y="1068133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457" name="楕円 456">
          <a:extLst>
            <a:ext uri="{FF2B5EF4-FFF2-40B4-BE49-F238E27FC236}">
              <a16:creationId xmlns:a16="http://schemas.microsoft.com/office/drawing/2014/main" id="{BF4A77F9-BB05-4D25-813D-8E97CFC3524A}"/>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63</xdr:row>
      <xdr:rowOff>15240</xdr:rowOff>
    </xdr:to>
    <xdr:cxnSp macro="">
      <xdr:nvCxnSpPr>
        <xdr:cNvPr id="458" name="直線コネクタ 457">
          <a:extLst>
            <a:ext uri="{FF2B5EF4-FFF2-40B4-BE49-F238E27FC236}">
              <a16:creationId xmlns:a16="http://schemas.microsoft.com/office/drawing/2014/main" id="{DE744AA9-4CFF-4026-82A3-CF794180B810}"/>
            </a:ext>
          </a:extLst>
        </xdr:cNvPr>
        <xdr:cNvCxnSpPr/>
      </xdr:nvCxnSpPr>
      <xdr:spPr>
        <a:xfrm>
          <a:off x="14592300" y="1062799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459" name="楕円 458">
          <a:extLst>
            <a:ext uri="{FF2B5EF4-FFF2-40B4-BE49-F238E27FC236}">
              <a16:creationId xmlns:a16="http://schemas.microsoft.com/office/drawing/2014/main" id="{8E558560-B31B-4280-9060-23986CEFD62E}"/>
            </a:ext>
          </a:extLst>
        </xdr:cNvPr>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61</xdr:row>
      <xdr:rowOff>169545</xdr:rowOff>
    </xdr:to>
    <xdr:cxnSp macro="">
      <xdr:nvCxnSpPr>
        <xdr:cNvPr id="460" name="直線コネクタ 459">
          <a:extLst>
            <a:ext uri="{FF2B5EF4-FFF2-40B4-BE49-F238E27FC236}">
              <a16:creationId xmlns:a16="http://schemas.microsoft.com/office/drawing/2014/main" id="{E9CACCA9-1923-47A9-A1AA-7354E53B1BEB}"/>
            </a:ext>
          </a:extLst>
        </xdr:cNvPr>
        <xdr:cNvCxnSpPr/>
      </xdr:nvCxnSpPr>
      <xdr:spPr>
        <a:xfrm>
          <a:off x="13703300" y="10610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461" name="楕円 460">
          <a:extLst>
            <a:ext uri="{FF2B5EF4-FFF2-40B4-BE49-F238E27FC236}">
              <a16:creationId xmlns:a16="http://schemas.microsoft.com/office/drawing/2014/main" id="{39E1CA15-055E-4992-A508-C2042437FB51}"/>
            </a:ext>
          </a:extLst>
        </xdr:cNvPr>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7620</xdr:rowOff>
    </xdr:to>
    <xdr:cxnSp macro="">
      <xdr:nvCxnSpPr>
        <xdr:cNvPr id="462" name="直線コネクタ 461">
          <a:extLst>
            <a:ext uri="{FF2B5EF4-FFF2-40B4-BE49-F238E27FC236}">
              <a16:creationId xmlns:a16="http://schemas.microsoft.com/office/drawing/2014/main" id="{56C5029A-84FE-4766-84E6-4ED15DC871B5}"/>
            </a:ext>
          </a:extLst>
        </xdr:cNvPr>
        <xdr:cNvCxnSpPr/>
      </xdr:nvCxnSpPr>
      <xdr:spPr>
        <a:xfrm flipV="1">
          <a:off x="12814300" y="1061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63" name="n_1aveValue【学校施設】&#10;有形固定資産減価償却率">
          <a:extLst>
            <a:ext uri="{FF2B5EF4-FFF2-40B4-BE49-F238E27FC236}">
              <a16:creationId xmlns:a16="http://schemas.microsoft.com/office/drawing/2014/main" id="{EBC30F73-0B91-41E9-94ED-B910DFFD1B28}"/>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64" name="n_2aveValue【学校施設】&#10;有形固定資産減価償却率">
          <a:extLst>
            <a:ext uri="{FF2B5EF4-FFF2-40B4-BE49-F238E27FC236}">
              <a16:creationId xmlns:a16="http://schemas.microsoft.com/office/drawing/2014/main" id="{680820D7-27FF-46A6-A8FE-3E74EE78BFDF}"/>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65" name="n_3aveValue【学校施設】&#10;有形固定資産減価償却率">
          <a:extLst>
            <a:ext uri="{FF2B5EF4-FFF2-40B4-BE49-F238E27FC236}">
              <a16:creationId xmlns:a16="http://schemas.microsoft.com/office/drawing/2014/main" id="{F1116510-4997-4BC1-A262-2E403ADD2083}"/>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66" name="n_4aveValue【学校施設】&#10;有形固定資産減価償却率">
          <a:extLst>
            <a:ext uri="{FF2B5EF4-FFF2-40B4-BE49-F238E27FC236}">
              <a16:creationId xmlns:a16="http://schemas.microsoft.com/office/drawing/2014/main" id="{9098F134-1050-4364-940B-2C44EE0A4D08}"/>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57167</xdr:rowOff>
    </xdr:from>
    <xdr:ext cx="405111" cy="259045"/>
    <xdr:sp macro="" textlink="">
      <xdr:nvSpPr>
        <xdr:cNvPr id="467" name="n_1mainValue【学校施設】&#10;有形固定資産減価償却率">
          <a:extLst>
            <a:ext uri="{FF2B5EF4-FFF2-40B4-BE49-F238E27FC236}">
              <a16:creationId xmlns:a16="http://schemas.microsoft.com/office/drawing/2014/main" id="{31A85C54-9354-4D04-A079-96AF16C746E3}"/>
            </a:ext>
          </a:extLst>
        </xdr:cNvPr>
        <xdr:cNvSpPr txBox="1"/>
      </xdr:nvSpPr>
      <xdr:spPr>
        <a:xfrm>
          <a:off x="15266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468" name="n_2mainValue【学校施設】&#10;有形固定資産減価償却率">
          <a:extLst>
            <a:ext uri="{FF2B5EF4-FFF2-40B4-BE49-F238E27FC236}">
              <a16:creationId xmlns:a16="http://schemas.microsoft.com/office/drawing/2014/main" id="{50CEED3D-EA34-4F35-A7F7-256D824C82CE}"/>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22877</xdr:rowOff>
    </xdr:from>
    <xdr:ext cx="405111" cy="259045"/>
    <xdr:sp macro="" textlink="">
      <xdr:nvSpPr>
        <xdr:cNvPr id="469" name="n_3mainValue【学校施設】&#10;有形固定資産減価償却率">
          <a:extLst>
            <a:ext uri="{FF2B5EF4-FFF2-40B4-BE49-F238E27FC236}">
              <a16:creationId xmlns:a16="http://schemas.microsoft.com/office/drawing/2014/main" id="{708B60D6-AF25-4A39-875F-F14D49BC4B15}"/>
            </a:ext>
          </a:extLst>
        </xdr:cNvPr>
        <xdr:cNvSpPr txBox="1"/>
      </xdr:nvSpPr>
      <xdr:spPr>
        <a:xfrm>
          <a:off x="13500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49547</xdr:rowOff>
    </xdr:from>
    <xdr:ext cx="405111" cy="259045"/>
    <xdr:sp macro="" textlink="">
      <xdr:nvSpPr>
        <xdr:cNvPr id="470" name="n_4mainValue【学校施設】&#10;有形固定資産減価償却率">
          <a:extLst>
            <a:ext uri="{FF2B5EF4-FFF2-40B4-BE49-F238E27FC236}">
              <a16:creationId xmlns:a16="http://schemas.microsoft.com/office/drawing/2014/main" id="{B18F10D9-507A-4568-A53A-BE75DC131467}"/>
            </a:ext>
          </a:extLst>
        </xdr:cNvPr>
        <xdr:cNvSpPr txBox="1"/>
      </xdr:nvSpPr>
      <xdr:spPr>
        <a:xfrm>
          <a:off x="12611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B61BBCE8-DBC7-47AF-9A06-5ED7F5771B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14FABD5E-5921-4DC8-832D-4947B2CDB9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66C661A-B8AC-4D1C-9794-D6B964AEB2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75DE89D-7162-4DCD-82EA-92152B7673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267BC900-E4C6-4A58-9DA0-9210B1E971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BB2493A0-538B-4BB8-A146-5D6EBCAF14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B5E27070-B519-4A5A-B7FC-B13D5314FE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18E81B91-ACAF-4D75-AF7A-D9908C77D6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21C8BA2E-0E33-41BE-AAEB-B22DF52ECC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CA73C837-A52E-43A5-9D28-E054076F3B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5C9F503C-A057-4AC2-BC5B-C9F45C16578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CCC5A32A-1D73-425D-9AF8-14755FF8E71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55D1F61-7910-4EA4-807C-EA1AC4A866F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FE77C0F0-26B0-46E7-8E89-06D6773C3E3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3255FBF-6113-408A-ABE7-E4B75C07489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2CBE5230-6B18-4989-A9A2-0A171B13A34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CBBAF2A2-9041-4CFB-9666-299793C4FB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8F2FDC42-7B1D-46A6-B08C-88734D674AC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FE545041-4FC9-4239-AB82-67D910CE98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3F5A1EC3-C70A-4FE3-8E33-A6288B6C2C5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8412FA2C-5A59-4DEC-8E6A-C4CCD2A2B4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E9B4DF35-D24D-4872-AAB0-C2EEB0C355D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50073FDC-1A81-46F6-ABEC-144D31ED2B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4" name="直線コネクタ 493">
          <a:extLst>
            <a:ext uri="{FF2B5EF4-FFF2-40B4-BE49-F238E27FC236}">
              <a16:creationId xmlns:a16="http://schemas.microsoft.com/office/drawing/2014/main" id="{531F48F8-A0A6-4022-AE54-3CAF6BBD7CA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5" name="【学校施設】&#10;一人当たり面積最小値テキスト">
          <a:extLst>
            <a:ext uri="{FF2B5EF4-FFF2-40B4-BE49-F238E27FC236}">
              <a16:creationId xmlns:a16="http://schemas.microsoft.com/office/drawing/2014/main" id="{0953AA1A-8A7F-4DFF-BAF9-7BFFBE520AB3}"/>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6" name="直線コネクタ 495">
          <a:extLst>
            <a:ext uri="{FF2B5EF4-FFF2-40B4-BE49-F238E27FC236}">
              <a16:creationId xmlns:a16="http://schemas.microsoft.com/office/drawing/2014/main" id="{6ADC5D11-8F39-4CED-A47D-74D7D019CD12}"/>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7" name="【学校施設】&#10;一人当たり面積最大値テキスト">
          <a:extLst>
            <a:ext uri="{FF2B5EF4-FFF2-40B4-BE49-F238E27FC236}">
              <a16:creationId xmlns:a16="http://schemas.microsoft.com/office/drawing/2014/main" id="{860BE4C4-C15E-4458-9486-1D1B5F263F4B}"/>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8" name="直線コネクタ 497">
          <a:extLst>
            <a:ext uri="{FF2B5EF4-FFF2-40B4-BE49-F238E27FC236}">
              <a16:creationId xmlns:a16="http://schemas.microsoft.com/office/drawing/2014/main" id="{A5F9841A-E8C2-4281-86F5-5020B57370C2}"/>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9" name="【学校施設】&#10;一人当たり面積平均値テキスト">
          <a:extLst>
            <a:ext uri="{FF2B5EF4-FFF2-40B4-BE49-F238E27FC236}">
              <a16:creationId xmlns:a16="http://schemas.microsoft.com/office/drawing/2014/main" id="{F9314CAC-58BA-4897-AB4F-907F8BE5B9D1}"/>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00" name="フローチャート: 判断 499">
          <a:extLst>
            <a:ext uri="{FF2B5EF4-FFF2-40B4-BE49-F238E27FC236}">
              <a16:creationId xmlns:a16="http://schemas.microsoft.com/office/drawing/2014/main" id="{C0890F28-39A5-463E-9904-281492F7E9B1}"/>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01" name="フローチャート: 判断 500">
          <a:extLst>
            <a:ext uri="{FF2B5EF4-FFF2-40B4-BE49-F238E27FC236}">
              <a16:creationId xmlns:a16="http://schemas.microsoft.com/office/drawing/2014/main" id="{032ACAF6-5B1C-4A85-87DB-0B5E81A8E1BF}"/>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2" name="フローチャート: 判断 501">
          <a:extLst>
            <a:ext uri="{FF2B5EF4-FFF2-40B4-BE49-F238E27FC236}">
              <a16:creationId xmlns:a16="http://schemas.microsoft.com/office/drawing/2014/main" id="{797226E9-1ADB-43EF-B58A-1C3F3B199102}"/>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3" name="フローチャート: 判断 502">
          <a:extLst>
            <a:ext uri="{FF2B5EF4-FFF2-40B4-BE49-F238E27FC236}">
              <a16:creationId xmlns:a16="http://schemas.microsoft.com/office/drawing/2014/main" id="{F705C98C-DA66-42CE-9921-632464C192F7}"/>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4" name="フローチャート: 判断 503">
          <a:extLst>
            <a:ext uri="{FF2B5EF4-FFF2-40B4-BE49-F238E27FC236}">
              <a16:creationId xmlns:a16="http://schemas.microsoft.com/office/drawing/2014/main" id="{97954275-195A-4773-9029-39D59E70304E}"/>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742654C-1214-4841-8353-9A6B022940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4442AFD-BEB0-4F2C-80B9-1DAD31025A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1F0A3CB-52CB-4A72-BA41-1818B9CF20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24B2A898-4F65-46E6-A838-6EC080D05E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8A012AC-32D7-4BD8-B5B7-DAB2D0DFBE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64262</xdr:rowOff>
    </xdr:from>
    <xdr:to>
      <xdr:col>116</xdr:col>
      <xdr:colOff>114300</xdr:colOff>
      <xdr:row>63</xdr:row>
      <xdr:rowOff>165862</xdr:rowOff>
    </xdr:to>
    <xdr:sp macro="" textlink="">
      <xdr:nvSpPr>
        <xdr:cNvPr id="510" name="楕円 509">
          <a:extLst>
            <a:ext uri="{FF2B5EF4-FFF2-40B4-BE49-F238E27FC236}">
              <a16:creationId xmlns:a16="http://schemas.microsoft.com/office/drawing/2014/main" id="{B4FA1139-E468-41C8-9DE1-469DC1BCD162}"/>
            </a:ext>
          </a:extLst>
        </xdr:cNvPr>
        <xdr:cNvSpPr/>
      </xdr:nvSpPr>
      <xdr:spPr>
        <a:xfrm>
          <a:off x="22110700" y="10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150639</xdr:rowOff>
    </xdr:from>
    <xdr:ext cx="469744" cy="259045"/>
    <xdr:sp macro="" textlink="">
      <xdr:nvSpPr>
        <xdr:cNvPr id="511" name="【学校施設】&#10;一人当たり面積該当値テキスト">
          <a:extLst>
            <a:ext uri="{FF2B5EF4-FFF2-40B4-BE49-F238E27FC236}">
              <a16:creationId xmlns:a16="http://schemas.microsoft.com/office/drawing/2014/main" id="{7A6D3B1B-914F-4235-B3E5-8106A33FDEC5}"/>
            </a:ext>
          </a:extLst>
        </xdr:cNvPr>
        <xdr:cNvSpPr txBox="1"/>
      </xdr:nvSpPr>
      <xdr:spPr>
        <a:xfrm>
          <a:off x="22199600" y="107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79578</xdr:rowOff>
    </xdr:from>
    <xdr:to>
      <xdr:col>112</xdr:col>
      <xdr:colOff>38100</xdr:colOff>
      <xdr:row>64</xdr:row>
      <xdr:rowOff>9728</xdr:rowOff>
    </xdr:to>
    <xdr:sp macro="" textlink="">
      <xdr:nvSpPr>
        <xdr:cNvPr id="512" name="楕円 511">
          <a:extLst>
            <a:ext uri="{FF2B5EF4-FFF2-40B4-BE49-F238E27FC236}">
              <a16:creationId xmlns:a16="http://schemas.microsoft.com/office/drawing/2014/main" id="{F9C3E0FE-503C-4367-8DC5-63F2D70717A8}"/>
            </a:ext>
          </a:extLst>
        </xdr:cNvPr>
        <xdr:cNvSpPr/>
      </xdr:nvSpPr>
      <xdr:spPr>
        <a:xfrm>
          <a:off x="21272500" y="108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115062</xdr:rowOff>
    </xdr:from>
    <xdr:to>
      <xdr:col>116</xdr:col>
      <xdr:colOff>63500</xdr:colOff>
      <xdr:row>63</xdr:row>
      <xdr:rowOff>130378</xdr:rowOff>
    </xdr:to>
    <xdr:cxnSp macro="">
      <xdr:nvCxnSpPr>
        <xdr:cNvPr id="513" name="直線コネクタ 512">
          <a:extLst>
            <a:ext uri="{FF2B5EF4-FFF2-40B4-BE49-F238E27FC236}">
              <a16:creationId xmlns:a16="http://schemas.microsoft.com/office/drawing/2014/main" id="{1122664F-B6EB-41E7-8B62-2B18C0CF38A2}"/>
            </a:ext>
          </a:extLst>
        </xdr:cNvPr>
        <xdr:cNvCxnSpPr/>
      </xdr:nvCxnSpPr>
      <xdr:spPr>
        <a:xfrm flipV="1">
          <a:off x="21323300" y="1091641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33858</xdr:rowOff>
    </xdr:from>
    <xdr:to>
      <xdr:col>107</xdr:col>
      <xdr:colOff>101600</xdr:colOff>
      <xdr:row>63</xdr:row>
      <xdr:rowOff>135458</xdr:rowOff>
    </xdr:to>
    <xdr:sp macro="" textlink="">
      <xdr:nvSpPr>
        <xdr:cNvPr id="514" name="楕円 513">
          <a:extLst>
            <a:ext uri="{FF2B5EF4-FFF2-40B4-BE49-F238E27FC236}">
              <a16:creationId xmlns:a16="http://schemas.microsoft.com/office/drawing/2014/main" id="{B8F82067-E926-49AF-992C-A238E4EEFE68}"/>
            </a:ext>
          </a:extLst>
        </xdr:cNvPr>
        <xdr:cNvSpPr/>
      </xdr:nvSpPr>
      <xdr:spPr>
        <a:xfrm>
          <a:off x="20383500" y="108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84658</xdr:rowOff>
    </xdr:from>
    <xdr:to>
      <xdr:col>111</xdr:col>
      <xdr:colOff>177800</xdr:colOff>
      <xdr:row>63</xdr:row>
      <xdr:rowOff>130378</xdr:rowOff>
    </xdr:to>
    <xdr:cxnSp macro="">
      <xdr:nvCxnSpPr>
        <xdr:cNvPr id="515" name="直線コネクタ 514">
          <a:extLst>
            <a:ext uri="{FF2B5EF4-FFF2-40B4-BE49-F238E27FC236}">
              <a16:creationId xmlns:a16="http://schemas.microsoft.com/office/drawing/2014/main" id="{4A0C903D-6EE8-4971-A220-730B6785A7F1}"/>
            </a:ext>
          </a:extLst>
        </xdr:cNvPr>
        <xdr:cNvCxnSpPr/>
      </xdr:nvCxnSpPr>
      <xdr:spPr>
        <a:xfrm>
          <a:off x="20434300" y="1088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36144</xdr:rowOff>
    </xdr:from>
    <xdr:to>
      <xdr:col>102</xdr:col>
      <xdr:colOff>165100</xdr:colOff>
      <xdr:row>63</xdr:row>
      <xdr:rowOff>137744</xdr:rowOff>
    </xdr:to>
    <xdr:sp macro="" textlink="">
      <xdr:nvSpPr>
        <xdr:cNvPr id="516" name="楕円 515">
          <a:extLst>
            <a:ext uri="{FF2B5EF4-FFF2-40B4-BE49-F238E27FC236}">
              <a16:creationId xmlns:a16="http://schemas.microsoft.com/office/drawing/2014/main" id="{28FAFBD7-5BC6-45B4-BF7B-0497099D692F}"/>
            </a:ext>
          </a:extLst>
        </xdr:cNvPr>
        <xdr:cNvSpPr/>
      </xdr:nvSpPr>
      <xdr:spPr>
        <a:xfrm>
          <a:off x="19494500" y="108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84658</xdr:rowOff>
    </xdr:from>
    <xdr:to>
      <xdr:col>107</xdr:col>
      <xdr:colOff>50800</xdr:colOff>
      <xdr:row>63</xdr:row>
      <xdr:rowOff>86944</xdr:rowOff>
    </xdr:to>
    <xdr:cxnSp macro="">
      <xdr:nvCxnSpPr>
        <xdr:cNvPr id="517" name="直線コネクタ 516">
          <a:extLst>
            <a:ext uri="{FF2B5EF4-FFF2-40B4-BE49-F238E27FC236}">
              <a16:creationId xmlns:a16="http://schemas.microsoft.com/office/drawing/2014/main" id="{694F6683-6AA0-43E8-ADF9-816F1F08CCB7}"/>
            </a:ext>
          </a:extLst>
        </xdr:cNvPr>
        <xdr:cNvCxnSpPr/>
      </xdr:nvCxnSpPr>
      <xdr:spPr>
        <a:xfrm flipV="1">
          <a:off x="19545300" y="10886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38126</xdr:rowOff>
    </xdr:from>
    <xdr:to>
      <xdr:col>98</xdr:col>
      <xdr:colOff>38100</xdr:colOff>
      <xdr:row>63</xdr:row>
      <xdr:rowOff>139726</xdr:rowOff>
    </xdr:to>
    <xdr:sp macro="" textlink="">
      <xdr:nvSpPr>
        <xdr:cNvPr id="518" name="楕円 517">
          <a:extLst>
            <a:ext uri="{FF2B5EF4-FFF2-40B4-BE49-F238E27FC236}">
              <a16:creationId xmlns:a16="http://schemas.microsoft.com/office/drawing/2014/main" id="{2D164709-0FAD-4BDD-812A-941F9FD74224}"/>
            </a:ext>
          </a:extLst>
        </xdr:cNvPr>
        <xdr:cNvSpPr/>
      </xdr:nvSpPr>
      <xdr:spPr>
        <a:xfrm>
          <a:off x="18605500" y="108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86944</xdr:rowOff>
    </xdr:from>
    <xdr:to>
      <xdr:col>102</xdr:col>
      <xdr:colOff>114300</xdr:colOff>
      <xdr:row>63</xdr:row>
      <xdr:rowOff>88926</xdr:rowOff>
    </xdr:to>
    <xdr:cxnSp macro="">
      <xdr:nvCxnSpPr>
        <xdr:cNvPr id="519" name="直線コネクタ 518">
          <a:extLst>
            <a:ext uri="{FF2B5EF4-FFF2-40B4-BE49-F238E27FC236}">
              <a16:creationId xmlns:a16="http://schemas.microsoft.com/office/drawing/2014/main" id="{AB310B95-0EA7-4285-82BF-355930E651CB}"/>
            </a:ext>
          </a:extLst>
        </xdr:cNvPr>
        <xdr:cNvCxnSpPr/>
      </xdr:nvCxnSpPr>
      <xdr:spPr>
        <a:xfrm flipV="1">
          <a:off x="18656300" y="1088829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20" name="n_1aveValue【学校施設】&#10;一人当たり面積">
          <a:extLst>
            <a:ext uri="{FF2B5EF4-FFF2-40B4-BE49-F238E27FC236}">
              <a16:creationId xmlns:a16="http://schemas.microsoft.com/office/drawing/2014/main" id="{F89B7896-CC85-4A2B-977C-66EA3662488A}"/>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21" name="n_2aveValue【学校施設】&#10;一人当たり面積">
          <a:extLst>
            <a:ext uri="{FF2B5EF4-FFF2-40B4-BE49-F238E27FC236}">
              <a16:creationId xmlns:a16="http://schemas.microsoft.com/office/drawing/2014/main" id="{6AE393D8-87C5-4B9B-B192-FDF419E0B8C6}"/>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2" name="n_3aveValue【学校施設】&#10;一人当たり面積">
          <a:extLst>
            <a:ext uri="{FF2B5EF4-FFF2-40B4-BE49-F238E27FC236}">
              <a16:creationId xmlns:a16="http://schemas.microsoft.com/office/drawing/2014/main" id="{F2E176C8-037E-4820-81CA-9C694851A114}"/>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3" name="n_4aveValue【学校施設】&#10;一人当たり面積">
          <a:extLst>
            <a:ext uri="{FF2B5EF4-FFF2-40B4-BE49-F238E27FC236}">
              <a16:creationId xmlns:a16="http://schemas.microsoft.com/office/drawing/2014/main" id="{D6E86AD8-724B-4AA7-B4F4-9F7920AD6C7D}"/>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855</xdr:rowOff>
    </xdr:from>
    <xdr:ext cx="469744" cy="259045"/>
    <xdr:sp macro="" textlink="">
      <xdr:nvSpPr>
        <xdr:cNvPr id="524" name="n_1mainValue【学校施設】&#10;一人当たり面積">
          <a:extLst>
            <a:ext uri="{FF2B5EF4-FFF2-40B4-BE49-F238E27FC236}">
              <a16:creationId xmlns:a16="http://schemas.microsoft.com/office/drawing/2014/main" id="{274E3A0C-0994-4AE8-AA10-97776A43259F}"/>
            </a:ext>
          </a:extLst>
        </xdr:cNvPr>
        <xdr:cNvSpPr txBox="1"/>
      </xdr:nvSpPr>
      <xdr:spPr>
        <a:xfrm>
          <a:off x="21075727" y="1097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126585</xdr:rowOff>
    </xdr:from>
    <xdr:ext cx="469744" cy="259045"/>
    <xdr:sp macro="" textlink="">
      <xdr:nvSpPr>
        <xdr:cNvPr id="525" name="n_2mainValue【学校施設】&#10;一人当たり面積">
          <a:extLst>
            <a:ext uri="{FF2B5EF4-FFF2-40B4-BE49-F238E27FC236}">
              <a16:creationId xmlns:a16="http://schemas.microsoft.com/office/drawing/2014/main" id="{7E22484B-C0C6-42F2-8C04-02470F1DCA62}"/>
            </a:ext>
          </a:extLst>
        </xdr:cNvPr>
        <xdr:cNvSpPr txBox="1"/>
      </xdr:nvSpPr>
      <xdr:spPr>
        <a:xfrm>
          <a:off x="20199427" y="109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128871</xdr:rowOff>
    </xdr:from>
    <xdr:ext cx="469744" cy="259045"/>
    <xdr:sp macro="" textlink="">
      <xdr:nvSpPr>
        <xdr:cNvPr id="526" name="n_3mainValue【学校施設】&#10;一人当たり面積">
          <a:extLst>
            <a:ext uri="{FF2B5EF4-FFF2-40B4-BE49-F238E27FC236}">
              <a16:creationId xmlns:a16="http://schemas.microsoft.com/office/drawing/2014/main" id="{952A4E29-4E16-48F3-8AB3-3071A9C3EDE0}"/>
            </a:ext>
          </a:extLst>
        </xdr:cNvPr>
        <xdr:cNvSpPr txBox="1"/>
      </xdr:nvSpPr>
      <xdr:spPr>
        <a:xfrm>
          <a:off x="19310427" y="1093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130853</xdr:rowOff>
    </xdr:from>
    <xdr:ext cx="469744" cy="259045"/>
    <xdr:sp macro="" textlink="">
      <xdr:nvSpPr>
        <xdr:cNvPr id="527" name="n_4mainValue【学校施設】&#10;一人当たり面積">
          <a:extLst>
            <a:ext uri="{FF2B5EF4-FFF2-40B4-BE49-F238E27FC236}">
              <a16:creationId xmlns:a16="http://schemas.microsoft.com/office/drawing/2014/main" id="{8ED5BCC7-2DDB-49B7-8BB7-8B008CDA5D60}"/>
            </a:ext>
          </a:extLst>
        </xdr:cNvPr>
        <xdr:cNvSpPr txBox="1"/>
      </xdr:nvSpPr>
      <xdr:spPr>
        <a:xfrm>
          <a:off x="18421427" y="109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542D30D6-237B-431E-9B9F-D755C21C4B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22D4F3FA-4B89-4EEE-9F3D-217A620FB5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EA80D508-DEBB-422E-B9A5-2C0C4080DC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33273BBB-DE46-4683-AB93-B05F7CE8F6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65D8A167-C809-4D9C-9B86-73174AF3B7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AD0272C6-F6F8-4A6D-B2EF-A3681DD0B5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2920B8E4-3638-49A6-8E09-506F291A69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5B9285ED-1105-46EE-A016-E5E613F461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42133933-84F8-472D-805F-6D5EDA157E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BC75114F-6875-4B94-983A-665471439B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6F3A66C-EBE2-462B-968D-B3A1F86707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26231E3C-A93B-4755-A399-C49C961405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648FF4E-3747-4D12-98F9-9535799CD3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4B6CD604-D4B2-4174-AB99-BC7C37533A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9854FE1C-B579-4D46-823A-1832F4E31A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3036C943-B30E-40AB-81D8-7D929882E4C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F04226FA-842F-4DBE-B0A2-AEC19CDE40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5D675EB7-A751-450D-9AF7-0E4B290A6E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415129CE-250F-44D1-9EB2-F2198F6932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A16C844D-AE70-4C8A-86D2-C2628A4F4B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26CFA34F-E779-4B57-9822-56B2393D12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5C56F930-D98B-495D-9FF8-A3B68E7407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FCE528A2-1B3E-4FAE-9D1D-E71D15ACBB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D97D5FAE-F244-424D-B108-DA36D24086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5E9EE1FC-CBA1-4A42-8AB4-58B6B115BC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2D43743B-3AB7-4DEC-95AF-991779D8BB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FD0D5B0B-C15B-4A63-AB5A-89BF347B498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ADA26488-A633-4002-9287-47FBF26C4E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34B1C36D-EC70-49BE-A5F7-15AE20094D2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BFA56248-4C53-419F-AFAA-490BE7B03DC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28F48AB6-4671-48E3-AA70-4A2896B588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92F0C8CB-A568-4B4C-A3F4-A6B03FC55F6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A040938B-FE3D-4920-9577-6AE2394D088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87078A19-51BB-4EA6-9EF0-3B6E258E33B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AF9D1A04-67A1-4FC3-9AEB-5AE05BADF28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3ADD49A4-F572-4545-87E4-1A596C9368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8DF40F80-D98B-43A5-90BD-D78E3BF2CB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B0F5A84F-4C8F-49AB-91EE-EA8E4C0A96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F9C68843-FC39-416E-94F3-C0D60EC860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C3A926FC-833A-450C-AE39-B6EEA1ABD9C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EC602C47-40D2-4DCF-A906-E5AEC90495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929A6304-4C7B-45F7-855A-F500E614B2C1}"/>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a:extLst>
            <a:ext uri="{FF2B5EF4-FFF2-40B4-BE49-F238E27FC236}">
              <a16:creationId xmlns:a16="http://schemas.microsoft.com/office/drawing/2014/main" id="{6E785A66-5178-4C25-A27E-83B7ED79563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BF1A1EE6-D5B2-4805-9E36-A9D1DB803EC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2" name="【公民館】&#10;有形固定資産減価償却率最大値テキスト">
          <a:extLst>
            <a:ext uri="{FF2B5EF4-FFF2-40B4-BE49-F238E27FC236}">
              <a16:creationId xmlns:a16="http://schemas.microsoft.com/office/drawing/2014/main" id="{9A78D01C-E96B-4575-9173-9EB16244B94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3" name="直線コネクタ 572">
          <a:extLst>
            <a:ext uri="{FF2B5EF4-FFF2-40B4-BE49-F238E27FC236}">
              <a16:creationId xmlns:a16="http://schemas.microsoft.com/office/drawing/2014/main" id="{D88F9B4A-A171-4B34-9EDC-2AB09B48E286}"/>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74" name="【公民館】&#10;有形固定資産減価償却率平均値テキスト">
          <a:extLst>
            <a:ext uri="{FF2B5EF4-FFF2-40B4-BE49-F238E27FC236}">
              <a16:creationId xmlns:a16="http://schemas.microsoft.com/office/drawing/2014/main" id="{354D745D-F88B-488C-BDF6-9CD8673D3CE5}"/>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5" name="フローチャート: 判断 574">
          <a:extLst>
            <a:ext uri="{FF2B5EF4-FFF2-40B4-BE49-F238E27FC236}">
              <a16:creationId xmlns:a16="http://schemas.microsoft.com/office/drawing/2014/main" id="{629DE363-E171-4569-821B-FE0AA90C5D93}"/>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6" name="フローチャート: 判断 575">
          <a:extLst>
            <a:ext uri="{FF2B5EF4-FFF2-40B4-BE49-F238E27FC236}">
              <a16:creationId xmlns:a16="http://schemas.microsoft.com/office/drawing/2014/main" id="{BB862740-F8D0-47CA-8461-C64A9F47F163}"/>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7" name="フローチャート: 判断 576">
          <a:extLst>
            <a:ext uri="{FF2B5EF4-FFF2-40B4-BE49-F238E27FC236}">
              <a16:creationId xmlns:a16="http://schemas.microsoft.com/office/drawing/2014/main" id="{665DFD1F-F611-477E-974F-55984E607557}"/>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8" name="フローチャート: 判断 577">
          <a:extLst>
            <a:ext uri="{FF2B5EF4-FFF2-40B4-BE49-F238E27FC236}">
              <a16:creationId xmlns:a16="http://schemas.microsoft.com/office/drawing/2014/main" id="{6852CFEF-9C22-4274-9C17-735EA5D291BA}"/>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9" name="フローチャート: 判断 578">
          <a:extLst>
            <a:ext uri="{FF2B5EF4-FFF2-40B4-BE49-F238E27FC236}">
              <a16:creationId xmlns:a16="http://schemas.microsoft.com/office/drawing/2014/main" id="{F67F19EE-0DEB-4AE6-B812-E10A0F5E40FE}"/>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5A6C70F-B739-4C83-8BCE-8DEB0D4277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D745BDEE-ED48-45F7-9852-3E2E36F28A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99263D6C-5A18-44DF-A69A-A4A7356162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B007EC49-3835-4D90-856F-5A060BFCE8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FDEE1FB-CF47-412A-9D0B-9323CD955E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152763</xdr:rowOff>
    </xdr:from>
    <xdr:to>
      <xdr:col>85</xdr:col>
      <xdr:colOff>177800</xdr:colOff>
      <xdr:row>107</xdr:row>
      <xdr:rowOff>82913</xdr:rowOff>
    </xdr:to>
    <xdr:sp macro="" textlink="">
      <xdr:nvSpPr>
        <xdr:cNvPr id="585" name="楕円 584">
          <a:extLst>
            <a:ext uri="{FF2B5EF4-FFF2-40B4-BE49-F238E27FC236}">
              <a16:creationId xmlns:a16="http://schemas.microsoft.com/office/drawing/2014/main" id="{8DC81924-0FDB-4019-80AF-BEC4921879A7}"/>
            </a:ext>
          </a:extLst>
        </xdr:cNvPr>
        <xdr:cNvSpPr/>
      </xdr:nvSpPr>
      <xdr:spPr>
        <a:xfrm>
          <a:off x="16268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131190</xdr:rowOff>
    </xdr:from>
    <xdr:ext cx="405111" cy="259045"/>
    <xdr:sp macro="" textlink="">
      <xdr:nvSpPr>
        <xdr:cNvPr id="586" name="【公民館】&#10;有形固定資産減価償却率該当値テキスト">
          <a:extLst>
            <a:ext uri="{FF2B5EF4-FFF2-40B4-BE49-F238E27FC236}">
              <a16:creationId xmlns:a16="http://schemas.microsoft.com/office/drawing/2014/main" id="{479BF613-B5C1-4967-BFEB-8331B7C937C6}"/>
            </a:ext>
          </a:extLst>
        </xdr:cNvPr>
        <xdr:cNvSpPr txBox="1"/>
      </xdr:nvSpPr>
      <xdr:spPr>
        <a:xfrm>
          <a:off x="16357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587" name="楕円 586">
          <a:extLst>
            <a:ext uri="{FF2B5EF4-FFF2-40B4-BE49-F238E27FC236}">
              <a16:creationId xmlns:a16="http://schemas.microsoft.com/office/drawing/2014/main" id="{D0607844-7D7C-4959-8B51-93B83745A61A}"/>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32113</xdr:rowOff>
    </xdr:to>
    <xdr:cxnSp macro="">
      <xdr:nvCxnSpPr>
        <xdr:cNvPr id="588" name="直線コネクタ 587">
          <a:extLst>
            <a:ext uri="{FF2B5EF4-FFF2-40B4-BE49-F238E27FC236}">
              <a16:creationId xmlns:a16="http://schemas.microsoft.com/office/drawing/2014/main" id="{641AB9A3-4B92-4A96-B6B0-061367C37135}"/>
            </a:ext>
          </a:extLst>
        </xdr:cNvPr>
        <xdr:cNvCxnSpPr/>
      </xdr:nvCxnSpPr>
      <xdr:spPr>
        <a:xfrm>
          <a:off x="15481300" y="183429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589" name="楕円 588">
          <a:extLst>
            <a:ext uri="{FF2B5EF4-FFF2-40B4-BE49-F238E27FC236}">
              <a16:creationId xmlns:a16="http://schemas.microsoft.com/office/drawing/2014/main" id="{597CA7EB-D8F7-4C44-BB85-6EC664687AB4}"/>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169273</xdr:rowOff>
    </xdr:to>
    <xdr:cxnSp macro="">
      <xdr:nvCxnSpPr>
        <xdr:cNvPr id="590" name="直線コネクタ 589">
          <a:extLst>
            <a:ext uri="{FF2B5EF4-FFF2-40B4-BE49-F238E27FC236}">
              <a16:creationId xmlns:a16="http://schemas.microsoft.com/office/drawing/2014/main" id="{0DEF60F5-5F50-4C20-9E7F-9914D1F50AAF}"/>
            </a:ext>
          </a:extLst>
        </xdr:cNvPr>
        <xdr:cNvCxnSpPr/>
      </xdr:nvCxnSpPr>
      <xdr:spPr>
        <a:xfrm>
          <a:off x="14592300" y="1824173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18869</xdr:rowOff>
    </xdr:from>
    <xdr:to>
      <xdr:col>72</xdr:col>
      <xdr:colOff>38100</xdr:colOff>
      <xdr:row>106</xdr:row>
      <xdr:rowOff>120469</xdr:rowOff>
    </xdr:to>
    <xdr:sp macro="" textlink="">
      <xdr:nvSpPr>
        <xdr:cNvPr id="591" name="楕円 590">
          <a:extLst>
            <a:ext uri="{FF2B5EF4-FFF2-40B4-BE49-F238E27FC236}">
              <a16:creationId xmlns:a16="http://schemas.microsoft.com/office/drawing/2014/main" id="{3788C2FD-53BA-4420-8034-C200F755FF5D}"/>
            </a:ext>
          </a:extLst>
        </xdr:cNvPr>
        <xdr:cNvSpPr/>
      </xdr:nvSpPr>
      <xdr:spPr>
        <a:xfrm>
          <a:off x="1365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69669</xdr:rowOff>
    </xdr:to>
    <xdr:cxnSp macro="">
      <xdr:nvCxnSpPr>
        <xdr:cNvPr id="592" name="直線コネクタ 591">
          <a:extLst>
            <a:ext uri="{FF2B5EF4-FFF2-40B4-BE49-F238E27FC236}">
              <a16:creationId xmlns:a16="http://schemas.microsoft.com/office/drawing/2014/main" id="{966E5FAB-43F0-4AA8-ABDE-08E8408C8798}"/>
            </a:ext>
          </a:extLst>
        </xdr:cNvPr>
        <xdr:cNvCxnSpPr/>
      </xdr:nvCxnSpPr>
      <xdr:spPr>
        <a:xfrm flipV="1">
          <a:off x="13703300" y="182417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593" name="楕円 592">
          <a:extLst>
            <a:ext uri="{FF2B5EF4-FFF2-40B4-BE49-F238E27FC236}">
              <a16:creationId xmlns:a16="http://schemas.microsoft.com/office/drawing/2014/main" id="{E2EA9E9F-F4DF-4AF7-8CD2-F1AAAEA1DD06}"/>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69669</xdr:rowOff>
    </xdr:to>
    <xdr:cxnSp macro="">
      <xdr:nvCxnSpPr>
        <xdr:cNvPr id="594" name="直線コネクタ 593">
          <a:extLst>
            <a:ext uri="{FF2B5EF4-FFF2-40B4-BE49-F238E27FC236}">
              <a16:creationId xmlns:a16="http://schemas.microsoft.com/office/drawing/2014/main" id="{1E326FC5-FE17-4206-BD4E-6841A9FE25C6}"/>
            </a:ext>
          </a:extLst>
        </xdr:cNvPr>
        <xdr:cNvCxnSpPr/>
      </xdr:nvCxnSpPr>
      <xdr:spPr>
        <a:xfrm>
          <a:off x="12814300" y="182025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5" name="n_1aveValue【公民館】&#10;有形固定資産減価償却率">
          <a:extLst>
            <a:ext uri="{FF2B5EF4-FFF2-40B4-BE49-F238E27FC236}">
              <a16:creationId xmlns:a16="http://schemas.microsoft.com/office/drawing/2014/main" id="{34874196-D7AF-4AE1-9D18-398FA9C4DD93}"/>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6" name="n_2aveValue【公民館】&#10;有形固定資産減価償却率">
          <a:extLst>
            <a:ext uri="{FF2B5EF4-FFF2-40B4-BE49-F238E27FC236}">
              <a16:creationId xmlns:a16="http://schemas.microsoft.com/office/drawing/2014/main" id="{28B518A1-C286-49E9-AD87-AB84BEC8F7C2}"/>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7" name="n_3aveValue【公民館】&#10;有形固定資産減価償却率">
          <a:extLst>
            <a:ext uri="{FF2B5EF4-FFF2-40B4-BE49-F238E27FC236}">
              <a16:creationId xmlns:a16="http://schemas.microsoft.com/office/drawing/2014/main" id="{E894B050-59CA-4302-84B3-04546671FF63}"/>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8" name="n_4aveValue【公民館】&#10;有形固定資産減価償却率">
          <a:extLst>
            <a:ext uri="{FF2B5EF4-FFF2-40B4-BE49-F238E27FC236}">
              <a16:creationId xmlns:a16="http://schemas.microsoft.com/office/drawing/2014/main" id="{C28A4BFE-1419-49A3-8AFC-7B49F2FA8092}"/>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599" name="n_1mainValue【公民館】&#10;有形固定資産減価償却率">
          <a:extLst>
            <a:ext uri="{FF2B5EF4-FFF2-40B4-BE49-F238E27FC236}">
              <a16:creationId xmlns:a16="http://schemas.microsoft.com/office/drawing/2014/main" id="{8B669B6C-B4CD-4372-A498-3DE0B0352CE5}"/>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00" name="n_2mainValue【公民館】&#10;有形固定資産減価償却率">
          <a:extLst>
            <a:ext uri="{FF2B5EF4-FFF2-40B4-BE49-F238E27FC236}">
              <a16:creationId xmlns:a16="http://schemas.microsoft.com/office/drawing/2014/main" id="{6071AB05-C361-4DED-A278-7DE24BF9BCB2}"/>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111596</xdr:rowOff>
    </xdr:from>
    <xdr:ext cx="405111" cy="259045"/>
    <xdr:sp macro="" textlink="">
      <xdr:nvSpPr>
        <xdr:cNvPr id="601" name="n_3mainValue【公民館】&#10;有形固定資産減価償却率">
          <a:extLst>
            <a:ext uri="{FF2B5EF4-FFF2-40B4-BE49-F238E27FC236}">
              <a16:creationId xmlns:a16="http://schemas.microsoft.com/office/drawing/2014/main" id="{929EE2A9-093B-437F-A030-5C476D5807AE}"/>
            </a:ext>
          </a:extLst>
        </xdr:cNvPr>
        <xdr:cNvSpPr txBox="1"/>
      </xdr:nvSpPr>
      <xdr:spPr>
        <a:xfrm>
          <a:off x="13500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602" name="n_4mainValue【公民館】&#10;有形固定資産減価償却率">
          <a:extLst>
            <a:ext uri="{FF2B5EF4-FFF2-40B4-BE49-F238E27FC236}">
              <a16:creationId xmlns:a16="http://schemas.microsoft.com/office/drawing/2014/main" id="{55F31887-E106-4D3D-AA6D-BEA5AEBA4E97}"/>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CA0E75B0-E41D-4DBF-AD82-1F1FF7AC17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3B98793F-571E-4BFE-985F-D147F1D100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B9219AA7-9096-4FF2-BDB3-1C29501FFE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53995B23-6A5B-483D-8B2C-3C623498AF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1E935D7F-D38E-46D2-A11E-58C60A6222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59A8995A-E014-4AC1-A478-3DD93DDF05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D44F7A78-750E-4493-B07F-0D85ED85F2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AE4DFFF8-FA2D-490D-B806-BA60FD43D7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4F4018E-157B-40E3-B74F-729147E979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A1CB88BF-D490-4881-9E05-8FBC363257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id="{B6BBF2EA-C8AD-46F9-A5BF-CEB6347559C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id="{28D65A80-211C-4740-BEF9-8CE21A1C92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id="{BFA5A435-1ADC-42A6-B009-244DD1E150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a:extLst>
            <a:ext uri="{FF2B5EF4-FFF2-40B4-BE49-F238E27FC236}">
              <a16:creationId xmlns:a16="http://schemas.microsoft.com/office/drawing/2014/main" id="{0F096A9F-8E28-4A32-A6B6-4FBF21B4AAE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id="{CC95EFA9-81A4-45A5-B1DA-EB9CE3B50F6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a:extLst>
            <a:ext uri="{FF2B5EF4-FFF2-40B4-BE49-F238E27FC236}">
              <a16:creationId xmlns:a16="http://schemas.microsoft.com/office/drawing/2014/main" id="{4BBB12EF-0E37-4528-95EB-82789604115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id="{FDD8F462-BFBF-4075-A152-E96C9AD5405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a:extLst>
            <a:ext uri="{FF2B5EF4-FFF2-40B4-BE49-F238E27FC236}">
              <a16:creationId xmlns:a16="http://schemas.microsoft.com/office/drawing/2014/main" id="{0D94A261-9D51-4F27-B1D0-4BC4F27F6C5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id="{67D420CF-ED89-4C91-B76F-C77F25DEAF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id="{D760B3C3-4AAC-43AF-8339-7A91D3AAC4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96F6C37D-01D5-40C3-AF1E-73ACDBD84C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10AA65B4-88E3-471C-AEC6-6861D84BE2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970C97C5-3BDD-474D-97F2-3A9A67E7AB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6" name="直線コネクタ 625">
          <a:extLst>
            <a:ext uri="{FF2B5EF4-FFF2-40B4-BE49-F238E27FC236}">
              <a16:creationId xmlns:a16="http://schemas.microsoft.com/office/drawing/2014/main" id="{67251A56-F511-4CBA-AC7B-CEDF326B77B5}"/>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7" name="【公民館】&#10;一人当たり面積最小値テキスト">
          <a:extLst>
            <a:ext uri="{FF2B5EF4-FFF2-40B4-BE49-F238E27FC236}">
              <a16:creationId xmlns:a16="http://schemas.microsoft.com/office/drawing/2014/main" id="{BDCE856C-2357-47BC-AB53-B4F32C36933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8" name="直線コネクタ 627">
          <a:extLst>
            <a:ext uri="{FF2B5EF4-FFF2-40B4-BE49-F238E27FC236}">
              <a16:creationId xmlns:a16="http://schemas.microsoft.com/office/drawing/2014/main" id="{8D1ED37C-01A8-4A2C-A205-40133E7D25E2}"/>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9" name="【公民館】&#10;一人当たり面積最大値テキスト">
          <a:extLst>
            <a:ext uri="{FF2B5EF4-FFF2-40B4-BE49-F238E27FC236}">
              <a16:creationId xmlns:a16="http://schemas.microsoft.com/office/drawing/2014/main" id="{9ECA66D1-87ED-44F3-B311-72CAC915BD57}"/>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30" name="直線コネクタ 629">
          <a:extLst>
            <a:ext uri="{FF2B5EF4-FFF2-40B4-BE49-F238E27FC236}">
              <a16:creationId xmlns:a16="http://schemas.microsoft.com/office/drawing/2014/main" id="{21E51230-8B9A-49B0-9C15-84C5010E3315}"/>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31" name="【公民館】&#10;一人当たり面積平均値テキスト">
          <a:extLst>
            <a:ext uri="{FF2B5EF4-FFF2-40B4-BE49-F238E27FC236}">
              <a16:creationId xmlns:a16="http://schemas.microsoft.com/office/drawing/2014/main" id="{61165EBA-B5C3-4DBB-8728-852F0F77BEC1}"/>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2" name="フローチャート: 判断 631">
          <a:extLst>
            <a:ext uri="{FF2B5EF4-FFF2-40B4-BE49-F238E27FC236}">
              <a16:creationId xmlns:a16="http://schemas.microsoft.com/office/drawing/2014/main" id="{D3D62648-AD6C-43D2-89BB-8E2D9A484578}"/>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3" name="フローチャート: 判断 632">
          <a:extLst>
            <a:ext uri="{FF2B5EF4-FFF2-40B4-BE49-F238E27FC236}">
              <a16:creationId xmlns:a16="http://schemas.microsoft.com/office/drawing/2014/main" id="{97495167-6C3D-4B3A-85AA-5FF03AB0F895}"/>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4" name="フローチャート: 判断 633">
          <a:extLst>
            <a:ext uri="{FF2B5EF4-FFF2-40B4-BE49-F238E27FC236}">
              <a16:creationId xmlns:a16="http://schemas.microsoft.com/office/drawing/2014/main" id="{EF1EC12D-FBEE-47EC-A411-8E1AEA4B1C1A}"/>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5" name="フローチャート: 判断 634">
          <a:extLst>
            <a:ext uri="{FF2B5EF4-FFF2-40B4-BE49-F238E27FC236}">
              <a16:creationId xmlns:a16="http://schemas.microsoft.com/office/drawing/2014/main" id="{A0517BEA-FDD0-4477-B0BE-7CCF85539717}"/>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6" name="フローチャート: 判断 635">
          <a:extLst>
            <a:ext uri="{FF2B5EF4-FFF2-40B4-BE49-F238E27FC236}">
              <a16:creationId xmlns:a16="http://schemas.microsoft.com/office/drawing/2014/main" id="{1AC4263E-0D5D-41EA-ACC7-114ED144F31C}"/>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759F17-8207-455D-B103-653779BD35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A94A56D-C4B2-446D-B378-B3E7485AD2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70486ADF-0822-472F-9A3D-9D4411370F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83989EAC-9A41-4682-96F2-50FD70577D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9D8B22EA-EFEF-4F1B-BB58-651B16282E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154178</xdr:rowOff>
    </xdr:from>
    <xdr:to>
      <xdr:col>116</xdr:col>
      <xdr:colOff>114300</xdr:colOff>
      <xdr:row>106</xdr:row>
      <xdr:rowOff>84328</xdr:rowOff>
    </xdr:to>
    <xdr:sp macro="" textlink="">
      <xdr:nvSpPr>
        <xdr:cNvPr id="642" name="楕円 641">
          <a:extLst>
            <a:ext uri="{FF2B5EF4-FFF2-40B4-BE49-F238E27FC236}">
              <a16:creationId xmlns:a16="http://schemas.microsoft.com/office/drawing/2014/main" id="{28A21D87-2FFB-4B62-AD38-A934D88A741B}"/>
            </a:ext>
          </a:extLst>
        </xdr:cNvPr>
        <xdr:cNvSpPr/>
      </xdr:nvSpPr>
      <xdr:spPr>
        <a:xfrm>
          <a:off x="22110700" y="181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5605</xdr:rowOff>
    </xdr:from>
    <xdr:ext cx="469744" cy="259045"/>
    <xdr:sp macro="" textlink="">
      <xdr:nvSpPr>
        <xdr:cNvPr id="643" name="【公民館】&#10;一人当たり面積該当値テキスト">
          <a:extLst>
            <a:ext uri="{FF2B5EF4-FFF2-40B4-BE49-F238E27FC236}">
              <a16:creationId xmlns:a16="http://schemas.microsoft.com/office/drawing/2014/main" id="{10DA2F05-39A3-4ED2-BA56-08A992006018}"/>
            </a:ext>
          </a:extLst>
        </xdr:cNvPr>
        <xdr:cNvSpPr txBox="1"/>
      </xdr:nvSpPr>
      <xdr:spPr>
        <a:xfrm>
          <a:off x="22199600"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159513</xdr:rowOff>
    </xdr:from>
    <xdr:to>
      <xdr:col>112</xdr:col>
      <xdr:colOff>38100</xdr:colOff>
      <xdr:row>106</xdr:row>
      <xdr:rowOff>89663</xdr:rowOff>
    </xdr:to>
    <xdr:sp macro="" textlink="">
      <xdr:nvSpPr>
        <xdr:cNvPr id="644" name="楕円 643">
          <a:extLst>
            <a:ext uri="{FF2B5EF4-FFF2-40B4-BE49-F238E27FC236}">
              <a16:creationId xmlns:a16="http://schemas.microsoft.com/office/drawing/2014/main" id="{02EFCFE8-1003-42AA-ADD5-902B354414EA}"/>
            </a:ext>
          </a:extLst>
        </xdr:cNvPr>
        <xdr:cNvSpPr/>
      </xdr:nvSpPr>
      <xdr:spPr>
        <a:xfrm>
          <a:off x="21272500" y="181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33528</xdr:rowOff>
    </xdr:from>
    <xdr:to>
      <xdr:col>116</xdr:col>
      <xdr:colOff>63500</xdr:colOff>
      <xdr:row>106</xdr:row>
      <xdr:rowOff>38863</xdr:rowOff>
    </xdr:to>
    <xdr:cxnSp macro="">
      <xdr:nvCxnSpPr>
        <xdr:cNvPr id="645" name="直線コネクタ 644">
          <a:extLst>
            <a:ext uri="{FF2B5EF4-FFF2-40B4-BE49-F238E27FC236}">
              <a16:creationId xmlns:a16="http://schemas.microsoft.com/office/drawing/2014/main" id="{9B0381B3-54A1-4F8E-ACBD-4460D1B45A44}"/>
            </a:ext>
          </a:extLst>
        </xdr:cNvPr>
        <xdr:cNvCxnSpPr/>
      </xdr:nvCxnSpPr>
      <xdr:spPr>
        <a:xfrm flipV="1">
          <a:off x="21323300" y="18207228"/>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646" name="楕円 645">
          <a:extLst>
            <a:ext uri="{FF2B5EF4-FFF2-40B4-BE49-F238E27FC236}">
              <a16:creationId xmlns:a16="http://schemas.microsoft.com/office/drawing/2014/main" id="{A647B649-9F04-49C8-A6FD-B63963FDF0E1}"/>
            </a:ext>
          </a:extLst>
        </xdr:cNvPr>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38863</xdr:rowOff>
    </xdr:from>
    <xdr:to>
      <xdr:col>111</xdr:col>
      <xdr:colOff>177800</xdr:colOff>
      <xdr:row>107</xdr:row>
      <xdr:rowOff>99061</xdr:rowOff>
    </xdr:to>
    <xdr:cxnSp macro="">
      <xdr:nvCxnSpPr>
        <xdr:cNvPr id="647" name="直線コネクタ 646">
          <a:extLst>
            <a:ext uri="{FF2B5EF4-FFF2-40B4-BE49-F238E27FC236}">
              <a16:creationId xmlns:a16="http://schemas.microsoft.com/office/drawing/2014/main" id="{EF026EEC-7DA4-4D81-A327-CB1780B625B2}"/>
            </a:ext>
          </a:extLst>
        </xdr:cNvPr>
        <xdr:cNvCxnSpPr/>
      </xdr:nvCxnSpPr>
      <xdr:spPr>
        <a:xfrm flipV="1">
          <a:off x="20434300" y="18212563"/>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51308</xdr:rowOff>
    </xdr:from>
    <xdr:to>
      <xdr:col>102</xdr:col>
      <xdr:colOff>165100</xdr:colOff>
      <xdr:row>107</xdr:row>
      <xdr:rowOff>152908</xdr:rowOff>
    </xdr:to>
    <xdr:sp macro="" textlink="">
      <xdr:nvSpPr>
        <xdr:cNvPr id="648" name="楕円 647">
          <a:extLst>
            <a:ext uri="{FF2B5EF4-FFF2-40B4-BE49-F238E27FC236}">
              <a16:creationId xmlns:a16="http://schemas.microsoft.com/office/drawing/2014/main" id="{114F1DD7-5A63-47D9-B4D6-BE689B728687}"/>
            </a:ext>
          </a:extLst>
        </xdr:cNvPr>
        <xdr:cNvSpPr/>
      </xdr:nvSpPr>
      <xdr:spPr>
        <a:xfrm>
          <a:off x="194945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102108</xdr:rowOff>
    </xdr:to>
    <xdr:cxnSp macro="">
      <xdr:nvCxnSpPr>
        <xdr:cNvPr id="649" name="直線コネクタ 648">
          <a:extLst>
            <a:ext uri="{FF2B5EF4-FFF2-40B4-BE49-F238E27FC236}">
              <a16:creationId xmlns:a16="http://schemas.microsoft.com/office/drawing/2014/main" id="{455246DF-F0AA-41B4-9086-334D278F1D93}"/>
            </a:ext>
          </a:extLst>
        </xdr:cNvPr>
        <xdr:cNvCxnSpPr/>
      </xdr:nvCxnSpPr>
      <xdr:spPr>
        <a:xfrm flipV="1">
          <a:off x="19545300" y="184442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54356</xdr:rowOff>
    </xdr:from>
    <xdr:to>
      <xdr:col>98</xdr:col>
      <xdr:colOff>38100</xdr:colOff>
      <xdr:row>107</xdr:row>
      <xdr:rowOff>155956</xdr:rowOff>
    </xdr:to>
    <xdr:sp macro="" textlink="">
      <xdr:nvSpPr>
        <xdr:cNvPr id="650" name="楕円 649">
          <a:extLst>
            <a:ext uri="{FF2B5EF4-FFF2-40B4-BE49-F238E27FC236}">
              <a16:creationId xmlns:a16="http://schemas.microsoft.com/office/drawing/2014/main" id="{187C27CC-CE9F-43A4-A1F7-8C294490CF4A}"/>
            </a:ext>
          </a:extLst>
        </xdr:cNvPr>
        <xdr:cNvSpPr/>
      </xdr:nvSpPr>
      <xdr:spPr>
        <a:xfrm>
          <a:off x="18605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102108</xdr:rowOff>
    </xdr:from>
    <xdr:to>
      <xdr:col>102</xdr:col>
      <xdr:colOff>114300</xdr:colOff>
      <xdr:row>107</xdr:row>
      <xdr:rowOff>105156</xdr:rowOff>
    </xdr:to>
    <xdr:cxnSp macro="">
      <xdr:nvCxnSpPr>
        <xdr:cNvPr id="651" name="直線コネクタ 650">
          <a:extLst>
            <a:ext uri="{FF2B5EF4-FFF2-40B4-BE49-F238E27FC236}">
              <a16:creationId xmlns:a16="http://schemas.microsoft.com/office/drawing/2014/main" id="{83D45467-A154-4B20-940E-FAC2C27A3492}"/>
            </a:ext>
          </a:extLst>
        </xdr:cNvPr>
        <xdr:cNvCxnSpPr/>
      </xdr:nvCxnSpPr>
      <xdr:spPr>
        <a:xfrm flipV="1">
          <a:off x="18656300" y="184472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652" name="n_1aveValue【公民館】&#10;一人当たり面積">
          <a:extLst>
            <a:ext uri="{FF2B5EF4-FFF2-40B4-BE49-F238E27FC236}">
              <a16:creationId xmlns:a16="http://schemas.microsoft.com/office/drawing/2014/main" id="{027DF2BD-8F9A-4356-8659-DC0EEC6B5DA3}"/>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53" name="n_2aveValue【公民館】&#10;一人当たり面積">
          <a:extLst>
            <a:ext uri="{FF2B5EF4-FFF2-40B4-BE49-F238E27FC236}">
              <a16:creationId xmlns:a16="http://schemas.microsoft.com/office/drawing/2014/main" id="{47CC54EA-E888-4D9A-89AF-F01673F0E54A}"/>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54" name="n_3aveValue【公民館】&#10;一人当たり面積">
          <a:extLst>
            <a:ext uri="{FF2B5EF4-FFF2-40B4-BE49-F238E27FC236}">
              <a16:creationId xmlns:a16="http://schemas.microsoft.com/office/drawing/2014/main" id="{15B624E9-15ED-405F-A702-FF57E7E9400B}"/>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5" name="n_4aveValue【公民館】&#10;一人当たり面積">
          <a:extLst>
            <a:ext uri="{FF2B5EF4-FFF2-40B4-BE49-F238E27FC236}">
              <a16:creationId xmlns:a16="http://schemas.microsoft.com/office/drawing/2014/main" id="{AFC75D0A-6684-4C0F-8759-56E67837C847}"/>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106190</xdr:rowOff>
    </xdr:from>
    <xdr:ext cx="469744" cy="259045"/>
    <xdr:sp macro="" textlink="">
      <xdr:nvSpPr>
        <xdr:cNvPr id="656" name="n_1mainValue【公民館】&#10;一人当たり面積">
          <a:extLst>
            <a:ext uri="{FF2B5EF4-FFF2-40B4-BE49-F238E27FC236}">
              <a16:creationId xmlns:a16="http://schemas.microsoft.com/office/drawing/2014/main" id="{021143A9-375C-4257-BF1F-35F58821474A}"/>
            </a:ext>
          </a:extLst>
        </xdr:cNvPr>
        <xdr:cNvSpPr txBox="1"/>
      </xdr:nvSpPr>
      <xdr:spPr>
        <a:xfrm>
          <a:off x="21075727" y="1793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657" name="n_2mainValue【公民館】&#10;一人当たり面積">
          <a:extLst>
            <a:ext uri="{FF2B5EF4-FFF2-40B4-BE49-F238E27FC236}">
              <a16:creationId xmlns:a16="http://schemas.microsoft.com/office/drawing/2014/main" id="{91F98554-E9B2-4064-99D2-948CACF2884B}"/>
            </a:ext>
          </a:extLst>
        </xdr:cNvPr>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144035</xdr:rowOff>
    </xdr:from>
    <xdr:ext cx="469744" cy="259045"/>
    <xdr:sp macro="" textlink="">
      <xdr:nvSpPr>
        <xdr:cNvPr id="658" name="n_3mainValue【公民館】&#10;一人当たり面積">
          <a:extLst>
            <a:ext uri="{FF2B5EF4-FFF2-40B4-BE49-F238E27FC236}">
              <a16:creationId xmlns:a16="http://schemas.microsoft.com/office/drawing/2014/main" id="{938F453B-55E7-4BC2-9373-A0F0D98FE746}"/>
            </a:ext>
          </a:extLst>
        </xdr:cNvPr>
        <xdr:cNvSpPr txBox="1"/>
      </xdr:nvSpPr>
      <xdr:spPr>
        <a:xfrm>
          <a:off x="19310427" y="184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147083</xdr:rowOff>
    </xdr:from>
    <xdr:ext cx="469744" cy="259045"/>
    <xdr:sp macro="" textlink="">
      <xdr:nvSpPr>
        <xdr:cNvPr id="659" name="n_4mainValue【公民館】&#10;一人当たり面積">
          <a:extLst>
            <a:ext uri="{FF2B5EF4-FFF2-40B4-BE49-F238E27FC236}">
              <a16:creationId xmlns:a16="http://schemas.microsoft.com/office/drawing/2014/main" id="{F3A99297-E329-428E-8D0C-70431ED88866}"/>
            </a:ext>
          </a:extLst>
        </xdr:cNvPr>
        <xdr:cNvSpPr txBox="1"/>
      </xdr:nvSpPr>
      <xdr:spPr>
        <a:xfrm>
          <a:off x="18421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8DBA9C5C-27C3-411D-8CA4-23B8F84066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D7F6BDB1-8B56-4B74-A807-23E70F7911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7F5E783A-24F3-43FF-A889-AE463372F0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学校施設は、他団体と比較した際にも</a:t>
          </a:r>
          <a:r>
            <a:rPr kumimoji="1" lang="ja-JP" altLang="en-US" sz="1100">
              <a:solidFill>
                <a:schemeClr val="dk1"/>
              </a:solidFill>
              <a:effectLst/>
              <a:latin typeface="+mn-lt"/>
              <a:ea typeface="+mn-ea"/>
              <a:cs typeface="+mn-cs"/>
            </a:rPr>
            <a:t>償却が進んでいる</a:t>
          </a:r>
          <a:r>
            <a:rPr kumimoji="1" lang="ja-JP" altLang="ja-JP" sz="1100">
              <a:solidFill>
                <a:schemeClr val="dk1"/>
              </a:solidFill>
              <a:effectLst/>
              <a:latin typeface="+mn-lt"/>
              <a:ea typeface="+mn-ea"/>
              <a:cs typeface="+mn-cs"/>
            </a:rPr>
            <a:t>。今後、少子化に伴い児童数が減少する可能性が高いため、将来的に統廃合も視野に入れた建て替えを検討する必要があると思われる。公営住宅</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他団体と比べ</a:t>
          </a:r>
          <a:r>
            <a:rPr kumimoji="1" lang="ja-JP" altLang="en-US" sz="1100">
              <a:solidFill>
                <a:schemeClr val="dk1"/>
              </a:solidFill>
              <a:effectLst/>
              <a:latin typeface="+mn-lt"/>
              <a:ea typeface="+mn-ea"/>
              <a:cs typeface="+mn-cs"/>
            </a:rPr>
            <a:t>償却率が高く、また</a:t>
          </a:r>
          <a:r>
            <a:rPr kumimoji="1" lang="ja-JP" altLang="ja-JP" sz="1100">
              <a:solidFill>
                <a:schemeClr val="dk1"/>
              </a:solidFill>
              <a:effectLst/>
              <a:latin typeface="+mn-lt"/>
              <a:ea typeface="+mn-ea"/>
              <a:cs typeface="+mn-cs"/>
            </a:rPr>
            <a:t>一人あたりの面積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低い数値となっている。令和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竣工予定の</a:t>
          </a:r>
          <a:r>
            <a:rPr kumimoji="1" lang="ja-JP" altLang="ja-JP" sz="1100">
              <a:solidFill>
                <a:schemeClr val="dk1"/>
              </a:solidFill>
              <a:effectLst/>
              <a:latin typeface="+mn-lt"/>
              <a:ea typeface="+mn-ea"/>
              <a:cs typeface="+mn-cs"/>
            </a:rPr>
            <a:t>新規公営住宅事業を進めているため、数値の改善があると思われる。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E33B8C-80DE-446D-93E7-560775CCCE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3A1BE4-34C0-4C11-9D6E-7979F402DD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DA47CB-0348-4C66-ADB0-EBDBBFAFC0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B167B5-0A59-4F4C-8109-60D895C699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84A420-1666-4FFB-B4CD-FD8BEE3D43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F6ECAB-E9E6-4F6E-B13E-DE2823A1FA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2FBF16-A25E-4420-91EA-65F5A82B9B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2FB19C-CFB6-4DF2-B7CA-281D8E5EC0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0CC254-52F2-417C-8730-8C6E127900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437A0C-54AB-4F56-8CEC-829B6084B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22F0F2-E0D6-47AE-A596-701432E59E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D06E5B-FB66-480A-B54A-D1193E2D48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44DB87-947A-4267-A665-32B9BF71D5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182704-8D7F-4063-9DEA-BDDE0CA3E3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EFD830-7CCE-43A8-AFE3-C05D4FF7A9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5F14AB1-D771-4E07-9547-DEDF042A0F5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D24228-C111-4F86-87C4-0AA5D9C274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DA37AFB-F297-4946-816E-DEF49076E3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DEDE27-DC62-4C9F-837E-48216F6B14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A7544B-85F1-4DDC-BEF2-2A0E33FAAF0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5415D6-30B4-4BA1-88F4-18582D3BA2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082B4A-0378-4F17-AA05-AD8E1BCA4E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32F5CB-C509-4745-A0E7-3A57BEB364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4096C2-13C5-46D5-8CCD-9ADF1DCA8F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1C90E1-7263-4113-8B5D-DEF6412C10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00DCE3-0952-4B82-A1D1-C73496D8F5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F8BB90-FF1B-40A2-A121-C696C8D9CC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901C8E-0EF7-4E67-99DE-5B8E10E5CD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DB6090-995A-4948-AA44-C963E2C16F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70CD398-FE1C-45D9-AD0F-081876F0D8C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05D2DD7-9784-4DEE-989A-2831ED5438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0B8FA9-5920-4CBB-834C-DF6F06710D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21FFB6-35C2-4051-A7FD-8A885719DF7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2615AB-5201-40D3-B146-01AEDCFE7C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0CAD2A-2266-43D7-ACA9-D55D135479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54D86B-39BC-42C3-B84A-709D66F132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CA58F0-3CA8-4426-8881-C20CE2427C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0EFF9D-A888-45F8-BB11-1F56A11131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8063DF-B9B1-4F35-9A9D-DF3EA11E4C6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36DA86D-BCDD-4FBE-8B6B-96B25B48C7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1B4A484-EC7E-4C17-BEB9-0CDE3D93EC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EED6C5F-B77C-4B8D-963F-97629064F1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A75BBDF-3E6B-4AA3-A2CE-70BDA30B23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68A15AF-E9B3-4F99-AC03-64ABAA18A7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B0621F5-2F74-4AA4-94E4-8F826A9AF6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70933DB-C044-4BB4-89A8-A9B6EFD1D6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E7B1CCC-C2FE-471A-9B8A-BFA4BFE0140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E55051D-493C-4EDC-ACDB-C06FC88D1F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E8C47E2-7D2E-434E-B074-8006612AD6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EBB3EA9-227E-4509-BB7F-7DFABDED29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63B2438-F8AE-414A-9CAA-951952F692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7556885-6F19-4124-86A9-655109D462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A3088D3-136F-4357-A60E-0113A37273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52A0280-926A-4723-8C9D-E28E203336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09C1148-2F80-45DF-978A-6BCF6DC371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F79E3AA-F793-4048-AA5D-F9FAE74D73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C673805-DA81-4EBE-B30D-460AD70BCC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CB030D4-ED05-46F6-B879-C61E8203A7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4D8B408-3FEB-41D4-A877-DBD9EC6EC69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6BCC6A4-49EC-4B40-B0EB-6B811BA2895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4CE1248-7087-4184-ADED-9C96281F28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98BABD4-54CE-4201-AD46-50C4B4D4190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52478F4-AAED-48ED-94C8-D5195C32F0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952D025-616F-4F13-87A4-DC01D6A72B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6724953-FD8F-4BFF-8C25-E251ED71704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CDA483A-B1EE-4800-B0C9-38D92365850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BD6155D-48BC-4AA6-B761-CC732024AD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8DCA6AE-505B-4A26-8806-BAA1A3E1FB3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AE29FB5-FDDF-49A7-A2F4-64DE8B41B7F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07D8346-706D-4C21-8D8D-3C2E28419D8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13803F6-3921-499D-B7D7-A555E4FDB7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CC4483E-40B2-41C0-A0FB-24058E0C0F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2A0F985-FC9D-401F-AB37-BFBF92D264EE}"/>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0B1CA07-F381-4728-A214-832110D0C30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714F95A-FFC8-40AA-A785-9716F1A4F8E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2C334B9-79DC-4C25-9A65-E05C7379CF3C}"/>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C6FDCEF1-3EBB-404C-88C8-73D2F391402B}"/>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B8A1B4F-2D9D-40C5-BD9C-31CD7FD6A767}"/>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E78159F7-5D54-4179-8325-6CA1756080B4}"/>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CC6ADC40-6BC5-45F0-8B69-250F5542C621}"/>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BC707427-ACC8-480B-BB68-A270A3AAFB6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2C881888-9C2C-4250-A1E2-9FE5D23D68FA}"/>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6BFAF258-FB60-4460-93FC-EF2CBB625772}"/>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6CD1929-34D4-44FD-964A-D48DBA8ACA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8CB8140-6D2D-4885-8211-5CB4E101677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A2D6C18-3890-4AA5-AD4F-268C41EA2C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5838CE8-81B5-4F60-9997-78E4006C45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087E17A-0D84-4F53-8C81-CF27547109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90" name="楕円 89">
          <a:extLst>
            <a:ext uri="{FF2B5EF4-FFF2-40B4-BE49-F238E27FC236}">
              <a16:creationId xmlns:a16="http://schemas.microsoft.com/office/drawing/2014/main" id="{E8315C49-8240-4ADC-B188-B6D9E8E6A0AA}"/>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FB7D698-77DB-4913-89D9-CB3060B10A7B}"/>
            </a:ext>
          </a:extLst>
        </xdr:cNvPr>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92" name="楕円 91">
          <a:extLst>
            <a:ext uri="{FF2B5EF4-FFF2-40B4-BE49-F238E27FC236}">
              <a16:creationId xmlns:a16="http://schemas.microsoft.com/office/drawing/2014/main" id="{A24361AA-CBA4-4606-AB1E-13F84D8D5978}"/>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76744</xdr:rowOff>
    </xdr:to>
    <xdr:cxnSp macro="">
      <xdr:nvCxnSpPr>
        <xdr:cNvPr id="93" name="直線コネクタ 92">
          <a:extLst>
            <a:ext uri="{FF2B5EF4-FFF2-40B4-BE49-F238E27FC236}">
              <a16:creationId xmlns:a16="http://schemas.microsoft.com/office/drawing/2014/main" id="{937F2925-4507-4C32-9D4C-E21859B653AF}"/>
            </a:ext>
          </a:extLst>
        </xdr:cNvPr>
        <xdr:cNvCxnSpPr/>
      </xdr:nvCxnSpPr>
      <xdr:spPr>
        <a:xfrm>
          <a:off x="3797300" y="105090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81462</xdr:rowOff>
    </xdr:from>
    <xdr:to>
      <xdr:col>15</xdr:col>
      <xdr:colOff>101600</xdr:colOff>
      <xdr:row>62</xdr:row>
      <xdr:rowOff>11612</xdr:rowOff>
    </xdr:to>
    <xdr:sp macro="" textlink="">
      <xdr:nvSpPr>
        <xdr:cNvPr id="94" name="楕円 93">
          <a:extLst>
            <a:ext uri="{FF2B5EF4-FFF2-40B4-BE49-F238E27FC236}">
              <a16:creationId xmlns:a16="http://schemas.microsoft.com/office/drawing/2014/main" id="{4F226C9C-048C-4A19-8563-8A31B25584E0}"/>
            </a:ext>
          </a:extLst>
        </xdr:cNvPr>
        <xdr:cNvSpPr/>
      </xdr:nvSpPr>
      <xdr:spPr>
        <a:xfrm>
          <a:off x="2857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132262</xdr:rowOff>
    </xdr:to>
    <xdr:cxnSp macro="">
      <xdr:nvCxnSpPr>
        <xdr:cNvPr id="95" name="直線コネクタ 94">
          <a:extLst>
            <a:ext uri="{FF2B5EF4-FFF2-40B4-BE49-F238E27FC236}">
              <a16:creationId xmlns:a16="http://schemas.microsoft.com/office/drawing/2014/main" id="{BA2F1658-CCA9-4A10-A88B-32F7815E95BB}"/>
            </a:ext>
          </a:extLst>
        </xdr:cNvPr>
        <xdr:cNvCxnSpPr/>
      </xdr:nvCxnSpPr>
      <xdr:spPr>
        <a:xfrm flipV="1">
          <a:off x="2908300" y="105090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96" name="楕円 95">
          <a:extLst>
            <a:ext uri="{FF2B5EF4-FFF2-40B4-BE49-F238E27FC236}">
              <a16:creationId xmlns:a16="http://schemas.microsoft.com/office/drawing/2014/main" id="{EEB64A2A-8F4F-4761-AC3C-04ADC8249603}"/>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137160</xdr:rowOff>
    </xdr:to>
    <xdr:cxnSp macro="">
      <xdr:nvCxnSpPr>
        <xdr:cNvPr id="97" name="直線コネクタ 96">
          <a:extLst>
            <a:ext uri="{FF2B5EF4-FFF2-40B4-BE49-F238E27FC236}">
              <a16:creationId xmlns:a16="http://schemas.microsoft.com/office/drawing/2014/main" id="{D0A4A8D1-33C5-432F-80F7-7CAD8EAA7AF1}"/>
            </a:ext>
          </a:extLst>
        </xdr:cNvPr>
        <xdr:cNvCxnSpPr/>
      </xdr:nvCxnSpPr>
      <xdr:spPr>
        <a:xfrm flipV="1">
          <a:off x="2019300" y="105907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98" name="楕円 97">
          <a:extLst>
            <a:ext uri="{FF2B5EF4-FFF2-40B4-BE49-F238E27FC236}">
              <a16:creationId xmlns:a16="http://schemas.microsoft.com/office/drawing/2014/main" id="{8374BB98-AB52-470C-BDA5-D954A1676765}"/>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137160</xdr:rowOff>
    </xdr:to>
    <xdr:cxnSp macro="">
      <xdr:nvCxnSpPr>
        <xdr:cNvPr id="99" name="直線コネクタ 98">
          <a:extLst>
            <a:ext uri="{FF2B5EF4-FFF2-40B4-BE49-F238E27FC236}">
              <a16:creationId xmlns:a16="http://schemas.microsoft.com/office/drawing/2014/main" id="{15CF46BF-DCBA-4860-BA60-7EA557052611}"/>
            </a:ext>
          </a:extLst>
        </xdr:cNvPr>
        <xdr:cNvCxnSpPr/>
      </xdr:nvCxnSpPr>
      <xdr:spPr>
        <a:xfrm>
          <a:off x="1130300" y="1056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842E3C68-5632-4EA4-A19A-B816B535060D}"/>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CE957608-54F7-42F7-8465-AAC56257C08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894F343D-CCD8-40AB-BC3C-477D29635A1E}"/>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EB385DCD-B254-4B0D-B1E1-8F01EFA6851F}"/>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104" name="n_1mainValue【体育館・プール】&#10;有形固定資産減価償却率">
          <a:extLst>
            <a:ext uri="{FF2B5EF4-FFF2-40B4-BE49-F238E27FC236}">
              <a16:creationId xmlns:a16="http://schemas.microsoft.com/office/drawing/2014/main" id="{760F948D-AD18-41F5-8637-309C3BBED7E9}"/>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2739</xdr:rowOff>
    </xdr:from>
    <xdr:ext cx="405111" cy="259045"/>
    <xdr:sp macro="" textlink="">
      <xdr:nvSpPr>
        <xdr:cNvPr id="105" name="n_2mainValue【体育館・プール】&#10;有形固定資産減価償却率">
          <a:extLst>
            <a:ext uri="{FF2B5EF4-FFF2-40B4-BE49-F238E27FC236}">
              <a16:creationId xmlns:a16="http://schemas.microsoft.com/office/drawing/2014/main" id="{0CDC979B-6542-4EBB-B38D-F703D58CE6BC}"/>
            </a:ext>
          </a:extLst>
        </xdr:cNvPr>
        <xdr:cNvSpPr txBox="1"/>
      </xdr:nvSpPr>
      <xdr:spPr>
        <a:xfrm>
          <a:off x="2705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106" name="n_3mainValue【体育館・プール】&#10;有形固定資産減価償却率">
          <a:extLst>
            <a:ext uri="{FF2B5EF4-FFF2-40B4-BE49-F238E27FC236}">
              <a16:creationId xmlns:a16="http://schemas.microsoft.com/office/drawing/2014/main" id="{BEE373B6-1767-4775-84A1-E68CFBAD7D41}"/>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170197</xdr:rowOff>
    </xdr:from>
    <xdr:ext cx="405111" cy="259045"/>
    <xdr:sp macro="" textlink="">
      <xdr:nvSpPr>
        <xdr:cNvPr id="107" name="n_4mainValue【体育館・プール】&#10;有形固定資産減価償却率">
          <a:extLst>
            <a:ext uri="{FF2B5EF4-FFF2-40B4-BE49-F238E27FC236}">
              <a16:creationId xmlns:a16="http://schemas.microsoft.com/office/drawing/2014/main" id="{BA7FF2CF-A15F-463E-AF4F-C68B65FF2955}"/>
            </a:ext>
          </a:extLst>
        </xdr:cNvPr>
        <xdr:cNvSpPr txBox="1"/>
      </xdr:nvSpPr>
      <xdr:spPr>
        <a:xfrm>
          <a:off x="927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166323B-A91C-43C8-AB3A-624DF35A25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73E75CE-5DB9-4622-B5BE-8969A39F1A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F811FDE-87CE-4A48-8CF0-94AA73CC5E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93C6E23-8949-47D0-9F3E-2827DB7EFC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2B0DA59-D637-4280-A57D-6E3BD5C52BA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54FFC07-7D09-4E8C-935F-7DF09D17A7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19D7C06-BA8A-413D-ADB5-9AD19A0EC7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85021E3-474E-422D-8383-2F21F3ABD3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3BCAEF8-82A9-4D73-A7A4-D9DEBC57AE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DF8E9BA-5585-4034-B142-370F1856A7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5F75074C-E9A2-48CE-8122-D6F99AF3E38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8B8F50FC-EB87-4E2C-A44F-D650D8F40D6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5C71E806-1EAB-46CC-B01C-45BF46C5FCF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B3A70A84-0C47-45B6-B07A-34CD087F602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5B158AB1-90F0-4850-81D5-293FE8A5C5D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3C84BFED-6402-4301-9233-1CE73FE28934}"/>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4F2B73F5-1DD0-40A0-89FD-2272DF268B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BA6E68BB-7602-429B-BDFB-820213C58E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81632EDE-6602-4289-9FA7-014CA0AB3B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7596FE3A-6513-4025-A2D7-95D15FBF3F45}"/>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9E38E191-2F9A-4D5B-9775-A1C4D15D02B6}"/>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6C6EC79E-B9EB-49AB-BD69-8280602E2B4C}"/>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520270C2-3136-4433-9B11-4C77D7279178}"/>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5319F3AD-7A80-4D80-A42F-C572BA2897B9}"/>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a:extLst>
            <a:ext uri="{FF2B5EF4-FFF2-40B4-BE49-F238E27FC236}">
              <a16:creationId xmlns:a16="http://schemas.microsoft.com/office/drawing/2014/main" id="{EF689482-B6AC-4908-AE2E-576883B8FAEE}"/>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69212B02-2E89-40A8-9F89-E5777300F99F}"/>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35DA41DD-2742-4E90-B6E9-348F4B4F1C35}"/>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EC98E78F-C43D-4582-B8A5-54143C6FB188}"/>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5D934BF9-8BE2-4FCC-BE50-D608F4F6438B}"/>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93903AC5-4E4D-4E27-A952-1245C96473A9}"/>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CF98A2E-42EE-491A-9E74-842138183B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1C7A65E-63CD-48FB-BB96-6977C9C11E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72E5A2C-2159-4320-A8D4-3A063C72FB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EDDCE5C-2447-4679-BE91-2A3E665DA5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D84A6B7-DA86-4786-953E-E18EF7D90D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84074</xdr:rowOff>
    </xdr:from>
    <xdr:to>
      <xdr:col>55</xdr:col>
      <xdr:colOff>50800</xdr:colOff>
      <xdr:row>60</xdr:row>
      <xdr:rowOff>14224</xdr:rowOff>
    </xdr:to>
    <xdr:sp macro="" textlink="">
      <xdr:nvSpPr>
        <xdr:cNvPr id="143" name="楕円 142">
          <a:extLst>
            <a:ext uri="{FF2B5EF4-FFF2-40B4-BE49-F238E27FC236}">
              <a16:creationId xmlns:a16="http://schemas.microsoft.com/office/drawing/2014/main" id="{A914402E-A41B-47F4-95D5-5C20F3A7D574}"/>
            </a:ext>
          </a:extLst>
        </xdr:cNvPr>
        <xdr:cNvSpPr/>
      </xdr:nvSpPr>
      <xdr:spPr>
        <a:xfrm>
          <a:off x="10426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106951</xdr:rowOff>
    </xdr:from>
    <xdr:ext cx="469744" cy="259045"/>
    <xdr:sp macro="" textlink="">
      <xdr:nvSpPr>
        <xdr:cNvPr id="144" name="【体育館・プール】&#10;一人当たり面積該当値テキスト">
          <a:extLst>
            <a:ext uri="{FF2B5EF4-FFF2-40B4-BE49-F238E27FC236}">
              <a16:creationId xmlns:a16="http://schemas.microsoft.com/office/drawing/2014/main" id="{9C68D45A-2A98-4ED5-8925-29BDF8B6F63C}"/>
            </a:ext>
          </a:extLst>
        </xdr:cNvPr>
        <xdr:cNvSpPr txBox="1"/>
      </xdr:nvSpPr>
      <xdr:spPr>
        <a:xfrm>
          <a:off x="10515600"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90932</xdr:rowOff>
    </xdr:from>
    <xdr:to>
      <xdr:col>50</xdr:col>
      <xdr:colOff>165100</xdr:colOff>
      <xdr:row>60</xdr:row>
      <xdr:rowOff>21082</xdr:rowOff>
    </xdr:to>
    <xdr:sp macro="" textlink="">
      <xdr:nvSpPr>
        <xdr:cNvPr id="145" name="楕円 144">
          <a:extLst>
            <a:ext uri="{FF2B5EF4-FFF2-40B4-BE49-F238E27FC236}">
              <a16:creationId xmlns:a16="http://schemas.microsoft.com/office/drawing/2014/main" id="{5BFAF532-8248-430E-AA92-CB36495F71C7}"/>
            </a:ext>
          </a:extLst>
        </xdr:cNvPr>
        <xdr:cNvSpPr/>
      </xdr:nvSpPr>
      <xdr:spPr>
        <a:xfrm>
          <a:off x="9588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134874</xdr:rowOff>
    </xdr:from>
    <xdr:to>
      <xdr:col>55</xdr:col>
      <xdr:colOff>0</xdr:colOff>
      <xdr:row>59</xdr:row>
      <xdr:rowOff>141732</xdr:rowOff>
    </xdr:to>
    <xdr:cxnSp macro="">
      <xdr:nvCxnSpPr>
        <xdr:cNvPr id="146" name="直線コネクタ 145">
          <a:extLst>
            <a:ext uri="{FF2B5EF4-FFF2-40B4-BE49-F238E27FC236}">
              <a16:creationId xmlns:a16="http://schemas.microsoft.com/office/drawing/2014/main" id="{65728329-A418-465D-B51E-05ACA04C40AF}"/>
            </a:ext>
          </a:extLst>
        </xdr:cNvPr>
        <xdr:cNvCxnSpPr/>
      </xdr:nvCxnSpPr>
      <xdr:spPr>
        <a:xfrm flipV="1">
          <a:off x="9639300" y="102504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17208</xdr:rowOff>
    </xdr:from>
    <xdr:to>
      <xdr:col>46</xdr:col>
      <xdr:colOff>38100</xdr:colOff>
      <xdr:row>62</xdr:row>
      <xdr:rowOff>118808</xdr:rowOff>
    </xdr:to>
    <xdr:sp macro="" textlink="">
      <xdr:nvSpPr>
        <xdr:cNvPr id="147" name="楕円 146">
          <a:extLst>
            <a:ext uri="{FF2B5EF4-FFF2-40B4-BE49-F238E27FC236}">
              <a16:creationId xmlns:a16="http://schemas.microsoft.com/office/drawing/2014/main" id="{195B7E7C-8E5C-40FC-95A3-9CACFE65F4C3}"/>
            </a:ext>
          </a:extLst>
        </xdr:cNvPr>
        <xdr:cNvSpPr/>
      </xdr:nvSpPr>
      <xdr:spPr>
        <a:xfrm>
          <a:off x="8699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141732</xdr:rowOff>
    </xdr:from>
    <xdr:to>
      <xdr:col>50</xdr:col>
      <xdr:colOff>114300</xdr:colOff>
      <xdr:row>62</xdr:row>
      <xdr:rowOff>68008</xdr:rowOff>
    </xdr:to>
    <xdr:cxnSp macro="">
      <xdr:nvCxnSpPr>
        <xdr:cNvPr id="148" name="直線コネクタ 147">
          <a:extLst>
            <a:ext uri="{FF2B5EF4-FFF2-40B4-BE49-F238E27FC236}">
              <a16:creationId xmlns:a16="http://schemas.microsoft.com/office/drawing/2014/main" id="{4CCF072E-B5F1-4B2D-B47C-83404AA1B6CA}"/>
            </a:ext>
          </a:extLst>
        </xdr:cNvPr>
        <xdr:cNvCxnSpPr/>
      </xdr:nvCxnSpPr>
      <xdr:spPr>
        <a:xfrm flipV="1">
          <a:off x="8750300" y="10257282"/>
          <a:ext cx="889000" cy="4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19494</xdr:rowOff>
    </xdr:from>
    <xdr:to>
      <xdr:col>41</xdr:col>
      <xdr:colOff>101600</xdr:colOff>
      <xdr:row>62</xdr:row>
      <xdr:rowOff>121094</xdr:rowOff>
    </xdr:to>
    <xdr:sp macro="" textlink="">
      <xdr:nvSpPr>
        <xdr:cNvPr id="149" name="楕円 148">
          <a:extLst>
            <a:ext uri="{FF2B5EF4-FFF2-40B4-BE49-F238E27FC236}">
              <a16:creationId xmlns:a16="http://schemas.microsoft.com/office/drawing/2014/main" id="{0595F852-D244-4E36-B03C-81FB08E9B5BA}"/>
            </a:ext>
          </a:extLst>
        </xdr:cNvPr>
        <xdr:cNvSpPr/>
      </xdr:nvSpPr>
      <xdr:spPr>
        <a:xfrm>
          <a:off x="7810500" y="106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68008</xdr:rowOff>
    </xdr:from>
    <xdr:to>
      <xdr:col>45</xdr:col>
      <xdr:colOff>177800</xdr:colOff>
      <xdr:row>62</xdr:row>
      <xdr:rowOff>70294</xdr:rowOff>
    </xdr:to>
    <xdr:cxnSp macro="">
      <xdr:nvCxnSpPr>
        <xdr:cNvPr id="150" name="直線コネクタ 149">
          <a:extLst>
            <a:ext uri="{FF2B5EF4-FFF2-40B4-BE49-F238E27FC236}">
              <a16:creationId xmlns:a16="http://schemas.microsoft.com/office/drawing/2014/main" id="{89993BAE-9A27-4BAE-B3D8-0B3E12BBE57C}"/>
            </a:ext>
          </a:extLst>
        </xdr:cNvPr>
        <xdr:cNvCxnSpPr/>
      </xdr:nvCxnSpPr>
      <xdr:spPr>
        <a:xfrm flipV="1">
          <a:off x="7861300" y="10697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21209</xdr:rowOff>
    </xdr:from>
    <xdr:to>
      <xdr:col>36</xdr:col>
      <xdr:colOff>165100</xdr:colOff>
      <xdr:row>62</xdr:row>
      <xdr:rowOff>122809</xdr:rowOff>
    </xdr:to>
    <xdr:sp macro="" textlink="">
      <xdr:nvSpPr>
        <xdr:cNvPr id="151" name="楕円 150">
          <a:extLst>
            <a:ext uri="{FF2B5EF4-FFF2-40B4-BE49-F238E27FC236}">
              <a16:creationId xmlns:a16="http://schemas.microsoft.com/office/drawing/2014/main" id="{78D32A4C-F22C-42C8-A3E5-1D16A75754EE}"/>
            </a:ext>
          </a:extLst>
        </xdr:cNvPr>
        <xdr:cNvSpPr/>
      </xdr:nvSpPr>
      <xdr:spPr>
        <a:xfrm>
          <a:off x="6921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70294</xdr:rowOff>
    </xdr:from>
    <xdr:to>
      <xdr:col>41</xdr:col>
      <xdr:colOff>50800</xdr:colOff>
      <xdr:row>62</xdr:row>
      <xdr:rowOff>72009</xdr:rowOff>
    </xdr:to>
    <xdr:cxnSp macro="">
      <xdr:nvCxnSpPr>
        <xdr:cNvPr id="152" name="直線コネクタ 151">
          <a:extLst>
            <a:ext uri="{FF2B5EF4-FFF2-40B4-BE49-F238E27FC236}">
              <a16:creationId xmlns:a16="http://schemas.microsoft.com/office/drawing/2014/main" id="{1EDA8BE8-1AE8-432D-AD7B-3D21C556BC05}"/>
            </a:ext>
          </a:extLst>
        </xdr:cNvPr>
        <xdr:cNvCxnSpPr/>
      </xdr:nvCxnSpPr>
      <xdr:spPr>
        <a:xfrm flipV="1">
          <a:off x="6972300" y="1070019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a:extLst>
            <a:ext uri="{FF2B5EF4-FFF2-40B4-BE49-F238E27FC236}">
              <a16:creationId xmlns:a16="http://schemas.microsoft.com/office/drawing/2014/main" id="{B32710C3-5554-4D04-8E08-A1EECF9BFF1E}"/>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F1CA1212-17D9-44C7-B0BC-83E43353A44B}"/>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BD2F43BA-CE33-473A-BCF3-4474E4371DED}"/>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EBF9F7AE-7CFA-43FB-87A1-548A860F11CD}"/>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37609</xdr:rowOff>
    </xdr:from>
    <xdr:ext cx="469744" cy="259045"/>
    <xdr:sp macro="" textlink="">
      <xdr:nvSpPr>
        <xdr:cNvPr id="157" name="n_1mainValue【体育館・プール】&#10;一人当たり面積">
          <a:extLst>
            <a:ext uri="{FF2B5EF4-FFF2-40B4-BE49-F238E27FC236}">
              <a16:creationId xmlns:a16="http://schemas.microsoft.com/office/drawing/2014/main" id="{AE8BDD75-9670-4D77-BB38-E9493E14DD89}"/>
            </a:ext>
          </a:extLst>
        </xdr:cNvPr>
        <xdr:cNvSpPr txBox="1"/>
      </xdr:nvSpPr>
      <xdr:spPr>
        <a:xfrm>
          <a:off x="93917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109935</xdr:rowOff>
    </xdr:from>
    <xdr:ext cx="469744" cy="259045"/>
    <xdr:sp macro="" textlink="">
      <xdr:nvSpPr>
        <xdr:cNvPr id="158" name="n_2mainValue【体育館・プール】&#10;一人当たり面積">
          <a:extLst>
            <a:ext uri="{FF2B5EF4-FFF2-40B4-BE49-F238E27FC236}">
              <a16:creationId xmlns:a16="http://schemas.microsoft.com/office/drawing/2014/main" id="{1E01BED1-1F64-4D16-BF72-82C1415562DB}"/>
            </a:ext>
          </a:extLst>
        </xdr:cNvPr>
        <xdr:cNvSpPr txBox="1"/>
      </xdr:nvSpPr>
      <xdr:spPr>
        <a:xfrm>
          <a:off x="8515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112221</xdr:rowOff>
    </xdr:from>
    <xdr:ext cx="469744" cy="259045"/>
    <xdr:sp macro="" textlink="">
      <xdr:nvSpPr>
        <xdr:cNvPr id="159" name="n_3mainValue【体育館・プール】&#10;一人当たり面積">
          <a:extLst>
            <a:ext uri="{FF2B5EF4-FFF2-40B4-BE49-F238E27FC236}">
              <a16:creationId xmlns:a16="http://schemas.microsoft.com/office/drawing/2014/main" id="{1BEE6DC2-B701-4668-9170-7D705BA0F893}"/>
            </a:ext>
          </a:extLst>
        </xdr:cNvPr>
        <xdr:cNvSpPr txBox="1"/>
      </xdr:nvSpPr>
      <xdr:spPr>
        <a:xfrm>
          <a:off x="7626427" y="1074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113936</xdr:rowOff>
    </xdr:from>
    <xdr:ext cx="469744" cy="259045"/>
    <xdr:sp macro="" textlink="">
      <xdr:nvSpPr>
        <xdr:cNvPr id="160" name="n_4mainValue【体育館・プール】&#10;一人当たり面積">
          <a:extLst>
            <a:ext uri="{FF2B5EF4-FFF2-40B4-BE49-F238E27FC236}">
              <a16:creationId xmlns:a16="http://schemas.microsoft.com/office/drawing/2014/main" id="{D5C0BBE7-C32A-4EF9-AF1F-9F37D250BFDE}"/>
            </a:ext>
          </a:extLst>
        </xdr:cNvPr>
        <xdr:cNvSpPr txBox="1"/>
      </xdr:nvSpPr>
      <xdr:spPr>
        <a:xfrm>
          <a:off x="67374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6DB1552B-D8FB-445D-9EA3-4E2DFC5DEE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18E30F3F-425A-4E19-BF7E-E814F9F541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BA1F4B97-11DA-437B-9A51-B0FF1D69F6E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8A000816-E314-4D3F-AC9C-BD1E67FA00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45B8A64C-A498-48E2-A365-52922855AA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754530AD-14B5-4FB4-8328-131386F132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48048E24-C421-4E68-83B6-7E4450360D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1C4CF27C-1D65-4AF0-AC7C-961F97EFA2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5D2BCDB6-31A7-4AEF-B54D-3D2585837F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E6B22796-558D-4BA5-99B1-1A783D6D0E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10280804-D5D8-4A0B-A916-2EB481AC51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10147700-3AD6-4F69-80F8-A0F2D8C5F4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09E2F9BA-9F34-4455-AFF0-3EE2E07C413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4836157D-DF94-4354-B781-A72EC0FDB7C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D35D6637-045E-44D0-A399-4FD4773C54A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9A8DCE35-AC20-45C1-9B01-C7D15BF4DB4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4932C9C1-24C6-45B5-9259-E5D1E37101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042621A7-B70E-4A88-A0B8-90A7B37215A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C2598DF9-0B2F-4A7A-9B1E-CECACD6CEAA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31E644EB-F3C3-4B88-819F-727234EFF2F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68F9D317-E1FD-4C79-AFA1-12A8CC72F3A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0C655D5A-BD34-40F8-9E42-42BCB1F18D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8BEFAC29-ACB4-4596-B8EF-2F817B8DEF6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5BDB3AAC-0602-4DB2-A9FC-B1328024FB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A4778A89-46E9-478B-9265-935A5C2DB4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33348FAB-2C11-41C3-942A-ADB91897CDAB}"/>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250241E5-FA86-4985-9278-C33AD022C2C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2A77C65F-D63E-42C6-A144-EE8AD60E791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E60E1C60-7FB9-47A4-8D24-F6EFFD78C0DB}"/>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71B0127C-4139-46E3-A157-F64608E04D56}"/>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12702497-468F-448C-9023-E1EB72A73A7D}"/>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CFE7C99A-AA9B-431C-B7F3-8D2F76C45A38}"/>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A2081A41-5FBF-4DAE-A3CA-B5A6F8C1912C}"/>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D5D67EE2-F6C7-48EF-ABE1-BCE2744AFBA6}"/>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6152AB4A-10AF-4629-AC83-B3D64EE78648}"/>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26CA4513-748D-4F57-A45C-7FDFA8F9D401}"/>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45BA22B1-47F9-4761-B1CE-B341E13EFD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38E6A94-83E3-4811-BDAC-96102E65CA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D7269AE-3BC2-4359-AFF2-2AA3497C0FB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18245D86-1B1A-420C-8FD4-A1B5EB6FA6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5CC739A-29B9-4A74-B748-F9A2418563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121194</xdr:rowOff>
    </xdr:from>
    <xdr:to>
      <xdr:col>24</xdr:col>
      <xdr:colOff>114300</xdr:colOff>
      <xdr:row>84</xdr:row>
      <xdr:rowOff>51344</xdr:rowOff>
    </xdr:to>
    <xdr:sp macro="" textlink="">
      <xdr:nvSpPr>
        <xdr:cNvPr id="202" name="楕円 201">
          <a:extLst>
            <a:ext uri="{FF2B5EF4-FFF2-40B4-BE49-F238E27FC236}">
              <a16:creationId xmlns:a16="http://schemas.microsoft.com/office/drawing/2014/main" id="{FF4DDF46-CB76-4265-8FFD-80390CA139AD}"/>
            </a:ext>
          </a:extLst>
        </xdr:cNvPr>
        <xdr:cNvSpPr/>
      </xdr:nvSpPr>
      <xdr:spPr>
        <a:xfrm>
          <a:off x="4584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99621</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94AD2C60-40FF-4858-A429-FA4C76E3AB16}"/>
            </a:ext>
          </a:extLst>
        </xdr:cNvPr>
        <xdr:cNvSpPr txBox="1"/>
      </xdr:nvSpPr>
      <xdr:spPr>
        <a:xfrm>
          <a:off x="4673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204" name="楕円 203">
          <a:extLst>
            <a:ext uri="{FF2B5EF4-FFF2-40B4-BE49-F238E27FC236}">
              <a16:creationId xmlns:a16="http://schemas.microsoft.com/office/drawing/2014/main" id="{DE6E12DC-F579-4449-BF0B-572846D4CC77}"/>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544</xdr:rowOff>
    </xdr:to>
    <xdr:cxnSp macro="">
      <xdr:nvCxnSpPr>
        <xdr:cNvPr id="205" name="直線コネクタ 204">
          <a:extLst>
            <a:ext uri="{FF2B5EF4-FFF2-40B4-BE49-F238E27FC236}">
              <a16:creationId xmlns:a16="http://schemas.microsoft.com/office/drawing/2014/main" id="{63113068-F716-4542-8495-8C4A3725B83A}"/>
            </a:ext>
          </a:extLst>
        </xdr:cNvPr>
        <xdr:cNvCxnSpPr/>
      </xdr:nvCxnSpPr>
      <xdr:spPr>
        <a:xfrm>
          <a:off x="3797300" y="143713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6" name="n_1aveValue【福祉施設】&#10;有形固定資産減価償却率">
          <a:extLst>
            <a:ext uri="{FF2B5EF4-FFF2-40B4-BE49-F238E27FC236}">
              <a16:creationId xmlns:a16="http://schemas.microsoft.com/office/drawing/2014/main" id="{DFBCC767-C922-416D-B7EF-30528C539573}"/>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7" name="n_2aveValue【福祉施設】&#10;有形固定資産減価償却率">
          <a:extLst>
            <a:ext uri="{FF2B5EF4-FFF2-40B4-BE49-F238E27FC236}">
              <a16:creationId xmlns:a16="http://schemas.microsoft.com/office/drawing/2014/main" id="{A6BD53C4-3AB2-4439-9897-AAA5DC13A522}"/>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08" name="n_3aveValue【福祉施設】&#10;有形固定資産減価償却率">
          <a:extLst>
            <a:ext uri="{FF2B5EF4-FFF2-40B4-BE49-F238E27FC236}">
              <a16:creationId xmlns:a16="http://schemas.microsoft.com/office/drawing/2014/main" id="{27A4F4EE-91DA-478E-89E1-0A2E33B7A27F}"/>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9" name="n_4aveValue【福祉施設】&#10;有形固定資産減価償却率">
          <a:extLst>
            <a:ext uri="{FF2B5EF4-FFF2-40B4-BE49-F238E27FC236}">
              <a16:creationId xmlns:a16="http://schemas.microsoft.com/office/drawing/2014/main" id="{8BC129C7-CD63-43EE-9BC7-E602A8DC3668}"/>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210" name="n_1mainValue【福祉施設】&#10;有形固定資産減価償却率">
          <a:extLst>
            <a:ext uri="{FF2B5EF4-FFF2-40B4-BE49-F238E27FC236}">
              <a16:creationId xmlns:a16="http://schemas.microsoft.com/office/drawing/2014/main" id="{1B6FF16F-435D-4381-998A-A495CDEC26CE}"/>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19D4ED86-DE1B-42EF-A027-7B1090C7A5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E6BFD8C9-17D9-4C08-89E7-7F71B13626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BFBE03D8-1DDA-4A97-B2AA-686953ACB0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769E98EE-80CA-4506-A0C4-DCCC023F7F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65AD74D6-8C26-4215-B476-EA29220252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D0EBC76F-0809-40F4-BFAD-5093DEC418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AA4431CB-B67A-419F-A671-37A11B3DC2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9289B3BD-F25D-4008-9B1D-EE80887A42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DB5A858C-BAF8-4B99-87C5-18ECA432BB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20CD74C7-9832-4DAE-82BF-2900E2D80E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a:extLst>
            <a:ext uri="{FF2B5EF4-FFF2-40B4-BE49-F238E27FC236}">
              <a16:creationId xmlns:a16="http://schemas.microsoft.com/office/drawing/2014/main" id="{DF8C31E6-A2E3-4CB2-8A9D-E0A6943A3ED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a:extLst>
            <a:ext uri="{FF2B5EF4-FFF2-40B4-BE49-F238E27FC236}">
              <a16:creationId xmlns:a16="http://schemas.microsoft.com/office/drawing/2014/main" id="{06D715E0-10B8-46A6-B5BC-04BC29A7BBD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a:extLst>
            <a:ext uri="{FF2B5EF4-FFF2-40B4-BE49-F238E27FC236}">
              <a16:creationId xmlns:a16="http://schemas.microsoft.com/office/drawing/2014/main" id="{536E273B-D342-459B-A2E4-8A60934D799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4" name="テキスト ボックス 223">
          <a:extLst>
            <a:ext uri="{FF2B5EF4-FFF2-40B4-BE49-F238E27FC236}">
              <a16:creationId xmlns:a16="http://schemas.microsoft.com/office/drawing/2014/main" id="{1DB9C1A6-5C4A-435B-9CCE-BAB0B3BB94D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a:extLst>
            <a:ext uri="{FF2B5EF4-FFF2-40B4-BE49-F238E27FC236}">
              <a16:creationId xmlns:a16="http://schemas.microsoft.com/office/drawing/2014/main" id="{F34942F4-9ABA-4612-961E-C8ABE9D986B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6" name="テキスト ボックス 225">
          <a:extLst>
            <a:ext uri="{FF2B5EF4-FFF2-40B4-BE49-F238E27FC236}">
              <a16:creationId xmlns:a16="http://schemas.microsoft.com/office/drawing/2014/main" id="{BEA25AFA-2D9D-44B9-A12D-2A5A3F658E0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a:extLst>
            <a:ext uri="{FF2B5EF4-FFF2-40B4-BE49-F238E27FC236}">
              <a16:creationId xmlns:a16="http://schemas.microsoft.com/office/drawing/2014/main" id="{37E5CEE6-B1E2-4E99-8B2F-9B9E87526C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C0364720-1B6C-416C-B70F-3F52913943E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5C627DEB-A4EF-449E-B30B-DF79E8BD0D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D35289F0-5CC2-4420-B6AB-CFC0BEBB365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9DC2641-8CAF-4613-8E33-CAC74B1132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2" name="直線コネクタ 231">
          <a:extLst>
            <a:ext uri="{FF2B5EF4-FFF2-40B4-BE49-F238E27FC236}">
              <a16:creationId xmlns:a16="http://schemas.microsoft.com/office/drawing/2014/main" id="{3228C4E8-3524-4AEE-B549-2756B0AD1535}"/>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3" name="【福祉施設】&#10;一人当たり面積最小値テキスト">
          <a:extLst>
            <a:ext uri="{FF2B5EF4-FFF2-40B4-BE49-F238E27FC236}">
              <a16:creationId xmlns:a16="http://schemas.microsoft.com/office/drawing/2014/main" id="{5C80FD34-6F7C-4DDC-85E2-0E7F4DCE4519}"/>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4" name="直線コネクタ 233">
          <a:extLst>
            <a:ext uri="{FF2B5EF4-FFF2-40B4-BE49-F238E27FC236}">
              <a16:creationId xmlns:a16="http://schemas.microsoft.com/office/drawing/2014/main" id="{8477CD4F-7D6C-4D56-95CC-117AC23E42D9}"/>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5" name="【福祉施設】&#10;一人当たり面積最大値テキスト">
          <a:extLst>
            <a:ext uri="{FF2B5EF4-FFF2-40B4-BE49-F238E27FC236}">
              <a16:creationId xmlns:a16="http://schemas.microsoft.com/office/drawing/2014/main" id="{EF181429-9259-4F99-B567-F8D1A4D2B10B}"/>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6" name="直線コネクタ 235">
          <a:extLst>
            <a:ext uri="{FF2B5EF4-FFF2-40B4-BE49-F238E27FC236}">
              <a16:creationId xmlns:a16="http://schemas.microsoft.com/office/drawing/2014/main" id="{9EBBDFBF-7F6F-4914-89D6-2DFE65E00A17}"/>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37" name="【福祉施設】&#10;一人当たり面積平均値テキスト">
          <a:extLst>
            <a:ext uri="{FF2B5EF4-FFF2-40B4-BE49-F238E27FC236}">
              <a16:creationId xmlns:a16="http://schemas.microsoft.com/office/drawing/2014/main" id="{082D6D25-AF4F-441F-9E48-8177073EB1CC}"/>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8" name="フローチャート: 判断 237">
          <a:extLst>
            <a:ext uri="{FF2B5EF4-FFF2-40B4-BE49-F238E27FC236}">
              <a16:creationId xmlns:a16="http://schemas.microsoft.com/office/drawing/2014/main" id="{A889B73A-7573-40C8-8F49-0A4F8DEA1D99}"/>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9" name="フローチャート: 判断 238">
          <a:extLst>
            <a:ext uri="{FF2B5EF4-FFF2-40B4-BE49-F238E27FC236}">
              <a16:creationId xmlns:a16="http://schemas.microsoft.com/office/drawing/2014/main" id="{2FA33992-9A75-4ABE-9F7E-6988652D80D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0" name="フローチャート: 判断 239">
          <a:extLst>
            <a:ext uri="{FF2B5EF4-FFF2-40B4-BE49-F238E27FC236}">
              <a16:creationId xmlns:a16="http://schemas.microsoft.com/office/drawing/2014/main" id="{74C5DE27-E52C-4661-AE9F-258C1BD738C4}"/>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1" name="フローチャート: 判断 240">
          <a:extLst>
            <a:ext uri="{FF2B5EF4-FFF2-40B4-BE49-F238E27FC236}">
              <a16:creationId xmlns:a16="http://schemas.microsoft.com/office/drawing/2014/main" id="{7FDDCF6C-BAE7-43B6-90A3-486AAD3AFD34}"/>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2" name="フローチャート: 判断 241">
          <a:extLst>
            <a:ext uri="{FF2B5EF4-FFF2-40B4-BE49-F238E27FC236}">
              <a16:creationId xmlns:a16="http://schemas.microsoft.com/office/drawing/2014/main" id="{A6043B02-FAC4-4F81-9BFD-AB00FCA2540C}"/>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09DC9E7-345B-435B-94A9-8EEEA2D139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F2E56FA9-6A01-4C90-8BD5-EC1F2BC97D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E5038801-2AFB-45F9-910C-CDD7497677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6099551-643F-43AB-A93D-0EC36F4714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6AC45F33-BED8-47B4-AA95-0F03F03BAF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248" name="楕円 247">
          <a:extLst>
            <a:ext uri="{FF2B5EF4-FFF2-40B4-BE49-F238E27FC236}">
              <a16:creationId xmlns:a16="http://schemas.microsoft.com/office/drawing/2014/main" id="{402914F3-26E0-4559-A0FB-67E4B99118CE}"/>
            </a:ext>
          </a:extLst>
        </xdr:cNvPr>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249" name="【福祉施設】&#10;一人当たり面積該当値テキスト">
          <a:extLst>
            <a:ext uri="{FF2B5EF4-FFF2-40B4-BE49-F238E27FC236}">
              <a16:creationId xmlns:a16="http://schemas.microsoft.com/office/drawing/2014/main" id="{B4A35895-D715-438D-A067-A3FA6F93F7C6}"/>
            </a:ext>
          </a:extLst>
        </xdr:cNvPr>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50" name="楕円 249">
          <a:extLst>
            <a:ext uri="{FF2B5EF4-FFF2-40B4-BE49-F238E27FC236}">
              <a16:creationId xmlns:a16="http://schemas.microsoft.com/office/drawing/2014/main" id="{4F5A6D27-DF14-40AA-B77B-64CE8B527922}"/>
            </a:ext>
          </a:extLst>
        </xdr:cNvPr>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251" name="直線コネクタ 250">
          <a:extLst>
            <a:ext uri="{FF2B5EF4-FFF2-40B4-BE49-F238E27FC236}">
              <a16:creationId xmlns:a16="http://schemas.microsoft.com/office/drawing/2014/main" id="{78579420-88A0-4369-8581-1EEE130D19F5}"/>
            </a:ext>
          </a:extLst>
        </xdr:cNvPr>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2" name="n_1aveValue【福祉施設】&#10;一人当たり面積">
          <a:extLst>
            <a:ext uri="{FF2B5EF4-FFF2-40B4-BE49-F238E27FC236}">
              <a16:creationId xmlns:a16="http://schemas.microsoft.com/office/drawing/2014/main" id="{95C439BD-CBFC-4BA9-B626-828C8C686563}"/>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3" name="n_2aveValue【福祉施設】&#10;一人当たり面積">
          <a:extLst>
            <a:ext uri="{FF2B5EF4-FFF2-40B4-BE49-F238E27FC236}">
              <a16:creationId xmlns:a16="http://schemas.microsoft.com/office/drawing/2014/main" id="{A4FF8EBE-2B5D-45B9-AA45-F5D5B7EE8BF5}"/>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4" name="n_3aveValue【福祉施設】&#10;一人当たり面積">
          <a:extLst>
            <a:ext uri="{FF2B5EF4-FFF2-40B4-BE49-F238E27FC236}">
              <a16:creationId xmlns:a16="http://schemas.microsoft.com/office/drawing/2014/main" id="{D2D88C05-8093-4598-87B1-0AE8378D7CF3}"/>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5" name="n_4aveValue【福祉施設】&#10;一人当たり面積">
          <a:extLst>
            <a:ext uri="{FF2B5EF4-FFF2-40B4-BE49-F238E27FC236}">
              <a16:creationId xmlns:a16="http://schemas.microsoft.com/office/drawing/2014/main" id="{E981B966-DDFD-418E-A769-B5DEB4452AE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256" name="n_1mainValue【福祉施設】&#10;一人当たり面積">
          <a:extLst>
            <a:ext uri="{FF2B5EF4-FFF2-40B4-BE49-F238E27FC236}">
              <a16:creationId xmlns:a16="http://schemas.microsoft.com/office/drawing/2014/main" id="{96C93870-B2E9-46A8-85ED-DE0D82B4FEAE}"/>
            </a:ext>
          </a:extLst>
        </xdr:cNvPr>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72091B1C-E517-4952-94B7-8E71FEFE2A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CB7B88C2-106D-423A-96B3-ACA6E0C737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8153E745-AC83-463B-888B-3391C3F88C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2195F3C4-6F80-4122-BF51-D74B0CD7CB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3D10B8F5-5B75-4047-A503-6DB5B69A26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D2D6E803-E3C8-40CB-8736-55A916C5A2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75E784C2-43B1-45B7-81D2-F7F1394C92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766547A4-BB3A-4A3A-9875-06431C8343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5A0EE4B2-3F34-431F-BC07-D278F5F9BF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364B26BC-CB7D-4836-BC55-4A25204D41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D400F104-4A70-4E8B-9E07-96C9127799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D8AA64C0-3E7E-4B15-85DE-2B32F10CC2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41B6380E-4DC8-426B-8550-9F148CC882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35533CA7-4317-4B67-B9B2-736F69DFDA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5D1BE274-9D4A-476A-8F71-46A4080660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5FA22FEF-B645-47AE-8D92-878D215196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A1F8174A-5C46-4D05-9651-F72D3EC0E5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EBEA5EF7-1861-4DF2-9FAA-5C6384472B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F1E0CD06-21F5-4F63-8D26-33F6099218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F95F6793-F479-4D2F-98CD-AD9B1B78FD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E152ECE-7A33-4135-A93C-3D3EF826B3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5694C58D-1C96-4F89-85C8-48260421B7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B52D327D-6C62-4559-B598-3E61395EB7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863856D4-0A6A-44E9-85BE-F6129BD0B8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BD465F9F-9DF7-49A1-B4DA-11EA24D9F6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57753AF5-2D7B-4280-B243-E856B8660F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3" name="テキスト ボックス 282">
          <a:extLst>
            <a:ext uri="{FF2B5EF4-FFF2-40B4-BE49-F238E27FC236}">
              <a16:creationId xmlns:a16="http://schemas.microsoft.com/office/drawing/2014/main" id="{E524BCAC-8450-44C9-9EB9-BFE0268DAD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a:extLst>
            <a:ext uri="{FF2B5EF4-FFF2-40B4-BE49-F238E27FC236}">
              <a16:creationId xmlns:a16="http://schemas.microsoft.com/office/drawing/2014/main" id="{8E3CEB07-89B9-4ADD-91A6-4A82A0FE1EA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5" name="テキスト ボックス 284">
          <a:extLst>
            <a:ext uri="{FF2B5EF4-FFF2-40B4-BE49-F238E27FC236}">
              <a16:creationId xmlns:a16="http://schemas.microsoft.com/office/drawing/2014/main" id="{3F8FF402-404F-4D96-AD36-9C0352F4C94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a:extLst>
            <a:ext uri="{FF2B5EF4-FFF2-40B4-BE49-F238E27FC236}">
              <a16:creationId xmlns:a16="http://schemas.microsoft.com/office/drawing/2014/main" id="{54E5674C-17B7-4240-81B2-67AD10D6E73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a:extLst>
            <a:ext uri="{FF2B5EF4-FFF2-40B4-BE49-F238E27FC236}">
              <a16:creationId xmlns:a16="http://schemas.microsoft.com/office/drawing/2014/main" id="{485D3559-0D7D-48EF-9A94-8F1430A88A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a:extLst>
            <a:ext uri="{FF2B5EF4-FFF2-40B4-BE49-F238E27FC236}">
              <a16:creationId xmlns:a16="http://schemas.microsoft.com/office/drawing/2014/main" id="{8914BC29-D82A-4C1F-8B1D-1E9C9C5260F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a:extLst>
            <a:ext uri="{FF2B5EF4-FFF2-40B4-BE49-F238E27FC236}">
              <a16:creationId xmlns:a16="http://schemas.microsoft.com/office/drawing/2014/main" id="{BB00FADD-BC12-470B-A452-037F69302E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a:extLst>
            <a:ext uri="{FF2B5EF4-FFF2-40B4-BE49-F238E27FC236}">
              <a16:creationId xmlns:a16="http://schemas.microsoft.com/office/drawing/2014/main" id="{D2C8D485-F9A1-43F9-AF60-212D9D6AC9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a:extLst>
            <a:ext uri="{FF2B5EF4-FFF2-40B4-BE49-F238E27FC236}">
              <a16:creationId xmlns:a16="http://schemas.microsoft.com/office/drawing/2014/main" id="{FA1627BD-4EE2-4FCE-9DA2-BA1F4388543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a:extLst>
            <a:ext uri="{FF2B5EF4-FFF2-40B4-BE49-F238E27FC236}">
              <a16:creationId xmlns:a16="http://schemas.microsoft.com/office/drawing/2014/main" id="{D0923AF9-61AA-44A9-BAC0-C1642DA234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a:extLst>
            <a:ext uri="{FF2B5EF4-FFF2-40B4-BE49-F238E27FC236}">
              <a16:creationId xmlns:a16="http://schemas.microsoft.com/office/drawing/2014/main" id="{0D7A63C0-88B1-444E-964D-479CA51814D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a:extLst>
            <a:ext uri="{FF2B5EF4-FFF2-40B4-BE49-F238E27FC236}">
              <a16:creationId xmlns:a16="http://schemas.microsoft.com/office/drawing/2014/main" id="{205916DB-A1D0-4749-8E11-C60B99018AA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5" name="テキスト ボックス 294">
          <a:extLst>
            <a:ext uri="{FF2B5EF4-FFF2-40B4-BE49-F238E27FC236}">
              <a16:creationId xmlns:a16="http://schemas.microsoft.com/office/drawing/2014/main" id="{330D5A14-37F5-413E-8588-73C3331BFC2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9CD23D70-150E-4D51-BBE0-41AD0863A0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125BD5AA-1A53-49F4-829A-44F2AFF2BA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298" name="直線コネクタ 297">
          <a:extLst>
            <a:ext uri="{FF2B5EF4-FFF2-40B4-BE49-F238E27FC236}">
              <a16:creationId xmlns:a16="http://schemas.microsoft.com/office/drawing/2014/main" id="{4598AAFE-5BB7-45A1-B1B8-A4564254F909}"/>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299" name="【一般廃棄物処理施設】&#10;有形固定資産減価償却率最小値テキスト">
          <a:extLst>
            <a:ext uri="{FF2B5EF4-FFF2-40B4-BE49-F238E27FC236}">
              <a16:creationId xmlns:a16="http://schemas.microsoft.com/office/drawing/2014/main" id="{7121227C-8932-44C8-ACFC-6AC8B7744DEB}"/>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0" name="直線コネクタ 299">
          <a:extLst>
            <a:ext uri="{FF2B5EF4-FFF2-40B4-BE49-F238E27FC236}">
              <a16:creationId xmlns:a16="http://schemas.microsoft.com/office/drawing/2014/main" id="{F6069323-6D0A-4B2F-9A3E-50029847F115}"/>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1" name="【一般廃棄物処理施設】&#10;有形固定資産減価償却率最大値テキスト">
          <a:extLst>
            <a:ext uri="{FF2B5EF4-FFF2-40B4-BE49-F238E27FC236}">
              <a16:creationId xmlns:a16="http://schemas.microsoft.com/office/drawing/2014/main" id="{3EBF018E-188D-4313-B957-2A963E7D146F}"/>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2" name="直線コネクタ 301">
          <a:extLst>
            <a:ext uri="{FF2B5EF4-FFF2-40B4-BE49-F238E27FC236}">
              <a16:creationId xmlns:a16="http://schemas.microsoft.com/office/drawing/2014/main" id="{E670F235-CF0A-4866-8687-EB1283EDE4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2C4F944B-E8BD-467D-81D4-09F8304AAAD3}"/>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04" name="フローチャート: 判断 303">
          <a:extLst>
            <a:ext uri="{FF2B5EF4-FFF2-40B4-BE49-F238E27FC236}">
              <a16:creationId xmlns:a16="http://schemas.microsoft.com/office/drawing/2014/main" id="{6194C96C-90EB-43DE-B841-13F6C5DB44F9}"/>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05" name="フローチャート: 判断 304">
          <a:extLst>
            <a:ext uri="{FF2B5EF4-FFF2-40B4-BE49-F238E27FC236}">
              <a16:creationId xmlns:a16="http://schemas.microsoft.com/office/drawing/2014/main" id="{46133B11-9F84-4E5D-A22D-C6B4BA1B955E}"/>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06" name="フローチャート: 判断 305">
          <a:extLst>
            <a:ext uri="{FF2B5EF4-FFF2-40B4-BE49-F238E27FC236}">
              <a16:creationId xmlns:a16="http://schemas.microsoft.com/office/drawing/2014/main" id="{B2D40211-C157-4996-A73E-68C4CD0C778A}"/>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07" name="フローチャート: 判断 306">
          <a:extLst>
            <a:ext uri="{FF2B5EF4-FFF2-40B4-BE49-F238E27FC236}">
              <a16:creationId xmlns:a16="http://schemas.microsoft.com/office/drawing/2014/main" id="{9929C43E-547A-458B-A37D-E2069BAC7D0C}"/>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08" name="フローチャート: 判断 307">
          <a:extLst>
            <a:ext uri="{FF2B5EF4-FFF2-40B4-BE49-F238E27FC236}">
              <a16:creationId xmlns:a16="http://schemas.microsoft.com/office/drawing/2014/main" id="{28DCA3B8-11B4-4A08-8459-167CEE06FFDE}"/>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54F53871-A4BB-4DE7-A297-FF35E8E964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A3AF5A7C-9E3B-4F49-BCB7-05112FE953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422E453-F3D9-4121-B997-4ABDE237160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91F353A-CA32-4AF2-A8D5-A4E64A642F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9E4D56A4-6A8A-4F5C-8506-4B8DE8C9D0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79284</xdr:rowOff>
    </xdr:from>
    <xdr:to>
      <xdr:col>76</xdr:col>
      <xdr:colOff>165100</xdr:colOff>
      <xdr:row>35</xdr:row>
      <xdr:rowOff>9434</xdr:rowOff>
    </xdr:to>
    <xdr:sp macro="" textlink="">
      <xdr:nvSpPr>
        <xdr:cNvPr id="314" name="楕円 313">
          <a:extLst>
            <a:ext uri="{FF2B5EF4-FFF2-40B4-BE49-F238E27FC236}">
              <a16:creationId xmlns:a16="http://schemas.microsoft.com/office/drawing/2014/main" id="{4D50F50C-787F-4DF3-B7ED-6A3DAD1371D7}"/>
            </a:ext>
          </a:extLst>
        </xdr:cNvPr>
        <xdr:cNvSpPr/>
      </xdr:nvSpPr>
      <xdr:spPr>
        <a:xfrm>
          <a:off x="1454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72753</xdr:rowOff>
    </xdr:from>
    <xdr:to>
      <xdr:col>72</xdr:col>
      <xdr:colOff>38100</xdr:colOff>
      <xdr:row>35</xdr:row>
      <xdr:rowOff>2903</xdr:rowOff>
    </xdr:to>
    <xdr:sp macro="" textlink="">
      <xdr:nvSpPr>
        <xdr:cNvPr id="315" name="楕円 314">
          <a:extLst>
            <a:ext uri="{FF2B5EF4-FFF2-40B4-BE49-F238E27FC236}">
              <a16:creationId xmlns:a16="http://schemas.microsoft.com/office/drawing/2014/main" id="{4A283175-D5C8-426C-B548-85F27A0EA023}"/>
            </a:ext>
          </a:extLst>
        </xdr:cNvPr>
        <xdr:cNvSpPr/>
      </xdr:nvSpPr>
      <xdr:spPr>
        <a:xfrm>
          <a:off x="13652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123553</xdr:rowOff>
    </xdr:from>
    <xdr:to>
      <xdr:col>76</xdr:col>
      <xdr:colOff>114300</xdr:colOff>
      <xdr:row>34</xdr:row>
      <xdr:rowOff>130084</xdr:rowOff>
    </xdr:to>
    <xdr:cxnSp macro="">
      <xdr:nvCxnSpPr>
        <xdr:cNvPr id="316" name="直線コネクタ 315">
          <a:extLst>
            <a:ext uri="{FF2B5EF4-FFF2-40B4-BE49-F238E27FC236}">
              <a16:creationId xmlns:a16="http://schemas.microsoft.com/office/drawing/2014/main" id="{C00C0657-C704-4DAB-A33E-EF9CE30640F3}"/>
            </a:ext>
          </a:extLst>
        </xdr:cNvPr>
        <xdr:cNvCxnSpPr/>
      </xdr:nvCxnSpPr>
      <xdr:spPr>
        <a:xfrm>
          <a:off x="13703300" y="59528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17" name="n_1aveValue【一般廃棄物処理施設】&#10;有形固定資産減価償却率">
          <a:extLst>
            <a:ext uri="{FF2B5EF4-FFF2-40B4-BE49-F238E27FC236}">
              <a16:creationId xmlns:a16="http://schemas.microsoft.com/office/drawing/2014/main" id="{1EAA8A5F-0C5E-4524-8E19-266C6A5F49B4}"/>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18" name="n_2aveValue【一般廃棄物処理施設】&#10;有形固定資産減価償却率">
          <a:extLst>
            <a:ext uri="{FF2B5EF4-FFF2-40B4-BE49-F238E27FC236}">
              <a16:creationId xmlns:a16="http://schemas.microsoft.com/office/drawing/2014/main" id="{A316C861-1206-4DF5-8CAD-A3758D2E6166}"/>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19" name="n_3aveValue【一般廃棄物処理施設】&#10;有形固定資産減価償却率">
          <a:extLst>
            <a:ext uri="{FF2B5EF4-FFF2-40B4-BE49-F238E27FC236}">
              <a16:creationId xmlns:a16="http://schemas.microsoft.com/office/drawing/2014/main" id="{676C94CF-F5EA-44BD-B36B-5F683CE5DB08}"/>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20" name="n_4aveValue【一般廃棄物処理施設】&#10;有形固定資産減価償却率">
          <a:extLst>
            <a:ext uri="{FF2B5EF4-FFF2-40B4-BE49-F238E27FC236}">
              <a16:creationId xmlns:a16="http://schemas.microsoft.com/office/drawing/2014/main" id="{E68AFC02-EB5D-40A0-ADA6-70635A44E489}"/>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25961</xdr:rowOff>
    </xdr:from>
    <xdr:ext cx="405111" cy="259045"/>
    <xdr:sp macro="" textlink="">
      <xdr:nvSpPr>
        <xdr:cNvPr id="321" name="n_2mainValue【一般廃棄物処理施設】&#10;有形固定資産減価償却率">
          <a:extLst>
            <a:ext uri="{FF2B5EF4-FFF2-40B4-BE49-F238E27FC236}">
              <a16:creationId xmlns:a16="http://schemas.microsoft.com/office/drawing/2014/main" id="{B56BC4AD-4A73-4D03-895F-DEC3D5EADE5F}"/>
            </a:ext>
          </a:extLst>
        </xdr:cNvPr>
        <xdr:cNvSpPr txBox="1"/>
      </xdr:nvSpPr>
      <xdr:spPr>
        <a:xfrm>
          <a:off x="14389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19430</xdr:rowOff>
    </xdr:from>
    <xdr:ext cx="405111" cy="259045"/>
    <xdr:sp macro="" textlink="">
      <xdr:nvSpPr>
        <xdr:cNvPr id="322" name="n_3mainValue【一般廃棄物処理施設】&#10;有形固定資産減価償却率">
          <a:extLst>
            <a:ext uri="{FF2B5EF4-FFF2-40B4-BE49-F238E27FC236}">
              <a16:creationId xmlns:a16="http://schemas.microsoft.com/office/drawing/2014/main" id="{0FB26512-263C-42FF-85AB-92D588263D29}"/>
            </a:ext>
          </a:extLst>
        </xdr:cNvPr>
        <xdr:cNvSpPr txBox="1"/>
      </xdr:nvSpPr>
      <xdr:spPr>
        <a:xfrm>
          <a:off x="13500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90FC7F3D-69EF-44E1-899B-411D8A7653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1DC12ABC-56C4-4D4B-8519-911F1CA224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36FF578D-5EEB-4D98-B639-62BC8A9BCC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39D92C71-3AAB-4262-A147-FA58689719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21D3670A-6F47-41E6-BD77-3A0EAEE4C8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35BD67AB-368C-4094-A5A2-CB7B6FDE04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CA3C65D8-2672-4956-ABF6-FFF62F11B7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0B255050-AEFB-4AD6-A4B8-F00BEA8728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a:extLst>
            <a:ext uri="{FF2B5EF4-FFF2-40B4-BE49-F238E27FC236}">
              <a16:creationId xmlns:a16="http://schemas.microsoft.com/office/drawing/2014/main" id="{FBD6FDEB-AB9E-4087-981E-DDE48BCEF3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a:extLst>
            <a:ext uri="{FF2B5EF4-FFF2-40B4-BE49-F238E27FC236}">
              <a16:creationId xmlns:a16="http://schemas.microsoft.com/office/drawing/2014/main" id="{02AC4745-0E70-4C65-A151-42D5630B22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3" name="直線コネクタ 332">
          <a:extLst>
            <a:ext uri="{FF2B5EF4-FFF2-40B4-BE49-F238E27FC236}">
              <a16:creationId xmlns:a16="http://schemas.microsoft.com/office/drawing/2014/main" id="{40637E3C-E6FD-4268-9225-44214A3AD2F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4" name="テキスト ボックス 333">
          <a:extLst>
            <a:ext uri="{FF2B5EF4-FFF2-40B4-BE49-F238E27FC236}">
              <a16:creationId xmlns:a16="http://schemas.microsoft.com/office/drawing/2014/main" id="{06DB47D4-A69B-499A-905E-E143E8C5F10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5" name="直線コネクタ 334">
          <a:extLst>
            <a:ext uri="{FF2B5EF4-FFF2-40B4-BE49-F238E27FC236}">
              <a16:creationId xmlns:a16="http://schemas.microsoft.com/office/drawing/2014/main" id="{019B92BC-6919-4265-8EA3-9819DA23C14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6" name="テキスト ボックス 335">
          <a:extLst>
            <a:ext uri="{FF2B5EF4-FFF2-40B4-BE49-F238E27FC236}">
              <a16:creationId xmlns:a16="http://schemas.microsoft.com/office/drawing/2014/main" id="{2BFD9D46-6149-4169-9101-2647ABDD12B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7" name="直線コネクタ 336">
          <a:extLst>
            <a:ext uri="{FF2B5EF4-FFF2-40B4-BE49-F238E27FC236}">
              <a16:creationId xmlns:a16="http://schemas.microsoft.com/office/drawing/2014/main" id="{9FD940B0-4E11-423B-8739-4F51A5F2202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8" name="テキスト ボックス 337">
          <a:extLst>
            <a:ext uri="{FF2B5EF4-FFF2-40B4-BE49-F238E27FC236}">
              <a16:creationId xmlns:a16="http://schemas.microsoft.com/office/drawing/2014/main" id="{8523E2A3-81DF-4705-B22E-161CB2CA6B5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9" name="直線コネクタ 338">
          <a:extLst>
            <a:ext uri="{FF2B5EF4-FFF2-40B4-BE49-F238E27FC236}">
              <a16:creationId xmlns:a16="http://schemas.microsoft.com/office/drawing/2014/main" id="{7B1F0207-E99F-41F1-A538-F94234C80FD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0" name="テキスト ボックス 339">
          <a:extLst>
            <a:ext uri="{FF2B5EF4-FFF2-40B4-BE49-F238E27FC236}">
              <a16:creationId xmlns:a16="http://schemas.microsoft.com/office/drawing/2014/main" id="{CE7DCA6B-1DA8-4757-A6EC-E880573A389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1" name="直線コネクタ 340">
          <a:extLst>
            <a:ext uri="{FF2B5EF4-FFF2-40B4-BE49-F238E27FC236}">
              <a16:creationId xmlns:a16="http://schemas.microsoft.com/office/drawing/2014/main" id="{77DEF5E2-FF38-4CB7-B16D-983856A95A8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2" name="テキスト ボックス 341">
          <a:extLst>
            <a:ext uri="{FF2B5EF4-FFF2-40B4-BE49-F238E27FC236}">
              <a16:creationId xmlns:a16="http://schemas.microsoft.com/office/drawing/2014/main" id="{F82A505F-6912-4764-BE16-81C05E52FB51}"/>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3" name="直線コネクタ 342">
          <a:extLst>
            <a:ext uri="{FF2B5EF4-FFF2-40B4-BE49-F238E27FC236}">
              <a16:creationId xmlns:a16="http://schemas.microsoft.com/office/drawing/2014/main" id="{0054CB32-E9F8-4D21-A391-EFA5EDFC37D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4" name="テキスト ボックス 343">
          <a:extLst>
            <a:ext uri="{FF2B5EF4-FFF2-40B4-BE49-F238E27FC236}">
              <a16:creationId xmlns:a16="http://schemas.microsoft.com/office/drawing/2014/main" id="{ECC16B78-3F33-4D5D-827E-18F3FC80414F}"/>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8DCF22BD-06E4-4D61-A5A2-6BB052646C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a:extLst>
            <a:ext uri="{FF2B5EF4-FFF2-40B4-BE49-F238E27FC236}">
              <a16:creationId xmlns:a16="http://schemas.microsoft.com/office/drawing/2014/main" id="{EF14F6B1-D77E-4C33-B2A7-7EE146AA7F4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B34E98FC-B033-48AD-A4C2-29D9E55803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48" name="直線コネクタ 347">
          <a:extLst>
            <a:ext uri="{FF2B5EF4-FFF2-40B4-BE49-F238E27FC236}">
              <a16:creationId xmlns:a16="http://schemas.microsoft.com/office/drawing/2014/main" id="{20535525-7ED6-4316-9FD8-CF83A7865C95}"/>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49" name="【一般廃棄物処理施設】&#10;一人当たり有形固定資産（償却資産）額最小値テキスト">
          <a:extLst>
            <a:ext uri="{FF2B5EF4-FFF2-40B4-BE49-F238E27FC236}">
              <a16:creationId xmlns:a16="http://schemas.microsoft.com/office/drawing/2014/main" id="{376EF6F1-B5CF-4FEA-9CFE-EB5502167D37}"/>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50" name="直線コネクタ 349">
          <a:extLst>
            <a:ext uri="{FF2B5EF4-FFF2-40B4-BE49-F238E27FC236}">
              <a16:creationId xmlns:a16="http://schemas.microsoft.com/office/drawing/2014/main" id="{B6D56807-509A-4442-8357-618F42E6B4AB}"/>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51" name="【一般廃棄物処理施設】&#10;一人当たり有形固定資産（償却資産）額最大値テキスト">
          <a:extLst>
            <a:ext uri="{FF2B5EF4-FFF2-40B4-BE49-F238E27FC236}">
              <a16:creationId xmlns:a16="http://schemas.microsoft.com/office/drawing/2014/main" id="{A0F982BC-D1BA-4D29-9D37-AFC5EF6F8C78}"/>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52" name="直線コネクタ 351">
          <a:extLst>
            <a:ext uri="{FF2B5EF4-FFF2-40B4-BE49-F238E27FC236}">
              <a16:creationId xmlns:a16="http://schemas.microsoft.com/office/drawing/2014/main" id="{7A07350A-36FA-4B06-9A13-DB0A3ED0C75E}"/>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B74FB727-2F11-43DD-BE9E-736C2190AF7F}"/>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54" name="フローチャート: 判断 353">
          <a:extLst>
            <a:ext uri="{FF2B5EF4-FFF2-40B4-BE49-F238E27FC236}">
              <a16:creationId xmlns:a16="http://schemas.microsoft.com/office/drawing/2014/main" id="{7A487CA8-C46D-469C-8BC6-945FDD5B1D0D}"/>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55" name="フローチャート: 判断 354">
          <a:extLst>
            <a:ext uri="{FF2B5EF4-FFF2-40B4-BE49-F238E27FC236}">
              <a16:creationId xmlns:a16="http://schemas.microsoft.com/office/drawing/2014/main" id="{21C2F9DB-B060-47B2-B49E-FE30DD1CFB39}"/>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56" name="フローチャート: 判断 355">
          <a:extLst>
            <a:ext uri="{FF2B5EF4-FFF2-40B4-BE49-F238E27FC236}">
              <a16:creationId xmlns:a16="http://schemas.microsoft.com/office/drawing/2014/main" id="{CB743309-EB88-4817-9D15-C10A5EF8D008}"/>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57" name="フローチャート: 判断 356">
          <a:extLst>
            <a:ext uri="{FF2B5EF4-FFF2-40B4-BE49-F238E27FC236}">
              <a16:creationId xmlns:a16="http://schemas.microsoft.com/office/drawing/2014/main" id="{D87A2380-6876-4415-B02C-8F04666982EB}"/>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58" name="フローチャート: 判断 357">
          <a:extLst>
            <a:ext uri="{FF2B5EF4-FFF2-40B4-BE49-F238E27FC236}">
              <a16:creationId xmlns:a16="http://schemas.microsoft.com/office/drawing/2014/main" id="{C1598F9C-C7B1-4AFD-ADBE-A256313D74B3}"/>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E2C6F4C7-55A4-48B7-B217-0F76A58771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1749C46C-0F76-4946-BA49-7DAC2889AA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3F1CF1A6-E3F5-4240-9F7C-1E5EEDB2E7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5BAE4284-2467-46B0-BFF0-5C886D1ED44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765973E1-3541-4918-B54E-62A2E07AD3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65987</xdr:rowOff>
    </xdr:from>
    <xdr:to>
      <xdr:col>107</xdr:col>
      <xdr:colOff>101600</xdr:colOff>
      <xdr:row>40</xdr:row>
      <xdr:rowOff>167587</xdr:rowOff>
    </xdr:to>
    <xdr:sp macro="" textlink="">
      <xdr:nvSpPr>
        <xdr:cNvPr id="364" name="楕円 363">
          <a:extLst>
            <a:ext uri="{FF2B5EF4-FFF2-40B4-BE49-F238E27FC236}">
              <a16:creationId xmlns:a16="http://schemas.microsoft.com/office/drawing/2014/main" id="{9854D410-2C29-4200-9A82-F9BF7DA9DA4B}"/>
            </a:ext>
          </a:extLst>
        </xdr:cNvPr>
        <xdr:cNvSpPr/>
      </xdr:nvSpPr>
      <xdr:spPr>
        <a:xfrm>
          <a:off x="20383500" y="69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76260</xdr:rowOff>
    </xdr:from>
    <xdr:to>
      <xdr:col>102</xdr:col>
      <xdr:colOff>165100</xdr:colOff>
      <xdr:row>41</xdr:row>
      <xdr:rowOff>6410</xdr:rowOff>
    </xdr:to>
    <xdr:sp macro="" textlink="">
      <xdr:nvSpPr>
        <xdr:cNvPr id="365" name="楕円 364">
          <a:extLst>
            <a:ext uri="{FF2B5EF4-FFF2-40B4-BE49-F238E27FC236}">
              <a16:creationId xmlns:a16="http://schemas.microsoft.com/office/drawing/2014/main" id="{6C41F71E-5013-4FE4-91E0-6C4DC38528AF}"/>
            </a:ext>
          </a:extLst>
        </xdr:cNvPr>
        <xdr:cNvSpPr/>
      </xdr:nvSpPr>
      <xdr:spPr>
        <a:xfrm>
          <a:off x="19494500" y="69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116787</xdr:rowOff>
    </xdr:from>
    <xdr:to>
      <xdr:col>107</xdr:col>
      <xdr:colOff>50800</xdr:colOff>
      <xdr:row>40</xdr:row>
      <xdr:rowOff>127060</xdr:rowOff>
    </xdr:to>
    <xdr:cxnSp macro="">
      <xdr:nvCxnSpPr>
        <xdr:cNvPr id="366" name="直線コネクタ 365">
          <a:extLst>
            <a:ext uri="{FF2B5EF4-FFF2-40B4-BE49-F238E27FC236}">
              <a16:creationId xmlns:a16="http://schemas.microsoft.com/office/drawing/2014/main" id="{02F31F19-B14E-4DA4-93D4-10AF79747BE5}"/>
            </a:ext>
          </a:extLst>
        </xdr:cNvPr>
        <xdr:cNvCxnSpPr/>
      </xdr:nvCxnSpPr>
      <xdr:spPr>
        <a:xfrm flipV="1">
          <a:off x="19545300" y="697478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67" name="n_1aveValue【一般廃棄物処理施設】&#10;一人当たり有形固定資産（償却資産）額">
          <a:extLst>
            <a:ext uri="{FF2B5EF4-FFF2-40B4-BE49-F238E27FC236}">
              <a16:creationId xmlns:a16="http://schemas.microsoft.com/office/drawing/2014/main" id="{D7811479-2552-4AB6-92AB-138894BE9813}"/>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68" name="n_2aveValue【一般廃棄物処理施設】&#10;一人当たり有形固定資産（償却資産）額">
          <a:extLst>
            <a:ext uri="{FF2B5EF4-FFF2-40B4-BE49-F238E27FC236}">
              <a16:creationId xmlns:a16="http://schemas.microsoft.com/office/drawing/2014/main" id="{856CB103-37BA-4670-AF8B-2734A9D6B777}"/>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69" name="n_3aveValue【一般廃棄物処理施設】&#10;一人当たり有形固定資産（償却資産）額">
          <a:extLst>
            <a:ext uri="{FF2B5EF4-FFF2-40B4-BE49-F238E27FC236}">
              <a16:creationId xmlns:a16="http://schemas.microsoft.com/office/drawing/2014/main" id="{7292F492-E75E-48D3-AA58-999684BDCC61}"/>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70" name="n_4aveValue【一般廃棄物処理施設】&#10;一人当たり有形固定資産（償却資産）額">
          <a:extLst>
            <a:ext uri="{FF2B5EF4-FFF2-40B4-BE49-F238E27FC236}">
              <a16:creationId xmlns:a16="http://schemas.microsoft.com/office/drawing/2014/main" id="{A4E0C5B2-4A9F-47E6-B65A-E30EAA6F9A62}"/>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158714</xdr:rowOff>
    </xdr:from>
    <xdr:ext cx="534377" cy="259045"/>
    <xdr:sp macro="" textlink="">
      <xdr:nvSpPr>
        <xdr:cNvPr id="371" name="n_2mainValue【一般廃棄物処理施設】&#10;一人当たり有形固定資産（償却資産）額">
          <a:extLst>
            <a:ext uri="{FF2B5EF4-FFF2-40B4-BE49-F238E27FC236}">
              <a16:creationId xmlns:a16="http://schemas.microsoft.com/office/drawing/2014/main" id="{72479F14-9383-4856-ACBE-E0A1688DCAD5}"/>
            </a:ext>
          </a:extLst>
        </xdr:cNvPr>
        <xdr:cNvSpPr txBox="1"/>
      </xdr:nvSpPr>
      <xdr:spPr>
        <a:xfrm>
          <a:off x="20167111" y="70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168987</xdr:rowOff>
    </xdr:from>
    <xdr:ext cx="534377" cy="259045"/>
    <xdr:sp macro="" textlink="">
      <xdr:nvSpPr>
        <xdr:cNvPr id="372" name="n_3mainValue【一般廃棄物処理施設】&#10;一人当たり有形固定資産（償却資産）額">
          <a:extLst>
            <a:ext uri="{FF2B5EF4-FFF2-40B4-BE49-F238E27FC236}">
              <a16:creationId xmlns:a16="http://schemas.microsoft.com/office/drawing/2014/main" id="{ED51B59F-7070-4FE5-8573-4B4D5556D0B6}"/>
            </a:ext>
          </a:extLst>
        </xdr:cNvPr>
        <xdr:cNvSpPr txBox="1"/>
      </xdr:nvSpPr>
      <xdr:spPr>
        <a:xfrm>
          <a:off x="19278111" y="70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a:extLst>
            <a:ext uri="{FF2B5EF4-FFF2-40B4-BE49-F238E27FC236}">
              <a16:creationId xmlns:a16="http://schemas.microsoft.com/office/drawing/2014/main" id="{346350A4-0595-4E63-AF22-6C4C017B43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a:extLst>
            <a:ext uri="{FF2B5EF4-FFF2-40B4-BE49-F238E27FC236}">
              <a16:creationId xmlns:a16="http://schemas.microsoft.com/office/drawing/2014/main" id="{7BE7137F-688C-4F31-87F4-C2CC87D467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a:extLst>
            <a:ext uri="{FF2B5EF4-FFF2-40B4-BE49-F238E27FC236}">
              <a16:creationId xmlns:a16="http://schemas.microsoft.com/office/drawing/2014/main" id="{68623964-8511-4393-8295-F7204573BA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a:extLst>
            <a:ext uri="{FF2B5EF4-FFF2-40B4-BE49-F238E27FC236}">
              <a16:creationId xmlns:a16="http://schemas.microsoft.com/office/drawing/2014/main" id="{B764013A-B7F6-4A44-9015-7F9DC77CC9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a:extLst>
            <a:ext uri="{FF2B5EF4-FFF2-40B4-BE49-F238E27FC236}">
              <a16:creationId xmlns:a16="http://schemas.microsoft.com/office/drawing/2014/main" id="{5BDF5499-D049-4A2D-B605-7EA6AD14B0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a:extLst>
            <a:ext uri="{FF2B5EF4-FFF2-40B4-BE49-F238E27FC236}">
              <a16:creationId xmlns:a16="http://schemas.microsoft.com/office/drawing/2014/main" id="{8C677635-CFA0-441C-8F19-93CAE3F2D4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a:extLst>
            <a:ext uri="{FF2B5EF4-FFF2-40B4-BE49-F238E27FC236}">
              <a16:creationId xmlns:a16="http://schemas.microsoft.com/office/drawing/2014/main" id="{ABE47DF0-00C7-4FB9-853D-089F6DE64A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a:extLst>
            <a:ext uri="{FF2B5EF4-FFF2-40B4-BE49-F238E27FC236}">
              <a16:creationId xmlns:a16="http://schemas.microsoft.com/office/drawing/2014/main" id="{92FBCE3E-384B-472B-8CFB-9E9125139F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8280111A-A72B-4146-BD19-3EDEC4F6D7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a:extLst>
            <a:ext uri="{FF2B5EF4-FFF2-40B4-BE49-F238E27FC236}">
              <a16:creationId xmlns:a16="http://schemas.microsoft.com/office/drawing/2014/main" id="{CFFD3725-2AEB-4F40-A0F9-4F79509E21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3" name="テキスト ボックス 382">
          <a:extLst>
            <a:ext uri="{FF2B5EF4-FFF2-40B4-BE49-F238E27FC236}">
              <a16:creationId xmlns:a16="http://schemas.microsoft.com/office/drawing/2014/main" id="{742D6595-FA6A-4973-A1BE-16CA99F82D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a:extLst>
            <a:ext uri="{FF2B5EF4-FFF2-40B4-BE49-F238E27FC236}">
              <a16:creationId xmlns:a16="http://schemas.microsoft.com/office/drawing/2014/main" id="{55E02E30-858A-4D7C-9819-73364BA68A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85" name="テキスト ボックス 384">
          <a:extLst>
            <a:ext uri="{FF2B5EF4-FFF2-40B4-BE49-F238E27FC236}">
              <a16:creationId xmlns:a16="http://schemas.microsoft.com/office/drawing/2014/main" id="{6105C76D-74F0-4A13-807F-BEED84626AC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a:extLst>
            <a:ext uri="{FF2B5EF4-FFF2-40B4-BE49-F238E27FC236}">
              <a16:creationId xmlns:a16="http://schemas.microsoft.com/office/drawing/2014/main" id="{07312A83-2B67-4D46-8945-23EE273021E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a:extLst>
            <a:ext uri="{FF2B5EF4-FFF2-40B4-BE49-F238E27FC236}">
              <a16:creationId xmlns:a16="http://schemas.microsoft.com/office/drawing/2014/main" id="{7FEC162C-B7F8-4D38-95C1-BB4F6406214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a:extLst>
            <a:ext uri="{FF2B5EF4-FFF2-40B4-BE49-F238E27FC236}">
              <a16:creationId xmlns:a16="http://schemas.microsoft.com/office/drawing/2014/main" id="{EB61B37F-E46B-4EEC-B09D-09E8080A0D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a:extLst>
            <a:ext uri="{FF2B5EF4-FFF2-40B4-BE49-F238E27FC236}">
              <a16:creationId xmlns:a16="http://schemas.microsoft.com/office/drawing/2014/main" id="{259E2207-32E8-4ABA-92B7-F1603188711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a:extLst>
            <a:ext uri="{FF2B5EF4-FFF2-40B4-BE49-F238E27FC236}">
              <a16:creationId xmlns:a16="http://schemas.microsoft.com/office/drawing/2014/main" id="{F6C05090-CF36-40C0-88B2-51B8B959EC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a:extLst>
            <a:ext uri="{FF2B5EF4-FFF2-40B4-BE49-F238E27FC236}">
              <a16:creationId xmlns:a16="http://schemas.microsoft.com/office/drawing/2014/main" id="{3190DCD6-EC44-4324-8E9D-7EBA2DDC0A2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a:extLst>
            <a:ext uri="{FF2B5EF4-FFF2-40B4-BE49-F238E27FC236}">
              <a16:creationId xmlns:a16="http://schemas.microsoft.com/office/drawing/2014/main" id="{0B6CC061-B334-41FC-AB06-8AFCB92DA32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a:extLst>
            <a:ext uri="{FF2B5EF4-FFF2-40B4-BE49-F238E27FC236}">
              <a16:creationId xmlns:a16="http://schemas.microsoft.com/office/drawing/2014/main" id="{64BD7AB2-42DA-4543-A607-D200B62F94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a:extLst>
            <a:ext uri="{FF2B5EF4-FFF2-40B4-BE49-F238E27FC236}">
              <a16:creationId xmlns:a16="http://schemas.microsoft.com/office/drawing/2014/main" id="{1D4B9DED-9986-4469-9260-C594A51E21C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95" name="テキスト ボックス 394">
          <a:extLst>
            <a:ext uri="{FF2B5EF4-FFF2-40B4-BE49-F238E27FC236}">
              <a16:creationId xmlns:a16="http://schemas.microsoft.com/office/drawing/2014/main" id="{C6BD5352-CE6E-4EEA-BFA2-CC90F2B116A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a:extLst>
            <a:ext uri="{FF2B5EF4-FFF2-40B4-BE49-F238E27FC236}">
              <a16:creationId xmlns:a16="http://schemas.microsoft.com/office/drawing/2014/main" id="{E092AB28-1159-4422-82EB-315846DBC2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a:extLst>
            <a:ext uri="{FF2B5EF4-FFF2-40B4-BE49-F238E27FC236}">
              <a16:creationId xmlns:a16="http://schemas.microsoft.com/office/drawing/2014/main" id="{27C68321-D483-48B2-B8A4-EFD9F494C3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98" name="直線コネクタ 397">
          <a:extLst>
            <a:ext uri="{FF2B5EF4-FFF2-40B4-BE49-F238E27FC236}">
              <a16:creationId xmlns:a16="http://schemas.microsoft.com/office/drawing/2014/main" id="{5FEC11E5-2A7B-467E-AC59-519D72ACEB93}"/>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99" name="【保健センター・保健所】&#10;有形固定資産減価償却率最小値テキスト">
          <a:extLst>
            <a:ext uri="{FF2B5EF4-FFF2-40B4-BE49-F238E27FC236}">
              <a16:creationId xmlns:a16="http://schemas.microsoft.com/office/drawing/2014/main" id="{53E790CC-B5F3-498D-AB57-4212A3809A9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0" name="直線コネクタ 399">
          <a:extLst>
            <a:ext uri="{FF2B5EF4-FFF2-40B4-BE49-F238E27FC236}">
              <a16:creationId xmlns:a16="http://schemas.microsoft.com/office/drawing/2014/main" id="{A4CCA71B-2A7B-4B5D-B4FB-C10A85AD2DB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01" name="【保健センター・保健所】&#10;有形固定資産減価償却率最大値テキスト">
          <a:extLst>
            <a:ext uri="{FF2B5EF4-FFF2-40B4-BE49-F238E27FC236}">
              <a16:creationId xmlns:a16="http://schemas.microsoft.com/office/drawing/2014/main" id="{8F332C64-1FCA-4A8D-B608-6C9186E941E7}"/>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02" name="直線コネクタ 401">
          <a:extLst>
            <a:ext uri="{FF2B5EF4-FFF2-40B4-BE49-F238E27FC236}">
              <a16:creationId xmlns:a16="http://schemas.microsoft.com/office/drawing/2014/main" id="{D20DA4DF-5D6E-4B1B-88E0-CC5151FE846E}"/>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403" name="【保健センター・保健所】&#10;有形固定資産減価償却率平均値テキスト">
          <a:extLst>
            <a:ext uri="{FF2B5EF4-FFF2-40B4-BE49-F238E27FC236}">
              <a16:creationId xmlns:a16="http://schemas.microsoft.com/office/drawing/2014/main" id="{A0460FFB-BD44-4052-A061-AB1C3FD2880E}"/>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04" name="フローチャート: 判断 403">
          <a:extLst>
            <a:ext uri="{FF2B5EF4-FFF2-40B4-BE49-F238E27FC236}">
              <a16:creationId xmlns:a16="http://schemas.microsoft.com/office/drawing/2014/main" id="{89FDFA0B-848B-460A-995A-7472E7B241D7}"/>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05" name="フローチャート: 判断 404">
          <a:extLst>
            <a:ext uri="{FF2B5EF4-FFF2-40B4-BE49-F238E27FC236}">
              <a16:creationId xmlns:a16="http://schemas.microsoft.com/office/drawing/2014/main" id="{793E6B02-3CF1-4A8C-8685-BFABB6D934F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06" name="フローチャート: 判断 405">
          <a:extLst>
            <a:ext uri="{FF2B5EF4-FFF2-40B4-BE49-F238E27FC236}">
              <a16:creationId xmlns:a16="http://schemas.microsoft.com/office/drawing/2014/main" id="{F4C6D333-DB1F-4E20-AA76-7A9A88BC026F}"/>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07" name="フローチャート: 判断 406">
          <a:extLst>
            <a:ext uri="{FF2B5EF4-FFF2-40B4-BE49-F238E27FC236}">
              <a16:creationId xmlns:a16="http://schemas.microsoft.com/office/drawing/2014/main" id="{9ADDF9CC-1233-4223-BCEF-9F5EC2A5238E}"/>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08" name="フローチャート: 判断 407">
          <a:extLst>
            <a:ext uri="{FF2B5EF4-FFF2-40B4-BE49-F238E27FC236}">
              <a16:creationId xmlns:a16="http://schemas.microsoft.com/office/drawing/2014/main" id="{C682B59F-8F17-44E7-A5CE-6C5B2F0FDFBD}"/>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DD3717C2-FEA2-49B5-B334-1B01886855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2547D55C-4229-4BE8-849E-0EAB3089AC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B82F8A82-674F-4DE5-9B83-EA9CC553B9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3FBB390-DADF-4690-86CD-C852BB4DFC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B089B06C-6B8E-4158-9A63-4DE6431528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130447</xdr:rowOff>
    </xdr:from>
    <xdr:to>
      <xdr:col>76</xdr:col>
      <xdr:colOff>165100</xdr:colOff>
      <xdr:row>61</xdr:row>
      <xdr:rowOff>60597</xdr:rowOff>
    </xdr:to>
    <xdr:sp macro="" textlink="">
      <xdr:nvSpPr>
        <xdr:cNvPr id="414" name="楕円 413">
          <a:extLst>
            <a:ext uri="{FF2B5EF4-FFF2-40B4-BE49-F238E27FC236}">
              <a16:creationId xmlns:a16="http://schemas.microsoft.com/office/drawing/2014/main" id="{C7FC8930-B681-4854-B637-2B320A414D41}"/>
            </a:ext>
          </a:extLst>
        </xdr:cNvPr>
        <xdr:cNvSpPr/>
      </xdr:nvSpPr>
      <xdr:spPr>
        <a:xfrm>
          <a:off x="14541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136978</xdr:rowOff>
    </xdr:from>
    <xdr:to>
      <xdr:col>72</xdr:col>
      <xdr:colOff>38100</xdr:colOff>
      <xdr:row>61</xdr:row>
      <xdr:rowOff>67128</xdr:rowOff>
    </xdr:to>
    <xdr:sp macro="" textlink="">
      <xdr:nvSpPr>
        <xdr:cNvPr id="415" name="楕円 414">
          <a:extLst>
            <a:ext uri="{FF2B5EF4-FFF2-40B4-BE49-F238E27FC236}">
              <a16:creationId xmlns:a16="http://schemas.microsoft.com/office/drawing/2014/main" id="{955F43A7-690A-4FCD-BC45-AA1901D77BC2}"/>
            </a:ext>
          </a:extLst>
        </xdr:cNvPr>
        <xdr:cNvSpPr/>
      </xdr:nvSpPr>
      <xdr:spPr>
        <a:xfrm>
          <a:off x="13652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9797</xdr:rowOff>
    </xdr:from>
    <xdr:to>
      <xdr:col>76</xdr:col>
      <xdr:colOff>114300</xdr:colOff>
      <xdr:row>61</xdr:row>
      <xdr:rowOff>16328</xdr:rowOff>
    </xdr:to>
    <xdr:cxnSp macro="">
      <xdr:nvCxnSpPr>
        <xdr:cNvPr id="416" name="直線コネクタ 415">
          <a:extLst>
            <a:ext uri="{FF2B5EF4-FFF2-40B4-BE49-F238E27FC236}">
              <a16:creationId xmlns:a16="http://schemas.microsoft.com/office/drawing/2014/main" id="{79D09BEB-A881-4661-A56E-D8FDC26D3A96}"/>
            </a:ext>
          </a:extLst>
        </xdr:cNvPr>
        <xdr:cNvCxnSpPr/>
      </xdr:nvCxnSpPr>
      <xdr:spPr>
        <a:xfrm flipV="1">
          <a:off x="13703300" y="104682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417" name="楕円 416">
          <a:extLst>
            <a:ext uri="{FF2B5EF4-FFF2-40B4-BE49-F238E27FC236}">
              <a16:creationId xmlns:a16="http://schemas.microsoft.com/office/drawing/2014/main" id="{26810685-D97B-437F-BAAA-2DED73DEFCF9}"/>
            </a:ext>
          </a:extLst>
        </xdr:cNvPr>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16328</xdr:rowOff>
    </xdr:from>
    <xdr:to>
      <xdr:col>71</xdr:col>
      <xdr:colOff>177800</xdr:colOff>
      <xdr:row>61</xdr:row>
      <xdr:rowOff>22860</xdr:rowOff>
    </xdr:to>
    <xdr:cxnSp macro="">
      <xdr:nvCxnSpPr>
        <xdr:cNvPr id="418" name="直線コネクタ 417">
          <a:extLst>
            <a:ext uri="{FF2B5EF4-FFF2-40B4-BE49-F238E27FC236}">
              <a16:creationId xmlns:a16="http://schemas.microsoft.com/office/drawing/2014/main" id="{DFD56E49-839B-43DC-B5DD-30E680BCE830}"/>
            </a:ext>
          </a:extLst>
        </xdr:cNvPr>
        <xdr:cNvCxnSpPr/>
      </xdr:nvCxnSpPr>
      <xdr:spPr>
        <a:xfrm flipV="1">
          <a:off x="12814300" y="104747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19" name="n_1aveValue【保健センター・保健所】&#10;有形固定資産減価償却率">
          <a:extLst>
            <a:ext uri="{FF2B5EF4-FFF2-40B4-BE49-F238E27FC236}">
              <a16:creationId xmlns:a16="http://schemas.microsoft.com/office/drawing/2014/main" id="{54EF3E04-B17F-42ED-BBC1-B8A64DF82C6F}"/>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20" name="n_2aveValue【保健センター・保健所】&#10;有形固定資産減価償却率">
          <a:extLst>
            <a:ext uri="{FF2B5EF4-FFF2-40B4-BE49-F238E27FC236}">
              <a16:creationId xmlns:a16="http://schemas.microsoft.com/office/drawing/2014/main" id="{637D90BB-2B89-47C0-973D-4C91C64A2652}"/>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21" name="n_3aveValue【保健センター・保健所】&#10;有形固定資産減価償却率">
          <a:extLst>
            <a:ext uri="{FF2B5EF4-FFF2-40B4-BE49-F238E27FC236}">
              <a16:creationId xmlns:a16="http://schemas.microsoft.com/office/drawing/2014/main" id="{32C85BE0-5FB5-44A6-B94A-ED2F65EDD5B2}"/>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22" name="n_4aveValue【保健センター・保健所】&#10;有形固定資産減価償却率">
          <a:extLst>
            <a:ext uri="{FF2B5EF4-FFF2-40B4-BE49-F238E27FC236}">
              <a16:creationId xmlns:a16="http://schemas.microsoft.com/office/drawing/2014/main" id="{ADA87D1A-44A0-417F-AEC3-DC870AD91C72}"/>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423" name="n_2mainValue【保健センター・保健所】&#10;有形固定資産減価償却率">
          <a:extLst>
            <a:ext uri="{FF2B5EF4-FFF2-40B4-BE49-F238E27FC236}">
              <a16:creationId xmlns:a16="http://schemas.microsoft.com/office/drawing/2014/main" id="{3D35D872-C79B-4620-B731-1D2F892E4248}"/>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58255</xdr:rowOff>
    </xdr:from>
    <xdr:ext cx="405111" cy="259045"/>
    <xdr:sp macro="" textlink="">
      <xdr:nvSpPr>
        <xdr:cNvPr id="424" name="n_3mainValue【保健センター・保健所】&#10;有形固定資産減価償却率">
          <a:extLst>
            <a:ext uri="{FF2B5EF4-FFF2-40B4-BE49-F238E27FC236}">
              <a16:creationId xmlns:a16="http://schemas.microsoft.com/office/drawing/2014/main" id="{DE626211-34A4-476F-A0CE-77C3EE3BAFC6}"/>
            </a:ext>
          </a:extLst>
        </xdr:cNvPr>
        <xdr:cNvSpPr txBox="1"/>
      </xdr:nvSpPr>
      <xdr:spPr>
        <a:xfrm>
          <a:off x="13500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425" name="n_4mainValue【保健センター・保健所】&#10;有形固定資産減価償却率">
          <a:extLst>
            <a:ext uri="{FF2B5EF4-FFF2-40B4-BE49-F238E27FC236}">
              <a16:creationId xmlns:a16="http://schemas.microsoft.com/office/drawing/2014/main" id="{F1B9DA7A-BFCF-4216-800B-BDF522EEBCB0}"/>
            </a:ext>
          </a:extLst>
        </xdr:cNvPr>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a:extLst>
            <a:ext uri="{FF2B5EF4-FFF2-40B4-BE49-F238E27FC236}">
              <a16:creationId xmlns:a16="http://schemas.microsoft.com/office/drawing/2014/main" id="{AE94DB10-B518-4285-9780-CAF34F53E9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a:extLst>
            <a:ext uri="{FF2B5EF4-FFF2-40B4-BE49-F238E27FC236}">
              <a16:creationId xmlns:a16="http://schemas.microsoft.com/office/drawing/2014/main" id="{CE7A18D9-7FF9-4F62-87C9-342ABC9BB2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a:extLst>
            <a:ext uri="{FF2B5EF4-FFF2-40B4-BE49-F238E27FC236}">
              <a16:creationId xmlns:a16="http://schemas.microsoft.com/office/drawing/2014/main" id="{CBAC5612-D409-4CF9-A0B4-92C3D9005F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a:extLst>
            <a:ext uri="{FF2B5EF4-FFF2-40B4-BE49-F238E27FC236}">
              <a16:creationId xmlns:a16="http://schemas.microsoft.com/office/drawing/2014/main" id="{9231372E-9D62-4578-8C33-2C14AC3774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a:extLst>
            <a:ext uri="{FF2B5EF4-FFF2-40B4-BE49-F238E27FC236}">
              <a16:creationId xmlns:a16="http://schemas.microsoft.com/office/drawing/2014/main" id="{554A8F12-46E1-470B-93AA-D74C366C91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a:extLst>
            <a:ext uri="{FF2B5EF4-FFF2-40B4-BE49-F238E27FC236}">
              <a16:creationId xmlns:a16="http://schemas.microsoft.com/office/drawing/2014/main" id="{B0D9ED46-CF14-4FA7-BB31-9144A564F7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a:extLst>
            <a:ext uri="{FF2B5EF4-FFF2-40B4-BE49-F238E27FC236}">
              <a16:creationId xmlns:a16="http://schemas.microsoft.com/office/drawing/2014/main" id="{91C46EFD-50B3-4E3B-B7A0-8C8C5D2FCD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a:extLst>
            <a:ext uri="{FF2B5EF4-FFF2-40B4-BE49-F238E27FC236}">
              <a16:creationId xmlns:a16="http://schemas.microsoft.com/office/drawing/2014/main" id="{F2E072DC-BDCE-43A5-B772-03A97A852F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a:extLst>
            <a:ext uri="{FF2B5EF4-FFF2-40B4-BE49-F238E27FC236}">
              <a16:creationId xmlns:a16="http://schemas.microsoft.com/office/drawing/2014/main" id="{45F00F12-D76C-45E3-B078-73A144B41A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a:extLst>
            <a:ext uri="{FF2B5EF4-FFF2-40B4-BE49-F238E27FC236}">
              <a16:creationId xmlns:a16="http://schemas.microsoft.com/office/drawing/2014/main" id="{A9081EEB-AD03-45FC-8AD5-9259DC4E37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6" name="直線コネクタ 435">
          <a:extLst>
            <a:ext uri="{FF2B5EF4-FFF2-40B4-BE49-F238E27FC236}">
              <a16:creationId xmlns:a16="http://schemas.microsoft.com/office/drawing/2014/main" id="{4DBA1758-5A04-40E9-9ED8-B75468DE51B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a:extLst>
            <a:ext uri="{FF2B5EF4-FFF2-40B4-BE49-F238E27FC236}">
              <a16:creationId xmlns:a16="http://schemas.microsoft.com/office/drawing/2014/main" id="{0AB2B959-CE45-4DE1-90D6-37DFCED3D6A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a:extLst>
            <a:ext uri="{FF2B5EF4-FFF2-40B4-BE49-F238E27FC236}">
              <a16:creationId xmlns:a16="http://schemas.microsoft.com/office/drawing/2014/main" id="{974D017D-563E-488F-BF1B-536A7BA8A7C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a:extLst>
            <a:ext uri="{FF2B5EF4-FFF2-40B4-BE49-F238E27FC236}">
              <a16:creationId xmlns:a16="http://schemas.microsoft.com/office/drawing/2014/main" id="{C3F484C1-5371-4A45-8E56-B9C676D084F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a:extLst>
            <a:ext uri="{FF2B5EF4-FFF2-40B4-BE49-F238E27FC236}">
              <a16:creationId xmlns:a16="http://schemas.microsoft.com/office/drawing/2014/main" id="{EDE04ED8-8FB7-44A7-AB82-28B240EE6B7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a:extLst>
            <a:ext uri="{FF2B5EF4-FFF2-40B4-BE49-F238E27FC236}">
              <a16:creationId xmlns:a16="http://schemas.microsoft.com/office/drawing/2014/main" id="{29983A87-23EA-4966-BE64-B79FD22CF0B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a:extLst>
            <a:ext uri="{FF2B5EF4-FFF2-40B4-BE49-F238E27FC236}">
              <a16:creationId xmlns:a16="http://schemas.microsoft.com/office/drawing/2014/main" id="{11376F5D-0C3F-4860-A3F0-9477E801EE6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a:extLst>
            <a:ext uri="{FF2B5EF4-FFF2-40B4-BE49-F238E27FC236}">
              <a16:creationId xmlns:a16="http://schemas.microsoft.com/office/drawing/2014/main" id="{DABDBB37-40EC-458B-BDEA-CECDC96DEDD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B6D1F512-1B23-409E-B69C-3E89F738F3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C8F86836-45F5-4E4F-9589-1CD88E42A3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a:extLst>
            <a:ext uri="{FF2B5EF4-FFF2-40B4-BE49-F238E27FC236}">
              <a16:creationId xmlns:a16="http://schemas.microsoft.com/office/drawing/2014/main" id="{A9EC3A9F-9C44-4C79-BE53-505A5B89E6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47" name="直線コネクタ 446">
          <a:extLst>
            <a:ext uri="{FF2B5EF4-FFF2-40B4-BE49-F238E27FC236}">
              <a16:creationId xmlns:a16="http://schemas.microsoft.com/office/drawing/2014/main" id="{A34BD132-0559-474B-A7FC-DCDDABCDB19B}"/>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48" name="【保健センター・保健所】&#10;一人当たり面積最小値テキスト">
          <a:extLst>
            <a:ext uri="{FF2B5EF4-FFF2-40B4-BE49-F238E27FC236}">
              <a16:creationId xmlns:a16="http://schemas.microsoft.com/office/drawing/2014/main" id="{CE6E248F-3CD1-4FBD-982E-AC9B78014CC4}"/>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49" name="直線コネクタ 448">
          <a:extLst>
            <a:ext uri="{FF2B5EF4-FFF2-40B4-BE49-F238E27FC236}">
              <a16:creationId xmlns:a16="http://schemas.microsoft.com/office/drawing/2014/main" id="{4495E6D8-07D7-4CB8-91B6-4CC83F24DFBF}"/>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50" name="【保健センター・保健所】&#10;一人当たり面積最大値テキスト">
          <a:extLst>
            <a:ext uri="{FF2B5EF4-FFF2-40B4-BE49-F238E27FC236}">
              <a16:creationId xmlns:a16="http://schemas.microsoft.com/office/drawing/2014/main" id="{7D0D1B81-28D8-47BA-80C7-E6FBEE854838}"/>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51" name="直線コネクタ 450">
          <a:extLst>
            <a:ext uri="{FF2B5EF4-FFF2-40B4-BE49-F238E27FC236}">
              <a16:creationId xmlns:a16="http://schemas.microsoft.com/office/drawing/2014/main" id="{A01E6038-DB53-4682-B6AA-4DBA90759D53}"/>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52" name="【保健センター・保健所】&#10;一人当たり面積平均値テキスト">
          <a:extLst>
            <a:ext uri="{FF2B5EF4-FFF2-40B4-BE49-F238E27FC236}">
              <a16:creationId xmlns:a16="http://schemas.microsoft.com/office/drawing/2014/main" id="{7839498F-36C5-4519-818A-D788F1987A37}"/>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53" name="フローチャート: 判断 452">
          <a:extLst>
            <a:ext uri="{FF2B5EF4-FFF2-40B4-BE49-F238E27FC236}">
              <a16:creationId xmlns:a16="http://schemas.microsoft.com/office/drawing/2014/main" id="{89E0E42C-66B1-4945-AF37-E83CCD5EE1C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54" name="フローチャート: 判断 453">
          <a:extLst>
            <a:ext uri="{FF2B5EF4-FFF2-40B4-BE49-F238E27FC236}">
              <a16:creationId xmlns:a16="http://schemas.microsoft.com/office/drawing/2014/main" id="{F50408B2-42A5-452D-B867-13496B02D616}"/>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55" name="フローチャート: 判断 454">
          <a:extLst>
            <a:ext uri="{FF2B5EF4-FFF2-40B4-BE49-F238E27FC236}">
              <a16:creationId xmlns:a16="http://schemas.microsoft.com/office/drawing/2014/main" id="{61481008-189D-4616-96A8-4E736CC898ED}"/>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56" name="フローチャート: 判断 455">
          <a:extLst>
            <a:ext uri="{FF2B5EF4-FFF2-40B4-BE49-F238E27FC236}">
              <a16:creationId xmlns:a16="http://schemas.microsoft.com/office/drawing/2014/main" id="{580E0C0A-A61C-440A-B95B-B6959747527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57" name="フローチャート: 判断 456">
          <a:extLst>
            <a:ext uri="{FF2B5EF4-FFF2-40B4-BE49-F238E27FC236}">
              <a16:creationId xmlns:a16="http://schemas.microsoft.com/office/drawing/2014/main" id="{3516D80F-C459-475F-B83F-92700CDD7BA8}"/>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6BFE53E6-4734-4B06-B375-D6A0F674F7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ED00841E-BD46-4D2D-B323-AAC8D0EE9D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F526BAB9-3DA6-45AD-BB9D-8140CDDFD2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52029E0A-F410-4A54-8825-33A39B8E96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89BB783F-8E63-46D0-81A9-B24E42D977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20066</xdr:rowOff>
    </xdr:from>
    <xdr:to>
      <xdr:col>107</xdr:col>
      <xdr:colOff>101600</xdr:colOff>
      <xdr:row>59</xdr:row>
      <xdr:rowOff>121666</xdr:rowOff>
    </xdr:to>
    <xdr:sp macro="" textlink="">
      <xdr:nvSpPr>
        <xdr:cNvPr id="463" name="楕円 462">
          <a:extLst>
            <a:ext uri="{FF2B5EF4-FFF2-40B4-BE49-F238E27FC236}">
              <a16:creationId xmlns:a16="http://schemas.microsoft.com/office/drawing/2014/main" id="{35B1B803-2D87-42D3-BD54-42AAB135D1BD}"/>
            </a:ext>
          </a:extLst>
        </xdr:cNvPr>
        <xdr:cNvSpPr/>
      </xdr:nvSpPr>
      <xdr:spPr>
        <a:xfrm>
          <a:off x="2038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31496</xdr:rowOff>
    </xdr:from>
    <xdr:to>
      <xdr:col>102</xdr:col>
      <xdr:colOff>165100</xdr:colOff>
      <xdr:row>59</xdr:row>
      <xdr:rowOff>133096</xdr:rowOff>
    </xdr:to>
    <xdr:sp macro="" textlink="">
      <xdr:nvSpPr>
        <xdr:cNvPr id="464" name="楕円 463">
          <a:extLst>
            <a:ext uri="{FF2B5EF4-FFF2-40B4-BE49-F238E27FC236}">
              <a16:creationId xmlns:a16="http://schemas.microsoft.com/office/drawing/2014/main" id="{5E661D27-E29E-40D7-AE57-8A37A6285B26}"/>
            </a:ext>
          </a:extLst>
        </xdr:cNvPr>
        <xdr:cNvSpPr/>
      </xdr:nvSpPr>
      <xdr:spPr>
        <a:xfrm>
          <a:off x="19494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70866</xdr:rowOff>
    </xdr:from>
    <xdr:to>
      <xdr:col>107</xdr:col>
      <xdr:colOff>50800</xdr:colOff>
      <xdr:row>59</xdr:row>
      <xdr:rowOff>82296</xdr:rowOff>
    </xdr:to>
    <xdr:cxnSp macro="">
      <xdr:nvCxnSpPr>
        <xdr:cNvPr id="465" name="直線コネクタ 464">
          <a:extLst>
            <a:ext uri="{FF2B5EF4-FFF2-40B4-BE49-F238E27FC236}">
              <a16:creationId xmlns:a16="http://schemas.microsoft.com/office/drawing/2014/main" id="{27F3E137-05EA-4793-817A-EFE4DAF6594C}"/>
            </a:ext>
          </a:extLst>
        </xdr:cNvPr>
        <xdr:cNvCxnSpPr/>
      </xdr:nvCxnSpPr>
      <xdr:spPr>
        <a:xfrm flipV="1">
          <a:off x="19545300" y="101864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40640</xdr:rowOff>
    </xdr:from>
    <xdr:to>
      <xdr:col>98</xdr:col>
      <xdr:colOff>38100</xdr:colOff>
      <xdr:row>59</xdr:row>
      <xdr:rowOff>142240</xdr:rowOff>
    </xdr:to>
    <xdr:sp macro="" textlink="">
      <xdr:nvSpPr>
        <xdr:cNvPr id="466" name="楕円 465">
          <a:extLst>
            <a:ext uri="{FF2B5EF4-FFF2-40B4-BE49-F238E27FC236}">
              <a16:creationId xmlns:a16="http://schemas.microsoft.com/office/drawing/2014/main" id="{BFFE6CCB-41C9-4958-9E12-C42A8B88D77A}"/>
            </a:ext>
          </a:extLst>
        </xdr:cNvPr>
        <xdr:cNvSpPr/>
      </xdr:nvSpPr>
      <xdr:spPr>
        <a:xfrm>
          <a:off x="18605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82296</xdr:rowOff>
    </xdr:from>
    <xdr:to>
      <xdr:col>102</xdr:col>
      <xdr:colOff>114300</xdr:colOff>
      <xdr:row>59</xdr:row>
      <xdr:rowOff>91440</xdr:rowOff>
    </xdr:to>
    <xdr:cxnSp macro="">
      <xdr:nvCxnSpPr>
        <xdr:cNvPr id="467" name="直線コネクタ 466">
          <a:extLst>
            <a:ext uri="{FF2B5EF4-FFF2-40B4-BE49-F238E27FC236}">
              <a16:creationId xmlns:a16="http://schemas.microsoft.com/office/drawing/2014/main" id="{891FD151-7437-4562-8C27-1B7172695B88}"/>
            </a:ext>
          </a:extLst>
        </xdr:cNvPr>
        <xdr:cNvCxnSpPr/>
      </xdr:nvCxnSpPr>
      <xdr:spPr>
        <a:xfrm flipV="1">
          <a:off x="18656300" y="101978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68" name="n_1aveValue【保健センター・保健所】&#10;一人当たり面積">
          <a:extLst>
            <a:ext uri="{FF2B5EF4-FFF2-40B4-BE49-F238E27FC236}">
              <a16:creationId xmlns:a16="http://schemas.microsoft.com/office/drawing/2014/main" id="{CB11BB06-0CCC-40DE-9233-BEC61B67E572}"/>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469" name="n_2aveValue【保健センター・保健所】&#10;一人当たり面積">
          <a:extLst>
            <a:ext uri="{FF2B5EF4-FFF2-40B4-BE49-F238E27FC236}">
              <a16:creationId xmlns:a16="http://schemas.microsoft.com/office/drawing/2014/main" id="{6A71E110-2E88-4E4D-A695-220435C90BF1}"/>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470" name="n_3aveValue【保健センター・保健所】&#10;一人当たり面積">
          <a:extLst>
            <a:ext uri="{FF2B5EF4-FFF2-40B4-BE49-F238E27FC236}">
              <a16:creationId xmlns:a16="http://schemas.microsoft.com/office/drawing/2014/main" id="{A316A919-BF43-43E3-8DBF-C37199ED914B}"/>
            </a:ext>
          </a:extLst>
        </xdr:cNvPr>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471" name="n_4aveValue【保健センター・保健所】&#10;一人当たり面積">
          <a:extLst>
            <a:ext uri="{FF2B5EF4-FFF2-40B4-BE49-F238E27FC236}">
              <a16:creationId xmlns:a16="http://schemas.microsoft.com/office/drawing/2014/main" id="{5D8ED589-C1BD-4AAC-A6CE-9C6027D645EC}"/>
            </a:ext>
          </a:extLst>
        </xdr:cNvPr>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138193</xdr:rowOff>
    </xdr:from>
    <xdr:ext cx="469744" cy="259045"/>
    <xdr:sp macro="" textlink="">
      <xdr:nvSpPr>
        <xdr:cNvPr id="472" name="n_2mainValue【保健センター・保健所】&#10;一人当たり面積">
          <a:extLst>
            <a:ext uri="{FF2B5EF4-FFF2-40B4-BE49-F238E27FC236}">
              <a16:creationId xmlns:a16="http://schemas.microsoft.com/office/drawing/2014/main" id="{99FCE973-E652-40C5-BC62-65F8A4B64BA0}"/>
            </a:ext>
          </a:extLst>
        </xdr:cNvPr>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149623</xdr:rowOff>
    </xdr:from>
    <xdr:ext cx="469744" cy="259045"/>
    <xdr:sp macro="" textlink="">
      <xdr:nvSpPr>
        <xdr:cNvPr id="473" name="n_3mainValue【保健センター・保健所】&#10;一人当たり面積">
          <a:extLst>
            <a:ext uri="{FF2B5EF4-FFF2-40B4-BE49-F238E27FC236}">
              <a16:creationId xmlns:a16="http://schemas.microsoft.com/office/drawing/2014/main" id="{C84F917A-4625-4AA4-BC7C-6439439BCBAA}"/>
            </a:ext>
          </a:extLst>
        </xdr:cNvPr>
        <xdr:cNvSpPr txBox="1"/>
      </xdr:nvSpPr>
      <xdr:spPr>
        <a:xfrm>
          <a:off x="193104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158767</xdr:rowOff>
    </xdr:from>
    <xdr:ext cx="469744" cy="259045"/>
    <xdr:sp macro="" textlink="">
      <xdr:nvSpPr>
        <xdr:cNvPr id="474" name="n_4mainValue【保健センター・保健所】&#10;一人当たり面積">
          <a:extLst>
            <a:ext uri="{FF2B5EF4-FFF2-40B4-BE49-F238E27FC236}">
              <a16:creationId xmlns:a16="http://schemas.microsoft.com/office/drawing/2014/main" id="{1879C723-A331-4408-8638-D400FD897998}"/>
            </a:ext>
          </a:extLst>
        </xdr:cNvPr>
        <xdr:cNvSpPr txBox="1"/>
      </xdr:nvSpPr>
      <xdr:spPr>
        <a:xfrm>
          <a:off x="184214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818E9BBF-1C2D-41F7-834A-66A46B4D8F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2AB23088-CB05-456A-9609-9329DE85FE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7D8034F0-4BD4-4512-A6D4-39B0E84C38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C517AF06-BD4D-4912-BA1A-590667B73B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F0C684AF-4CD1-4375-82FD-DEF454EEAE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2BF39B98-8605-43CE-BE34-CF4BB1F561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3BC90311-2D92-444A-80AD-93CA5201CD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AF8D7AE9-DB25-47FA-A531-5CDD262C23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a:extLst>
            <a:ext uri="{FF2B5EF4-FFF2-40B4-BE49-F238E27FC236}">
              <a16:creationId xmlns:a16="http://schemas.microsoft.com/office/drawing/2014/main" id="{74D79E90-BFB1-4C64-BD17-A80044BA0C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a:extLst>
            <a:ext uri="{FF2B5EF4-FFF2-40B4-BE49-F238E27FC236}">
              <a16:creationId xmlns:a16="http://schemas.microsoft.com/office/drawing/2014/main" id="{3D4C0C02-A9F8-4282-B024-54AACE2B2C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a:extLst>
            <a:ext uri="{FF2B5EF4-FFF2-40B4-BE49-F238E27FC236}">
              <a16:creationId xmlns:a16="http://schemas.microsoft.com/office/drawing/2014/main" id="{B98DBFAD-6A81-41EA-96C8-9814AAD2BDE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6" name="直線コネクタ 485">
          <a:extLst>
            <a:ext uri="{FF2B5EF4-FFF2-40B4-BE49-F238E27FC236}">
              <a16:creationId xmlns:a16="http://schemas.microsoft.com/office/drawing/2014/main" id="{81E0AEB4-6AF0-4E4D-B926-19DEE72B322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056DA971-BAF7-4B60-80D8-C1DCC8DE839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8" name="直線コネクタ 487">
          <a:extLst>
            <a:ext uri="{FF2B5EF4-FFF2-40B4-BE49-F238E27FC236}">
              <a16:creationId xmlns:a16="http://schemas.microsoft.com/office/drawing/2014/main" id="{26ACDCC6-80E9-4F86-BEE2-8067A18835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9" name="テキスト ボックス 488">
          <a:extLst>
            <a:ext uri="{FF2B5EF4-FFF2-40B4-BE49-F238E27FC236}">
              <a16:creationId xmlns:a16="http://schemas.microsoft.com/office/drawing/2014/main" id="{034586A4-54C0-4096-9C12-21397BCB8D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0" name="直線コネクタ 489">
          <a:extLst>
            <a:ext uri="{FF2B5EF4-FFF2-40B4-BE49-F238E27FC236}">
              <a16:creationId xmlns:a16="http://schemas.microsoft.com/office/drawing/2014/main" id="{4393770A-C880-4860-9C79-DC25CBC4872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1" name="テキスト ボックス 490">
          <a:extLst>
            <a:ext uri="{FF2B5EF4-FFF2-40B4-BE49-F238E27FC236}">
              <a16:creationId xmlns:a16="http://schemas.microsoft.com/office/drawing/2014/main" id="{67304E3B-2B3D-4DE0-901B-1D565F7F4DA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2" name="直線コネクタ 491">
          <a:extLst>
            <a:ext uri="{FF2B5EF4-FFF2-40B4-BE49-F238E27FC236}">
              <a16:creationId xmlns:a16="http://schemas.microsoft.com/office/drawing/2014/main" id="{8044448E-DF9F-47E2-B8F9-A48D902AB04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3" name="テキスト ボックス 492">
          <a:extLst>
            <a:ext uri="{FF2B5EF4-FFF2-40B4-BE49-F238E27FC236}">
              <a16:creationId xmlns:a16="http://schemas.microsoft.com/office/drawing/2014/main" id="{E78B33DD-C468-4BB2-8FA5-33F1279214E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4" name="直線コネクタ 493">
          <a:extLst>
            <a:ext uri="{FF2B5EF4-FFF2-40B4-BE49-F238E27FC236}">
              <a16:creationId xmlns:a16="http://schemas.microsoft.com/office/drawing/2014/main" id="{4D7E7B05-4665-4E6D-8EB8-7BB53037F0C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5" name="テキスト ボックス 494">
          <a:extLst>
            <a:ext uri="{FF2B5EF4-FFF2-40B4-BE49-F238E27FC236}">
              <a16:creationId xmlns:a16="http://schemas.microsoft.com/office/drawing/2014/main" id="{EC638BC2-CBB6-4286-8A5F-EDDD673A8AC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a:extLst>
            <a:ext uri="{FF2B5EF4-FFF2-40B4-BE49-F238E27FC236}">
              <a16:creationId xmlns:a16="http://schemas.microsoft.com/office/drawing/2014/main" id="{123ED63A-F39E-4A70-80DB-7758FD4E99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7" name="テキスト ボックス 496">
          <a:extLst>
            <a:ext uri="{FF2B5EF4-FFF2-40B4-BE49-F238E27FC236}">
              <a16:creationId xmlns:a16="http://schemas.microsoft.com/office/drawing/2014/main" id="{D0B66023-3552-4189-97FE-C8031E4BAE4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8" name="【消防施設】&#10;有形固定資産減価償却率グラフ枠">
          <a:extLst>
            <a:ext uri="{FF2B5EF4-FFF2-40B4-BE49-F238E27FC236}">
              <a16:creationId xmlns:a16="http://schemas.microsoft.com/office/drawing/2014/main" id="{4F3B1A23-5B8E-45EC-8E57-79F009BDF8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99" name="直線コネクタ 498">
          <a:extLst>
            <a:ext uri="{FF2B5EF4-FFF2-40B4-BE49-F238E27FC236}">
              <a16:creationId xmlns:a16="http://schemas.microsoft.com/office/drawing/2014/main" id="{8760201A-89A9-4B21-AFEE-61C5D721563F}"/>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00" name="【消防施設】&#10;有形固定資産減価償却率最小値テキスト">
          <a:extLst>
            <a:ext uri="{FF2B5EF4-FFF2-40B4-BE49-F238E27FC236}">
              <a16:creationId xmlns:a16="http://schemas.microsoft.com/office/drawing/2014/main" id="{33D7B8A4-D9AB-4FA6-847B-37A96DEEE45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01" name="直線コネクタ 500">
          <a:extLst>
            <a:ext uri="{FF2B5EF4-FFF2-40B4-BE49-F238E27FC236}">
              <a16:creationId xmlns:a16="http://schemas.microsoft.com/office/drawing/2014/main" id="{0B72611E-0FE0-4F77-B259-9F9E33B5342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02" name="【消防施設】&#10;有形固定資産減価償却率最大値テキスト">
          <a:extLst>
            <a:ext uri="{FF2B5EF4-FFF2-40B4-BE49-F238E27FC236}">
              <a16:creationId xmlns:a16="http://schemas.microsoft.com/office/drawing/2014/main" id="{4EA9ACB0-A4C2-4C46-B61D-E7CBE80A4C6F}"/>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03" name="直線コネクタ 502">
          <a:extLst>
            <a:ext uri="{FF2B5EF4-FFF2-40B4-BE49-F238E27FC236}">
              <a16:creationId xmlns:a16="http://schemas.microsoft.com/office/drawing/2014/main" id="{8AD85799-8966-4C04-AFB2-0FA370B9913B}"/>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04" name="【消防施設】&#10;有形固定資産減価償却率平均値テキスト">
          <a:extLst>
            <a:ext uri="{FF2B5EF4-FFF2-40B4-BE49-F238E27FC236}">
              <a16:creationId xmlns:a16="http://schemas.microsoft.com/office/drawing/2014/main" id="{5AA897F6-AC04-485A-8C49-0A7A76749B15}"/>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05" name="フローチャート: 判断 504">
          <a:extLst>
            <a:ext uri="{FF2B5EF4-FFF2-40B4-BE49-F238E27FC236}">
              <a16:creationId xmlns:a16="http://schemas.microsoft.com/office/drawing/2014/main" id="{0B816D8C-2841-4A6B-8632-25C4A08D31FC}"/>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06" name="フローチャート: 判断 505">
          <a:extLst>
            <a:ext uri="{FF2B5EF4-FFF2-40B4-BE49-F238E27FC236}">
              <a16:creationId xmlns:a16="http://schemas.microsoft.com/office/drawing/2014/main" id="{3DDE98E9-04FA-46A4-AEFD-38F9CFA51D11}"/>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07" name="フローチャート: 判断 506">
          <a:extLst>
            <a:ext uri="{FF2B5EF4-FFF2-40B4-BE49-F238E27FC236}">
              <a16:creationId xmlns:a16="http://schemas.microsoft.com/office/drawing/2014/main" id="{FFD1D492-2669-451A-B043-0651A7532106}"/>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08" name="フローチャート: 判断 507">
          <a:extLst>
            <a:ext uri="{FF2B5EF4-FFF2-40B4-BE49-F238E27FC236}">
              <a16:creationId xmlns:a16="http://schemas.microsoft.com/office/drawing/2014/main" id="{8BCB9D2A-AB5C-4819-BC99-45EAC29A932A}"/>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09" name="フローチャート: 判断 508">
          <a:extLst>
            <a:ext uri="{FF2B5EF4-FFF2-40B4-BE49-F238E27FC236}">
              <a16:creationId xmlns:a16="http://schemas.microsoft.com/office/drawing/2014/main" id="{8B2B6912-B670-4E01-AC69-2E6C30BD8089}"/>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2C55B854-542F-4F3C-B599-6A6C276DDE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7726C613-199B-4F0D-A5DA-EA9CF897B2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941CC35B-52BB-4A11-A240-91C492DA3A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E1B60F02-B445-4F19-8C44-0B3FDE8CD9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2D6024-93EF-404E-8DDA-92AADB6884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122555</xdr:rowOff>
    </xdr:from>
    <xdr:to>
      <xdr:col>85</xdr:col>
      <xdr:colOff>177800</xdr:colOff>
      <xdr:row>85</xdr:row>
      <xdr:rowOff>52705</xdr:rowOff>
    </xdr:to>
    <xdr:sp macro="" textlink="">
      <xdr:nvSpPr>
        <xdr:cNvPr id="515" name="楕円 514">
          <a:extLst>
            <a:ext uri="{FF2B5EF4-FFF2-40B4-BE49-F238E27FC236}">
              <a16:creationId xmlns:a16="http://schemas.microsoft.com/office/drawing/2014/main" id="{1EAEA7B7-ACEF-4EFF-A0DD-8A8B53A4A0A0}"/>
            </a:ext>
          </a:extLst>
        </xdr:cNvPr>
        <xdr:cNvSpPr/>
      </xdr:nvSpPr>
      <xdr:spPr>
        <a:xfrm>
          <a:off x="16268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100982</xdr:rowOff>
    </xdr:from>
    <xdr:ext cx="405111" cy="259045"/>
    <xdr:sp macro="" textlink="">
      <xdr:nvSpPr>
        <xdr:cNvPr id="516" name="【消防施設】&#10;有形固定資産減価償却率該当値テキスト">
          <a:extLst>
            <a:ext uri="{FF2B5EF4-FFF2-40B4-BE49-F238E27FC236}">
              <a16:creationId xmlns:a16="http://schemas.microsoft.com/office/drawing/2014/main" id="{981B351C-4D45-4FD3-AEB6-5C758CE1AA9B}"/>
            </a:ext>
          </a:extLst>
        </xdr:cNvPr>
        <xdr:cNvSpPr txBox="1"/>
      </xdr:nvSpPr>
      <xdr:spPr>
        <a:xfrm>
          <a:off x="16357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517" name="楕円 516">
          <a:extLst>
            <a:ext uri="{FF2B5EF4-FFF2-40B4-BE49-F238E27FC236}">
              <a16:creationId xmlns:a16="http://schemas.microsoft.com/office/drawing/2014/main" id="{652FA926-B061-49A5-B207-64D65C30AB6E}"/>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85</xdr:row>
      <xdr:rowOff>1905</xdr:rowOff>
    </xdr:to>
    <xdr:cxnSp macro="">
      <xdr:nvCxnSpPr>
        <xdr:cNvPr id="518" name="直線コネクタ 517">
          <a:extLst>
            <a:ext uri="{FF2B5EF4-FFF2-40B4-BE49-F238E27FC236}">
              <a16:creationId xmlns:a16="http://schemas.microsoft.com/office/drawing/2014/main" id="{2EB052FB-89EB-47B8-8495-53186AB719DC}"/>
            </a:ext>
          </a:extLst>
        </xdr:cNvPr>
        <xdr:cNvCxnSpPr/>
      </xdr:nvCxnSpPr>
      <xdr:spPr>
        <a:xfrm>
          <a:off x="15481300" y="14474189"/>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519" name="楕円 518">
          <a:extLst>
            <a:ext uri="{FF2B5EF4-FFF2-40B4-BE49-F238E27FC236}">
              <a16:creationId xmlns:a16="http://schemas.microsoft.com/office/drawing/2014/main" id="{EB098497-E369-4325-AED3-A26BC84B7966}"/>
            </a:ext>
          </a:extLst>
        </xdr:cNvPr>
        <xdr:cNvSpPr/>
      </xdr:nvSpPr>
      <xdr:spPr>
        <a:xfrm>
          <a:off x="14541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84</xdr:row>
      <xdr:rowOff>72389</xdr:rowOff>
    </xdr:to>
    <xdr:cxnSp macro="">
      <xdr:nvCxnSpPr>
        <xdr:cNvPr id="520" name="直線コネクタ 519">
          <a:extLst>
            <a:ext uri="{FF2B5EF4-FFF2-40B4-BE49-F238E27FC236}">
              <a16:creationId xmlns:a16="http://schemas.microsoft.com/office/drawing/2014/main" id="{AE9CE857-2642-4323-9A87-C7D417017265}"/>
            </a:ext>
          </a:extLst>
        </xdr:cNvPr>
        <xdr:cNvCxnSpPr/>
      </xdr:nvCxnSpPr>
      <xdr:spPr>
        <a:xfrm>
          <a:off x="14592300" y="1413891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521" name="楕円 520">
          <a:extLst>
            <a:ext uri="{FF2B5EF4-FFF2-40B4-BE49-F238E27FC236}">
              <a16:creationId xmlns:a16="http://schemas.microsoft.com/office/drawing/2014/main" id="{F193BC5F-3780-409A-91AC-1110C97A9C6D}"/>
            </a:ext>
          </a:extLst>
        </xdr:cNvPr>
        <xdr:cNvSpPr/>
      </xdr:nvSpPr>
      <xdr:spPr>
        <a:xfrm>
          <a:off x="13652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80011</xdr:rowOff>
    </xdr:to>
    <xdr:cxnSp macro="">
      <xdr:nvCxnSpPr>
        <xdr:cNvPr id="522" name="直線コネクタ 521">
          <a:extLst>
            <a:ext uri="{FF2B5EF4-FFF2-40B4-BE49-F238E27FC236}">
              <a16:creationId xmlns:a16="http://schemas.microsoft.com/office/drawing/2014/main" id="{E31D29A6-88C7-4B79-ACBB-6752CD7AA8E2}"/>
            </a:ext>
          </a:extLst>
        </xdr:cNvPr>
        <xdr:cNvCxnSpPr/>
      </xdr:nvCxnSpPr>
      <xdr:spPr>
        <a:xfrm>
          <a:off x="13703300" y="14095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523" name="楕円 522">
          <a:extLst>
            <a:ext uri="{FF2B5EF4-FFF2-40B4-BE49-F238E27FC236}">
              <a16:creationId xmlns:a16="http://schemas.microsoft.com/office/drawing/2014/main" id="{E7613B4A-A050-4F3C-B16D-A080C75F76B7}"/>
            </a:ext>
          </a:extLst>
        </xdr:cNvPr>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36195</xdr:rowOff>
    </xdr:from>
    <xdr:to>
      <xdr:col>71</xdr:col>
      <xdr:colOff>177800</xdr:colOff>
      <xdr:row>83</xdr:row>
      <xdr:rowOff>22861</xdr:rowOff>
    </xdr:to>
    <xdr:cxnSp macro="">
      <xdr:nvCxnSpPr>
        <xdr:cNvPr id="524" name="直線コネクタ 523">
          <a:extLst>
            <a:ext uri="{FF2B5EF4-FFF2-40B4-BE49-F238E27FC236}">
              <a16:creationId xmlns:a16="http://schemas.microsoft.com/office/drawing/2014/main" id="{BEDA183C-7976-47DC-9C08-F564F0471B89}"/>
            </a:ext>
          </a:extLst>
        </xdr:cNvPr>
        <xdr:cNvCxnSpPr/>
      </xdr:nvCxnSpPr>
      <xdr:spPr>
        <a:xfrm flipV="1">
          <a:off x="12814300" y="1409509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25" name="n_1aveValue【消防施設】&#10;有形固定資産減価償却率">
          <a:extLst>
            <a:ext uri="{FF2B5EF4-FFF2-40B4-BE49-F238E27FC236}">
              <a16:creationId xmlns:a16="http://schemas.microsoft.com/office/drawing/2014/main" id="{18D788E4-0554-4349-809C-9CDD8C656909}"/>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26" name="n_2aveValue【消防施設】&#10;有形固定資産減価償却率">
          <a:extLst>
            <a:ext uri="{FF2B5EF4-FFF2-40B4-BE49-F238E27FC236}">
              <a16:creationId xmlns:a16="http://schemas.microsoft.com/office/drawing/2014/main" id="{5549ABFD-9A21-41DC-85EA-990EBE16B5FE}"/>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27" name="n_3aveValue【消防施設】&#10;有形固定資産減価償却率">
          <a:extLst>
            <a:ext uri="{FF2B5EF4-FFF2-40B4-BE49-F238E27FC236}">
              <a16:creationId xmlns:a16="http://schemas.microsoft.com/office/drawing/2014/main" id="{54A92E18-A825-42A5-B305-9FC66797976E}"/>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28" name="n_4aveValue【消防施設】&#10;有形固定資産減価償却率">
          <a:extLst>
            <a:ext uri="{FF2B5EF4-FFF2-40B4-BE49-F238E27FC236}">
              <a16:creationId xmlns:a16="http://schemas.microsoft.com/office/drawing/2014/main" id="{8655ADE3-7391-455D-930D-63DF6E2F83E5}"/>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529" name="n_1mainValue【消防施設】&#10;有形固定資産減価償却率">
          <a:extLst>
            <a:ext uri="{FF2B5EF4-FFF2-40B4-BE49-F238E27FC236}">
              <a16:creationId xmlns:a16="http://schemas.microsoft.com/office/drawing/2014/main" id="{F4EA5A61-5D54-4910-84F9-38374E14FB6F}"/>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147338</xdr:rowOff>
    </xdr:from>
    <xdr:ext cx="405111" cy="259045"/>
    <xdr:sp macro="" textlink="">
      <xdr:nvSpPr>
        <xdr:cNvPr id="530" name="n_2mainValue【消防施設】&#10;有形固定資産減価償却率">
          <a:extLst>
            <a:ext uri="{FF2B5EF4-FFF2-40B4-BE49-F238E27FC236}">
              <a16:creationId xmlns:a16="http://schemas.microsoft.com/office/drawing/2014/main" id="{2C4C2BAD-2972-4AF0-95E9-7513C0A07153}"/>
            </a:ext>
          </a:extLst>
        </xdr:cNvPr>
        <xdr:cNvSpPr txBox="1"/>
      </xdr:nvSpPr>
      <xdr:spPr>
        <a:xfrm>
          <a:off x="14389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531" name="n_3mainValue【消防施設】&#10;有形固定資産減価償却率">
          <a:extLst>
            <a:ext uri="{FF2B5EF4-FFF2-40B4-BE49-F238E27FC236}">
              <a16:creationId xmlns:a16="http://schemas.microsoft.com/office/drawing/2014/main" id="{E252F200-662D-4B01-98EC-3561C51A5FFD}"/>
            </a:ext>
          </a:extLst>
        </xdr:cNvPr>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532" name="n_4mainValue【消防施設】&#10;有形固定資産減価償却率">
          <a:extLst>
            <a:ext uri="{FF2B5EF4-FFF2-40B4-BE49-F238E27FC236}">
              <a16:creationId xmlns:a16="http://schemas.microsoft.com/office/drawing/2014/main" id="{7B5E4639-9B74-4D0B-B1E6-A9B6A0EAF9ED}"/>
            </a:ext>
          </a:extLst>
        </xdr:cNvPr>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364B7486-DAC2-4FD0-BE4A-27152B91C5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ABA9DB5C-4A9E-4C31-B8EE-368D033E6F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07707CC4-5058-4861-8945-FB2142E5A6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15E5FDF2-5129-4F87-A6D7-159F9B8F3E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6D2D82B4-3FBF-4304-AAB5-1CB83E7CE5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EF20DD89-7385-45CF-A24D-7D1DCB1B13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CC4658CD-6B19-4740-9852-414155BD95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D9C868F1-9D0B-4590-8EE4-045A35F88A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2A88170F-6DFC-4B42-8ECC-C8C21D11C24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05845D11-00C5-483A-A660-40E3226FAC9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EEA350CF-7318-4882-BB18-68B6134F374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341D6A1D-0C11-4364-8C12-07FFE33513D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C86BD280-70D3-4075-9512-B781D253C00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1D2ADEE5-C3C2-4EC6-A505-0E530112C8D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EF9C7FC7-EECF-4AE8-9D81-7D972518914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2AB4FCB8-8AA4-424F-A894-8FCFDECD1AD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37F7C970-2070-47C3-9B2B-5566961C524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3D78078A-E8E6-4B59-92EF-35BAE2C277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8ACDBB29-4E5C-435A-98DF-3F3CAB44D40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57738F2F-97EB-4A46-AD2E-A120D216CA2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48AE1715-713D-44F5-A37C-02D95A3168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D14A096A-180D-4AE4-8B41-2A5978F82B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D39071FF-D826-4CDE-9C6A-1497FCADA6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56" name="直線コネクタ 555">
          <a:extLst>
            <a:ext uri="{FF2B5EF4-FFF2-40B4-BE49-F238E27FC236}">
              <a16:creationId xmlns:a16="http://schemas.microsoft.com/office/drawing/2014/main" id="{27680350-8530-4222-AE19-24630C4E4163}"/>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7" name="【消防施設】&#10;一人当たり面積最小値テキスト">
          <a:extLst>
            <a:ext uri="{FF2B5EF4-FFF2-40B4-BE49-F238E27FC236}">
              <a16:creationId xmlns:a16="http://schemas.microsoft.com/office/drawing/2014/main" id="{1DE1F12A-33B7-4BE9-A161-6A2C54D0CD82}"/>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8" name="直線コネクタ 557">
          <a:extLst>
            <a:ext uri="{FF2B5EF4-FFF2-40B4-BE49-F238E27FC236}">
              <a16:creationId xmlns:a16="http://schemas.microsoft.com/office/drawing/2014/main" id="{28B4CB02-7E54-40CC-9FE2-D1A0ABD1756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59" name="【消防施設】&#10;一人当たり面積最大値テキスト">
          <a:extLst>
            <a:ext uri="{FF2B5EF4-FFF2-40B4-BE49-F238E27FC236}">
              <a16:creationId xmlns:a16="http://schemas.microsoft.com/office/drawing/2014/main" id="{47145542-DE7A-438B-A738-4327E4869E39}"/>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60" name="直線コネクタ 559">
          <a:extLst>
            <a:ext uri="{FF2B5EF4-FFF2-40B4-BE49-F238E27FC236}">
              <a16:creationId xmlns:a16="http://schemas.microsoft.com/office/drawing/2014/main" id="{8346E115-8180-4AE2-BF56-9CA69D606F16}"/>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61" name="【消防施設】&#10;一人当たり面積平均値テキスト">
          <a:extLst>
            <a:ext uri="{FF2B5EF4-FFF2-40B4-BE49-F238E27FC236}">
              <a16:creationId xmlns:a16="http://schemas.microsoft.com/office/drawing/2014/main" id="{A7F511C8-F6F9-4053-B2BD-992076E2738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62" name="フローチャート: 判断 561">
          <a:extLst>
            <a:ext uri="{FF2B5EF4-FFF2-40B4-BE49-F238E27FC236}">
              <a16:creationId xmlns:a16="http://schemas.microsoft.com/office/drawing/2014/main" id="{23D78AB7-EDAF-4AFF-9368-A5B47FFF6DE6}"/>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63" name="フローチャート: 判断 562">
          <a:extLst>
            <a:ext uri="{FF2B5EF4-FFF2-40B4-BE49-F238E27FC236}">
              <a16:creationId xmlns:a16="http://schemas.microsoft.com/office/drawing/2014/main" id="{41477BFA-91D6-4991-9D0B-D7B6B1512F71}"/>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64" name="フローチャート: 判断 563">
          <a:extLst>
            <a:ext uri="{FF2B5EF4-FFF2-40B4-BE49-F238E27FC236}">
              <a16:creationId xmlns:a16="http://schemas.microsoft.com/office/drawing/2014/main" id="{24989345-246B-4946-B529-ED155EEEEA1B}"/>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65" name="フローチャート: 判断 564">
          <a:extLst>
            <a:ext uri="{FF2B5EF4-FFF2-40B4-BE49-F238E27FC236}">
              <a16:creationId xmlns:a16="http://schemas.microsoft.com/office/drawing/2014/main" id="{8F84CBA3-B3CB-41BA-9D5A-813A9F067EE6}"/>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66" name="フローチャート: 判断 565">
          <a:extLst>
            <a:ext uri="{FF2B5EF4-FFF2-40B4-BE49-F238E27FC236}">
              <a16:creationId xmlns:a16="http://schemas.microsoft.com/office/drawing/2014/main" id="{D15BE4E4-5BC4-40E8-B045-E3A20FC98A36}"/>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FF7AA961-C2D0-41A6-B69F-AC16D05490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E881737A-47A3-4940-B2D0-8894709B95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652DCC0E-45D0-43EB-98D3-02273EDE7C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A31EDA5-A3AE-4AFE-8088-81E5D22CBF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FBE75C1A-800D-46AF-B7FD-0F1C06FC61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145414</xdr:rowOff>
    </xdr:from>
    <xdr:to>
      <xdr:col>116</xdr:col>
      <xdr:colOff>114300</xdr:colOff>
      <xdr:row>85</xdr:row>
      <xdr:rowOff>75564</xdr:rowOff>
    </xdr:to>
    <xdr:sp macro="" textlink="">
      <xdr:nvSpPr>
        <xdr:cNvPr id="572" name="楕円 571">
          <a:extLst>
            <a:ext uri="{FF2B5EF4-FFF2-40B4-BE49-F238E27FC236}">
              <a16:creationId xmlns:a16="http://schemas.microsoft.com/office/drawing/2014/main" id="{80CB1E78-E92F-46CF-A993-84261ADAFBD4}"/>
            </a:ext>
          </a:extLst>
        </xdr:cNvPr>
        <xdr:cNvSpPr/>
      </xdr:nvSpPr>
      <xdr:spPr>
        <a:xfrm>
          <a:off x="221107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123841</xdr:rowOff>
    </xdr:from>
    <xdr:ext cx="469744" cy="259045"/>
    <xdr:sp macro="" textlink="">
      <xdr:nvSpPr>
        <xdr:cNvPr id="573" name="【消防施設】&#10;一人当たり面積該当値テキスト">
          <a:extLst>
            <a:ext uri="{FF2B5EF4-FFF2-40B4-BE49-F238E27FC236}">
              <a16:creationId xmlns:a16="http://schemas.microsoft.com/office/drawing/2014/main" id="{0CF94223-A2CC-4C1F-BA79-8FB31784A698}"/>
            </a:ext>
          </a:extLst>
        </xdr:cNvPr>
        <xdr:cNvSpPr txBox="1"/>
      </xdr:nvSpPr>
      <xdr:spPr>
        <a:xfrm>
          <a:off x="22199600" y="1452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149225</xdr:rowOff>
    </xdr:from>
    <xdr:to>
      <xdr:col>112</xdr:col>
      <xdr:colOff>38100</xdr:colOff>
      <xdr:row>85</xdr:row>
      <xdr:rowOff>79375</xdr:rowOff>
    </xdr:to>
    <xdr:sp macro="" textlink="">
      <xdr:nvSpPr>
        <xdr:cNvPr id="574" name="楕円 573">
          <a:extLst>
            <a:ext uri="{FF2B5EF4-FFF2-40B4-BE49-F238E27FC236}">
              <a16:creationId xmlns:a16="http://schemas.microsoft.com/office/drawing/2014/main" id="{08C3DEB8-7C5C-437D-AE16-FBE381F1B270}"/>
            </a:ext>
          </a:extLst>
        </xdr:cNvPr>
        <xdr:cNvSpPr/>
      </xdr:nvSpPr>
      <xdr:spPr>
        <a:xfrm>
          <a:off x="21272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24764</xdr:rowOff>
    </xdr:from>
    <xdr:to>
      <xdr:col>116</xdr:col>
      <xdr:colOff>63500</xdr:colOff>
      <xdr:row>85</xdr:row>
      <xdr:rowOff>28575</xdr:rowOff>
    </xdr:to>
    <xdr:cxnSp macro="">
      <xdr:nvCxnSpPr>
        <xdr:cNvPr id="575" name="直線コネクタ 574">
          <a:extLst>
            <a:ext uri="{FF2B5EF4-FFF2-40B4-BE49-F238E27FC236}">
              <a16:creationId xmlns:a16="http://schemas.microsoft.com/office/drawing/2014/main" id="{01360217-8E37-4657-9660-CBAB62B9CBFB}"/>
            </a:ext>
          </a:extLst>
        </xdr:cNvPr>
        <xdr:cNvCxnSpPr/>
      </xdr:nvCxnSpPr>
      <xdr:spPr>
        <a:xfrm flipV="1">
          <a:off x="21323300" y="145980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21589</xdr:rowOff>
    </xdr:from>
    <xdr:to>
      <xdr:col>107</xdr:col>
      <xdr:colOff>101600</xdr:colOff>
      <xdr:row>84</xdr:row>
      <xdr:rowOff>123189</xdr:rowOff>
    </xdr:to>
    <xdr:sp macro="" textlink="">
      <xdr:nvSpPr>
        <xdr:cNvPr id="576" name="楕円 575">
          <a:extLst>
            <a:ext uri="{FF2B5EF4-FFF2-40B4-BE49-F238E27FC236}">
              <a16:creationId xmlns:a16="http://schemas.microsoft.com/office/drawing/2014/main" id="{8E7E6639-410D-4600-ABDD-F5036E6C5773}"/>
            </a:ext>
          </a:extLst>
        </xdr:cNvPr>
        <xdr:cNvSpPr/>
      </xdr:nvSpPr>
      <xdr:spPr>
        <a:xfrm>
          <a:off x="2038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72389</xdr:rowOff>
    </xdr:from>
    <xdr:to>
      <xdr:col>111</xdr:col>
      <xdr:colOff>177800</xdr:colOff>
      <xdr:row>85</xdr:row>
      <xdr:rowOff>28575</xdr:rowOff>
    </xdr:to>
    <xdr:cxnSp macro="">
      <xdr:nvCxnSpPr>
        <xdr:cNvPr id="577" name="直線コネクタ 576">
          <a:extLst>
            <a:ext uri="{FF2B5EF4-FFF2-40B4-BE49-F238E27FC236}">
              <a16:creationId xmlns:a16="http://schemas.microsoft.com/office/drawing/2014/main" id="{6C3ECF15-3D8B-437D-A63F-0D68B61AB7A7}"/>
            </a:ext>
          </a:extLst>
        </xdr:cNvPr>
        <xdr:cNvCxnSpPr/>
      </xdr:nvCxnSpPr>
      <xdr:spPr>
        <a:xfrm>
          <a:off x="20434300" y="144741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40639</xdr:rowOff>
    </xdr:from>
    <xdr:to>
      <xdr:col>102</xdr:col>
      <xdr:colOff>165100</xdr:colOff>
      <xdr:row>84</xdr:row>
      <xdr:rowOff>142239</xdr:rowOff>
    </xdr:to>
    <xdr:sp macro="" textlink="">
      <xdr:nvSpPr>
        <xdr:cNvPr id="578" name="楕円 577">
          <a:extLst>
            <a:ext uri="{FF2B5EF4-FFF2-40B4-BE49-F238E27FC236}">
              <a16:creationId xmlns:a16="http://schemas.microsoft.com/office/drawing/2014/main" id="{4D0BF346-7280-4CC2-B878-A14D023A84EE}"/>
            </a:ext>
          </a:extLst>
        </xdr:cNvPr>
        <xdr:cNvSpPr/>
      </xdr:nvSpPr>
      <xdr:spPr>
        <a:xfrm>
          <a:off x="19494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72389</xdr:rowOff>
    </xdr:from>
    <xdr:to>
      <xdr:col>107</xdr:col>
      <xdr:colOff>50800</xdr:colOff>
      <xdr:row>84</xdr:row>
      <xdr:rowOff>91439</xdr:rowOff>
    </xdr:to>
    <xdr:cxnSp macro="">
      <xdr:nvCxnSpPr>
        <xdr:cNvPr id="579" name="直線コネクタ 578">
          <a:extLst>
            <a:ext uri="{FF2B5EF4-FFF2-40B4-BE49-F238E27FC236}">
              <a16:creationId xmlns:a16="http://schemas.microsoft.com/office/drawing/2014/main" id="{F03889E3-B18B-4AD0-BDDF-CCD019A24A06}"/>
            </a:ext>
          </a:extLst>
        </xdr:cNvPr>
        <xdr:cNvCxnSpPr/>
      </xdr:nvCxnSpPr>
      <xdr:spPr>
        <a:xfrm flipV="1">
          <a:off x="19545300" y="14474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164464</xdr:rowOff>
    </xdr:from>
    <xdr:to>
      <xdr:col>98</xdr:col>
      <xdr:colOff>38100</xdr:colOff>
      <xdr:row>85</xdr:row>
      <xdr:rowOff>94614</xdr:rowOff>
    </xdr:to>
    <xdr:sp macro="" textlink="">
      <xdr:nvSpPr>
        <xdr:cNvPr id="580" name="楕円 579">
          <a:extLst>
            <a:ext uri="{FF2B5EF4-FFF2-40B4-BE49-F238E27FC236}">
              <a16:creationId xmlns:a16="http://schemas.microsoft.com/office/drawing/2014/main" id="{19D891E4-7F77-4D2E-B7C8-F959F9FB66C5}"/>
            </a:ext>
          </a:extLst>
        </xdr:cNvPr>
        <xdr:cNvSpPr/>
      </xdr:nvSpPr>
      <xdr:spPr>
        <a:xfrm>
          <a:off x="18605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91439</xdr:rowOff>
    </xdr:from>
    <xdr:to>
      <xdr:col>102</xdr:col>
      <xdr:colOff>114300</xdr:colOff>
      <xdr:row>85</xdr:row>
      <xdr:rowOff>43814</xdr:rowOff>
    </xdr:to>
    <xdr:cxnSp macro="">
      <xdr:nvCxnSpPr>
        <xdr:cNvPr id="581" name="直線コネクタ 580">
          <a:extLst>
            <a:ext uri="{FF2B5EF4-FFF2-40B4-BE49-F238E27FC236}">
              <a16:creationId xmlns:a16="http://schemas.microsoft.com/office/drawing/2014/main" id="{ACCADC4A-B3BD-4232-B5CF-2B31E19B038B}"/>
            </a:ext>
          </a:extLst>
        </xdr:cNvPr>
        <xdr:cNvCxnSpPr/>
      </xdr:nvCxnSpPr>
      <xdr:spPr>
        <a:xfrm flipV="1">
          <a:off x="18656300" y="14493239"/>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82" name="n_1aveValue【消防施設】&#10;一人当たり面積">
          <a:extLst>
            <a:ext uri="{FF2B5EF4-FFF2-40B4-BE49-F238E27FC236}">
              <a16:creationId xmlns:a16="http://schemas.microsoft.com/office/drawing/2014/main" id="{5CC0EC15-E0CD-4701-86C2-0DFC3922D8F4}"/>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83" name="n_2aveValue【消防施設】&#10;一人当たり面積">
          <a:extLst>
            <a:ext uri="{FF2B5EF4-FFF2-40B4-BE49-F238E27FC236}">
              <a16:creationId xmlns:a16="http://schemas.microsoft.com/office/drawing/2014/main" id="{68CEBD66-245E-4E0B-BFA6-BD6D06ACD482}"/>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84" name="n_3aveValue【消防施設】&#10;一人当たり面積">
          <a:extLst>
            <a:ext uri="{FF2B5EF4-FFF2-40B4-BE49-F238E27FC236}">
              <a16:creationId xmlns:a16="http://schemas.microsoft.com/office/drawing/2014/main" id="{27EEAD36-DBD9-4C81-BA72-2F33FF472883}"/>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85" name="n_4aveValue【消防施設】&#10;一人当たり面積">
          <a:extLst>
            <a:ext uri="{FF2B5EF4-FFF2-40B4-BE49-F238E27FC236}">
              <a16:creationId xmlns:a16="http://schemas.microsoft.com/office/drawing/2014/main" id="{D7423B6B-7063-49EE-A558-8D90AE1A987B}"/>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70502</xdr:rowOff>
    </xdr:from>
    <xdr:ext cx="469744" cy="259045"/>
    <xdr:sp macro="" textlink="">
      <xdr:nvSpPr>
        <xdr:cNvPr id="586" name="n_1mainValue【消防施設】&#10;一人当たり面積">
          <a:extLst>
            <a:ext uri="{FF2B5EF4-FFF2-40B4-BE49-F238E27FC236}">
              <a16:creationId xmlns:a16="http://schemas.microsoft.com/office/drawing/2014/main" id="{228271CB-ACB0-402F-86AF-9DDCFCCC2CD9}"/>
            </a:ext>
          </a:extLst>
        </xdr:cNvPr>
        <xdr:cNvSpPr txBox="1"/>
      </xdr:nvSpPr>
      <xdr:spPr>
        <a:xfrm>
          <a:off x="210757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587" name="n_2mainValue【消防施設】&#10;一人当たり面積">
          <a:extLst>
            <a:ext uri="{FF2B5EF4-FFF2-40B4-BE49-F238E27FC236}">
              <a16:creationId xmlns:a16="http://schemas.microsoft.com/office/drawing/2014/main" id="{8C10EB56-2D26-4F8E-BD2B-82BBB949B654}"/>
            </a:ext>
          </a:extLst>
        </xdr:cNvPr>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133366</xdr:rowOff>
    </xdr:from>
    <xdr:ext cx="469744" cy="259045"/>
    <xdr:sp macro="" textlink="">
      <xdr:nvSpPr>
        <xdr:cNvPr id="588" name="n_3mainValue【消防施設】&#10;一人当たり面積">
          <a:extLst>
            <a:ext uri="{FF2B5EF4-FFF2-40B4-BE49-F238E27FC236}">
              <a16:creationId xmlns:a16="http://schemas.microsoft.com/office/drawing/2014/main" id="{31C3B1DC-CC81-445F-9870-EC70F0152905}"/>
            </a:ext>
          </a:extLst>
        </xdr:cNvPr>
        <xdr:cNvSpPr txBox="1"/>
      </xdr:nvSpPr>
      <xdr:spPr>
        <a:xfrm>
          <a:off x="19310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85741</xdr:rowOff>
    </xdr:from>
    <xdr:ext cx="469744" cy="259045"/>
    <xdr:sp macro="" textlink="">
      <xdr:nvSpPr>
        <xdr:cNvPr id="589" name="n_4mainValue【消防施設】&#10;一人当たり面積">
          <a:extLst>
            <a:ext uri="{FF2B5EF4-FFF2-40B4-BE49-F238E27FC236}">
              <a16:creationId xmlns:a16="http://schemas.microsoft.com/office/drawing/2014/main" id="{5F9A89FF-C373-45C9-8A8B-4D4E249EF178}"/>
            </a:ext>
          </a:extLst>
        </xdr:cNvPr>
        <xdr:cNvSpPr txBox="1"/>
      </xdr:nvSpPr>
      <xdr:spPr>
        <a:xfrm>
          <a:off x="18421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96609D29-33A8-4451-8D00-28EE7DF54D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9A988682-3361-4A6F-B8CD-1035007B77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93EB1492-C019-421B-B867-30E3DEEAEF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C83345E8-185E-47EF-B1E8-2843EC79A9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17AB231F-7437-4710-8FC6-F314D885BF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3EF6375A-3FCA-47F8-B2DE-BCF3C440C9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D9898F7B-1D93-4452-A544-FE574C5982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0DF0C420-E260-4CC0-B15D-58D36C0E65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56B81972-4C6C-40B7-9F25-0E732331D4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DC10A976-681D-4FF4-9A23-C7DA580BA5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a:extLst>
            <a:ext uri="{FF2B5EF4-FFF2-40B4-BE49-F238E27FC236}">
              <a16:creationId xmlns:a16="http://schemas.microsoft.com/office/drawing/2014/main" id="{6F067101-0DF6-46C0-8180-7F1BA830D7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2588CD33-74FF-4712-953F-5716555B19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2" name="テキスト ボックス 601">
          <a:extLst>
            <a:ext uri="{FF2B5EF4-FFF2-40B4-BE49-F238E27FC236}">
              <a16:creationId xmlns:a16="http://schemas.microsoft.com/office/drawing/2014/main" id="{FAB40B62-87DA-4432-B5F8-07024BCFFB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AFC84C22-99AE-49C1-916E-F744637D28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3FE9386D-8718-4109-9E75-6C33D869DE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6D5431D2-791F-42FE-A782-A8A4E6856A0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804F0C4F-6DB5-4E09-849F-DF2F408284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92F78277-150B-4615-8ED2-D90379213DF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E055244E-DBCB-4FC3-84CD-74EAC3D1C9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16A52B95-06DA-4A49-9ABF-3B69EF679D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30897A62-FADE-4A3B-B888-B31FCB7CDA9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42D051A1-A991-495C-BE32-995EF5C760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2" name="テキスト ボックス 611">
          <a:extLst>
            <a:ext uri="{FF2B5EF4-FFF2-40B4-BE49-F238E27FC236}">
              <a16:creationId xmlns:a16="http://schemas.microsoft.com/office/drawing/2014/main" id="{5A3964DD-8354-4D31-AE3B-CF7AE03E022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1FEAA55C-ED5B-468B-8970-65DF6D7A95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a:extLst>
            <a:ext uri="{FF2B5EF4-FFF2-40B4-BE49-F238E27FC236}">
              <a16:creationId xmlns:a16="http://schemas.microsoft.com/office/drawing/2014/main" id="{C918BEFD-2F5D-40BE-9606-48BEB8CB5D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15" name="直線コネクタ 614">
          <a:extLst>
            <a:ext uri="{FF2B5EF4-FFF2-40B4-BE49-F238E27FC236}">
              <a16:creationId xmlns:a16="http://schemas.microsoft.com/office/drawing/2014/main" id="{7A3DC204-A74A-4DB9-89FB-F72319C493C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6" name="【庁舎】&#10;有形固定資産減価償却率最小値テキスト">
          <a:extLst>
            <a:ext uri="{FF2B5EF4-FFF2-40B4-BE49-F238E27FC236}">
              <a16:creationId xmlns:a16="http://schemas.microsoft.com/office/drawing/2014/main" id="{B959653E-3933-4F65-BC0F-188B71A1570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7" name="直線コネクタ 616">
          <a:extLst>
            <a:ext uri="{FF2B5EF4-FFF2-40B4-BE49-F238E27FC236}">
              <a16:creationId xmlns:a16="http://schemas.microsoft.com/office/drawing/2014/main" id="{559352DF-79D4-48F6-A4C7-82CCE55A368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18" name="【庁舎】&#10;有形固定資産減価償却率最大値テキスト">
          <a:extLst>
            <a:ext uri="{FF2B5EF4-FFF2-40B4-BE49-F238E27FC236}">
              <a16:creationId xmlns:a16="http://schemas.microsoft.com/office/drawing/2014/main" id="{DB1E8169-BE10-4EE7-89A0-6DAD004E57D9}"/>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19" name="直線コネクタ 618">
          <a:extLst>
            <a:ext uri="{FF2B5EF4-FFF2-40B4-BE49-F238E27FC236}">
              <a16:creationId xmlns:a16="http://schemas.microsoft.com/office/drawing/2014/main" id="{248C96DA-D44E-4B45-AC31-0D7E24028778}"/>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20" name="【庁舎】&#10;有形固定資産減価償却率平均値テキスト">
          <a:extLst>
            <a:ext uri="{FF2B5EF4-FFF2-40B4-BE49-F238E27FC236}">
              <a16:creationId xmlns:a16="http://schemas.microsoft.com/office/drawing/2014/main" id="{1BB49D2D-CF8B-4E44-BA6F-6DB9366306AF}"/>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21" name="フローチャート: 判断 620">
          <a:extLst>
            <a:ext uri="{FF2B5EF4-FFF2-40B4-BE49-F238E27FC236}">
              <a16:creationId xmlns:a16="http://schemas.microsoft.com/office/drawing/2014/main" id="{CE7DA004-5E92-43F0-A8D9-FCE14C25289F}"/>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22" name="フローチャート: 判断 621">
          <a:extLst>
            <a:ext uri="{FF2B5EF4-FFF2-40B4-BE49-F238E27FC236}">
              <a16:creationId xmlns:a16="http://schemas.microsoft.com/office/drawing/2014/main" id="{BA77F2A1-6EC3-48D4-B055-B44F6B2BB5DF}"/>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23" name="フローチャート: 判断 622">
          <a:extLst>
            <a:ext uri="{FF2B5EF4-FFF2-40B4-BE49-F238E27FC236}">
              <a16:creationId xmlns:a16="http://schemas.microsoft.com/office/drawing/2014/main" id="{5E57554C-3D63-4F4A-A06D-E6A12DE41F87}"/>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24" name="フローチャート: 判断 623">
          <a:extLst>
            <a:ext uri="{FF2B5EF4-FFF2-40B4-BE49-F238E27FC236}">
              <a16:creationId xmlns:a16="http://schemas.microsoft.com/office/drawing/2014/main" id="{0F8F326A-E2CA-4F45-B027-DB8A059E10E7}"/>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25" name="フローチャート: 判断 624">
          <a:extLst>
            <a:ext uri="{FF2B5EF4-FFF2-40B4-BE49-F238E27FC236}">
              <a16:creationId xmlns:a16="http://schemas.microsoft.com/office/drawing/2014/main" id="{680AFE7B-8F3D-4245-A062-0ACF381C944C}"/>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156B0397-39D8-4134-AE31-86DE0797F3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77FBE55-71B2-4F0B-9BC2-02136707B7F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A267F72-C3F5-460D-A9B3-B7717DB000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7B396AE4-9294-4612-9088-BC8E017A28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D3EB977-1137-4DA4-ACA5-48C0B5CAE8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133169</xdr:rowOff>
    </xdr:from>
    <xdr:to>
      <xdr:col>85</xdr:col>
      <xdr:colOff>177800</xdr:colOff>
      <xdr:row>107</xdr:row>
      <xdr:rowOff>63319</xdr:rowOff>
    </xdr:to>
    <xdr:sp macro="" textlink="">
      <xdr:nvSpPr>
        <xdr:cNvPr id="631" name="楕円 630">
          <a:extLst>
            <a:ext uri="{FF2B5EF4-FFF2-40B4-BE49-F238E27FC236}">
              <a16:creationId xmlns:a16="http://schemas.microsoft.com/office/drawing/2014/main" id="{75961DC0-4B65-4C2B-90D1-BBC2C1CAF832}"/>
            </a:ext>
          </a:extLst>
        </xdr:cNvPr>
        <xdr:cNvSpPr/>
      </xdr:nvSpPr>
      <xdr:spPr>
        <a:xfrm>
          <a:off x="16268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111596</xdr:rowOff>
    </xdr:from>
    <xdr:ext cx="405111" cy="259045"/>
    <xdr:sp macro="" textlink="">
      <xdr:nvSpPr>
        <xdr:cNvPr id="632" name="【庁舎】&#10;有形固定資産減価償却率該当値テキスト">
          <a:extLst>
            <a:ext uri="{FF2B5EF4-FFF2-40B4-BE49-F238E27FC236}">
              <a16:creationId xmlns:a16="http://schemas.microsoft.com/office/drawing/2014/main" id="{132E2E49-426F-42D9-AC4B-5162D0E854A4}"/>
            </a:ext>
          </a:extLst>
        </xdr:cNvPr>
        <xdr:cNvSpPr txBox="1"/>
      </xdr:nvSpPr>
      <xdr:spPr>
        <a:xfrm>
          <a:off x="16357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633" name="楕円 632">
          <a:extLst>
            <a:ext uri="{FF2B5EF4-FFF2-40B4-BE49-F238E27FC236}">
              <a16:creationId xmlns:a16="http://schemas.microsoft.com/office/drawing/2014/main" id="{9CEEDC4F-AC18-45E7-BCA9-A90675CEA4EE}"/>
            </a:ext>
          </a:extLst>
        </xdr:cNvPr>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12519</xdr:rowOff>
    </xdr:to>
    <xdr:cxnSp macro="">
      <xdr:nvCxnSpPr>
        <xdr:cNvPr id="634" name="直線コネクタ 633">
          <a:extLst>
            <a:ext uri="{FF2B5EF4-FFF2-40B4-BE49-F238E27FC236}">
              <a16:creationId xmlns:a16="http://schemas.microsoft.com/office/drawing/2014/main" id="{DCC5071F-FB41-41D6-AF04-AC1D52446ECC}"/>
            </a:ext>
          </a:extLst>
        </xdr:cNvPr>
        <xdr:cNvCxnSpPr/>
      </xdr:nvCxnSpPr>
      <xdr:spPr>
        <a:xfrm>
          <a:off x="15481300" y="183364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118473</xdr:rowOff>
    </xdr:from>
    <xdr:to>
      <xdr:col>76</xdr:col>
      <xdr:colOff>165100</xdr:colOff>
      <xdr:row>109</xdr:row>
      <xdr:rowOff>48623</xdr:rowOff>
    </xdr:to>
    <xdr:sp macro="" textlink="">
      <xdr:nvSpPr>
        <xdr:cNvPr id="635" name="楕円 634">
          <a:extLst>
            <a:ext uri="{FF2B5EF4-FFF2-40B4-BE49-F238E27FC236}">
              <a16:creationId xmlns:a16="http://schemas.microsoft.com/office/drawing/2014/main" id="{DFFC416E-B523-4EDC-98E4-C7715D3C747C}"/>
            </a:ext>
          </a:extLst>
        </xdr:cNvPr>
        <xdr:cNvSpPr/>
      </xdr:nvSpPr>
      <xdr:spPr>
        <a:xfrm>
          <a:off x="14541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108</xdr:row>
      <xdr:rowOff>169273</xdr:rowOff>
    </xdr:to>
    <xdr:cxnSp macro="">
      <xdr:nvCxnSpPr>
        <xdr:cNvPr id="636" name="直線コネクタ 635">
          <a:extLst>
            <a:ext uri="{FF2B5EF4-FFF2-40B4-BE49-F238E27FC236}">
              <a16:creationId xmlns:a16="http://schemas.microsoft.com/office/drawing/2014/main" id="{CFB945D3-F2B7-42B4-BE15-28C6904101FC}"/>
            </a:ext>
          </a:extLst>
        </xdr:cNvPr>
        <xdr:cNvCxnSpPr/>
      </xdr:nvCxnSpPr>
      <xdr:spPr>
        <a:xfrm flipV="1">
          <a:off x="14592300" y="18336442"/>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110308</xdr:rowOff>
    </xdr:from>
    <xdr:to>
      <xdr:col>72</xdr:col>
      <xdr:colOff>38100</xdr:colOff>
      <xdr:row>109</xdr:row>
      <xdr:rowOff>40458</xdr:rowOff>
    </xdr:to>
    <xdr:sp macro="" textlink="">
      <xdr:nvSpPr>
        <xdr:cNvPr id="637" name="楕円 636">
          <a:extLst>
            <a:ext uri="{FF2B5EF4-FFF2-40B4-BE49-F238E27FC236}">
              <a16:creationId xmlns:a16="http://schemas.microsoft.com/office/drawing/2014/main" id="{1AEE89CB-111C-4433-9E53-F5EEEC9F974B}"/>
            </a:ext>
          </a:extLst>
        </xdr:cNvPr>
        <xdr:cNvSpPr/>
      </xdr:nvSpPr>
      <xdr:spPr>
        <a:xfrm>
          <a:off x="13652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161108</xdr:rowOff>
    </xdr:from>
    <xdr:to>
      <xdr:col>76</xdr:col>
      <xdr:colOff>114300</xdr:colOff>
      <xdr:row>108</xdr:row>
      <xdr:rowOff>169273</xdr:rowOff>
    </xdr:to>
    <xdr:cxnSp macro="">
      <xdr:nvCxnSpPr>
        <xdr:cNvPr id="638" name="直線コネクタ 637">
          <a:extLst>
            <a:ext uri="{FF2B5EF4-FFF2-40B4-BE49-F238E27FC236}">
              <a16:creationId xmlns:a16="http://schemas.microsoft.com/office/drawing/2014/main" id="{3B49A9DE-4661-47C7-9CE8-B8BEC9862834}"/>
            </a:ext>
          </a:extLst>
        </xdr:cNvPr>
        <xdr:cNvCxnSpPr/>
      </xdr:nvCxnSpPr>
      <xdr:spPr>
        <a:xfrm>
          <a:off x="13703300" y="186777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100512</xdr:rowOff>
    </xdr:from>
    <xdr:to>
      <xdr:col>67</xdr:col>
      <xdr:colOff>101600</xdr:colOff>
      <xdr:row>109</xdr:row>
      <xdr:rowOff>30662</xdr:rowOff>
    </xdr:to>
    <xdr:sp macro="" textlink="">
      <xdr:nvSpPr>
        <xdr:cNvPr id="639" name="楕円 638">
          <a:extLst>
            <a:ext uri="{FF2B5EF4-FFF2-40B4-BE49-F238E27FC236}">
              <a16:creationId xmlns:a16="http://schemas.microsoft.com/office/drawing/2014/main" id="{B1FD9996-396C-401C-BAB4-5A2309D69414}"/>
            </a:ext>
          </a:extLst>
        </xdr:cNvPr>
        <xdr:cNvSpPr/>
      </xdr:nvSpPr>
      <xdr:spPr>
        <a:xfrm>
          <a:off x="12763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151312</xdr:rowOff>
    </xdr:from>
    <xdr:to>
      <xdr:col>71</xdr:col>
      <xdr:colOff>177800</xdr:colOff>
      <xdr:row>108</xdr:row>
      <xdr:rowOff>161108</xdr:rowOff>
    </xdr:to>
    <xdr:cxnSp macro="">
      <xdr:nvCxnSpPr>
        <xdr:cNvPr id="640" name="直線コネクタ 639">
          <a:extLst>
            <a:ext uri="{FF2B5EF4-FFF2-40B4-BE49-F238E27FC236}">
              <a16:creationId xmlns:a16="http://schemas.microsoft.com/office/drawing/2014/main" id="{8862C406-8500-4B9A-A055-E169CF47BEE4}"/>
            </a:ext>
          </a:extLst>
        </xdr:cNvPr>
        <xdr:cNvCxnSpPr/>
      </xdr:nvCxnSpPr>
      <xdr:spPr>
        <a:xfrm>
          <a:off x="12814300" y="186679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41" name="n_1aveValue【庁舎】&#10;有形固定資産減価償却率">
          <a:extLst>
            <a:ext uri="{FF2B5EF4-FFF2-40B4-BE49-F238E27FC236}">
              <a16:creationId xmlns:a16="http://schemas.microsoft.com/office/drawing/2014/main" id="{97096204-6020-4276-B685-4B863481C6D5}"/>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42" name="n_2aveValue【庁舎】&#10;有形固定資産減価償却率">
          <a:extLst>
            <a:ext uri="{FF2B5EF4-FFF2-40B4-BE49-F238E27FC236}">
              <a16:creationId xmlns:a16="http://schemas.microsoft.com/office/drawing/2014/main" id="{25185EC1-0203-48A3-AEA2-C034DEAB29F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43" name="n_3aveValue【庁舎】&#10;有形固定資産減価償却率">
          <a:extLst>
            <a:ext uri="{FF2B5EF4-FFF2-40B4-BE49-F238E27FC236}">
              <a16:creationId xmlns:a16="http://schemas.microsoft.com/office/drawing/2014/main" id="{8011E5FE-0D00-42A5-84EB-DBC09AA7930C}"/>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44" name="n_4aveValue【庁舎】&#10;有形固定資産減価償却率">
          <a:extLst>
            <a:ext uri="{FF2B5EF4-FFF2-40B4-BE49-F238E27FC236}">
              <a16:creationId xmlns:a16="http://schemas.microsoft.com/office/drawing/2014/main" id="{433664EA-B909-4878-974D-5399C2B20AC6}"/>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645" name="n_1mainValue【庁舎】&#10;有形固定資産減価償却率">
          <a:extLst>
            <a:ext uri="{FF2B5EF4-FFF2-40B4-BE49-F238E27FC236}">
              <a16:creationId xmlns:a16="http://schemas.microsoft.com/office/drawing/2014/main" id="{CE21B010-1C74-4B0D-8982-5B48093A3EF0}"/>
            </a:ext>
          </a:extLst>
        </xdr:cNvPr>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39750</xdr:rowOff>
    </xdr:from>
    <xdr:ext cx="405111" cy="259045"/>
    <xdr:sp macro="" textlink="">
      <xdr:nvSpPr>
        <xdr:cNvPr id="646" name="n_2mainValue【庁舎】&#10;有形固定資産減価償却率">
          <a:extLst>
            <a:ext uri="{FF2B5EF4-FFF2-40B4-BE49-F238E27FC236}">
              <a16:creationId xmlns:a16="http://schemas.microsoft.com/office/drawing/2014/main" id="{F3778B4B-6277-479C-AA1A-04708F8ADABD}"/>
            </a:ext>
          </a:extLst>
        </xdr:cNvPr>
        <xdr:cNvSpPr txBox="1"/>
      </xdr:nvSpPr>
      <xdr:spPr>
        <a:xfrm>
          <a:off x="14389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31585</xdr:rowOff>
    </xdr:from>
    <xdr:ext cx="405111" cy="259045"/>
    <xdr:sp macro="" textlink="">
      <xdr:nvSpPr>
        <xdr:cNvPr id="647" name="n_3mainValue【庁舎】&#10;有形固定資産減価償却率">
          <a:extLst>
            <a:ext uri="{FF2B5EF4-FFF2-40B4-BE49-F238E27FC236}">
              <a16:creationId xmlns:a16="http://schemas.microsoft.com/office/drawing/2014/main" id="{3F831BAA-B477-47E2-969D-FBB9D4A5A046}"/>
            </a:ext>
          </a:extLst>
        </xdr:cNvPr>
        <xdr:cNvSpPr txBox="1"/>
      </xdr:nvSpPr>
      <xdr:spPr>
        <a:xfrm>
          <a:off x="13500744"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21789</xdr:rowOff>
    </xdr:from>
    <xdr:ext cx="405111" cy="259045"/>
    <xdr:sp macro="" textlink="">
      <xdr:nvSpPr>
        <xdr:cNvPr id="648" name="n_4mainValue【庁舎】&#10;有形固定資産減価償却率">
          <a:extLst>
            <a:ext uri="{FF2B5EF4-FFF2-40B4-BE49-F238E27FC236}">
              <a16:creationId xmlns:a16="http://schemas.microsoft.com/office/drawing/2014/main" id="{6CF732D9-792A-4A55-9DB1-4F6B45ACE734}"/>
            </a:ext>
          </a:extLst>
        </xdr:cNvPr>
        <xdr:cNvSpPr txBox="1"/>
      </xdr:nvSpPr>
      <xdr:spPr>
        <a:xfrm>
          <a:off x="12611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49840B79-0389-4C4E-9B06-61EC364F92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59327DDE-8B4F-4A09-875A-BE6FD3CDCF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28C0CD79-7556-4AD4-B1D3-73F8437E24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6A317756-9840-4F6A-8CE5-CBC1CC8634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372814AE-0DBC-4A64-A1BC-C9DB27E5763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E448ECAA-FD10-4869-9B81-9E66742CBA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91F85BA3-5E36-4B5B-96A8-B954E0118C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9B39B7C8-8D13-474B-BEAC-DCD3BD6F97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FF180705-0334-42CC-B21E-9E8FD4042F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D138B77E-CD02-431A-BEA4-1088B8CEFD2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9" name="直線コネクタ 658">
          <a:extLst>
            <a:ext uri="{FF2B5EF4-FFF2-40B4-BE49-F238E27FC236}">
              <a16:creationId xmlns:a16="http://schemas.microsoft.com/office/drawing/2014/main" id="{A798F151-5D10-4526-8D55-DEF7C29966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0" name="テキスト ボックス 659">
          <a:extLst>
            <a:ext uri="{FF2B5EF4-FFF2-40B4-BE49-F238E27FC236}">
              <a16:creationId xmlns:a16="http://schemas.microsoft.com/office/drawing/2014/main" id="{8E6D0CDA-CF17-493D-9F4A-C803AF6395B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1" name="直線コネクタ 660">
          <a:extLst>
            <a:ext uri="{FF2B5EF4-FFF2-40B4-BE49-F238E27FC236}">
              <a16:creationId xmlns:a16="http://schemas.microsoft.com/office/drawing/2014/main" id="{D8A4AF91-70AF-4831-A4BA-08186EEF05E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2" name="テキスト ボックス 661">
          <a:extLst>
            <a:ext uri="{FF2B5EF4-FFF2-40B4-BE49-F238E27FC236}">
              <a16:creationId xmlns:a16="http://schemas.microsoft.com/office/drawing/2014/main" id="{84D4C9B7-7D5C-4BFD-B002-A8198E6AA1E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3" name="直線コネクタ 662">
          <a:extLst>
            <a:ext uri="{FF2B5EF4-FFF2-40B4-BE49-F238E27FC236}">
              <a16:creationId xmlns:a16="http://schemas.microsoft.com/office/drawing/2014/main" id="{CD19C7B9-979E-46CD-A503-433924665DD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4" name="テキスト ボックス 663">
          <a:extLst>
            <a:ext uri="{FF2B5EF4-FFF2-40B4-BE49-F238E27FC236}">
              <a16:creationId xmlns:a16="http://schemas.microsoft.com/office/drawing/2014/main" id="{C5C066FE-7E29-4F4F-8F92-A7353F5C162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5" name="直線コネクタ 664">
          <a:extLst>
            <a:ext uri="{FF2B5EF4-FFF2-40B4-BE49-F238E27FC236}">
              <a16:creationId xmlns:a16="http://schemas.microsoft.com/office/drawing/2014/main" id="{153FF043-1D2E-425C-8100-E4EFC14A37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6" name="テキスト ボックス 665">
          <a:extLst>
            <a:ext uri="{FF2B5EF4-FFF2-40B4-BE49-F238E27FC236}">
              <a16:creationId xmlns:a16="http://schemas.microsoft.com/office/drawing/2014/main" id="{22470AE3-8850-4A96-9571-7E16C2854EC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7" name="直線コネクタ 666">
          <a:extLst>
            <a:ext uri="{FF2B5EF4-FFF2-40B4-BE49-F238E27FC236}">
              <a16:creationId xmlns:a16="http://schemas.microsoft.com/office/drawing/2014/main" id="{3E79A77B-1216-4CDD-9A41-1D47407100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8" name="テキスト ボックス 667">
          <a:extLst>
            <a:ext uri="{FF2B5EF4-FFF2-40B4-BE49-F238E27FC236}">
              <a16:creationId xmlns:a16="http://schemas.microsoft.com/office/drawing/2014/main" id="{EF687075-EBEE-417B-B709-7ED3BAE1512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9" name="直線コネクタ 668">
          <a:extLst>
            <a:ext uri="{FF2B5EF4-FFF2-40B4-BE49-F238E27FC236}">
              <a16:creationId xmlns:a16="http://schemas.microsoft.com/office/drawing/2014/main" id="{0EF8B0D1-2104-44CB-B47D-19C4398408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0" name="テキスト ボックス 669">
          <a:extLst>
            <a:ext uri="{FF2B5EF4-FFF2-40B4-BE49-F238E27FC236}">
              <a16:creationId xmlns:a16="http://schemas.microsoft.com/office/drawing/2014/main" id="{5A9ECEE2-EFA9-4DE6-AE47-E7894DEA6524}"/>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a:extLst>
            <a:ext uri="{FF2B5EF4-FFF2-40B4-BE49-F238E27FC236}">
              <a16:creationId xmlns:a16="http://schemas.microsoft.com/office/drawing/2014/main" id="{90C12E34-2900-453D-BE52-B407FB110A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2" name="テキスト ボックス 671">
          <a:extLst>
            <a:ext uri="{FF2B5EF4-FFF2-40B4-BE49-F238E27FC236}">
              <a16:creationId xmlns:a16="http://schemas.microsoft.com/office/drawing/2014/main" id="{B148BE9C-4C9A-4E7C-9DBD-FF04DFC6995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庁舎】&#10;一人当たり面積グラフ枠">
          <a:extLst>
            <a:ext uri="{FF2B5EF4-FFF2-40B4-BE49-F238E27FC236}">
              <a16:creationId xmlns:a16="http://schemas.microsoft.com/office/drawing/2014/main" id="{0F3418B9-A9F7-4F56-9A26-1B711D2891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74" name="直線コネクタ 673">
          <a:extLst>
            <a:ext uri="{FF2B5EF4-FFF2-40B4-BE49-F238E27FC236}">
              <a16:creationId xmlns:a16="http://schemas.microsoft.com/office/drawing/2014/main" id="{A943ECFC-AC3E-4C13-A380-9BF4BF74CC9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75" name="【庁舎】&#10;一人当たり面積最小値テキスト">
          <a:extLst>
            <a:ext uri="{FF2B5EF4-FFF2-40B4-BE49-F238E27FC236}">
              <a16:creationId xmlns:a16="http://schemas.microsoft.com/office/drawing/2014/main" id="{E6D5E019-A3FB-423E-8D71-3A76F3A635F9}"/>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76" name="直線コネクタ 675">
          <a:extLst>
            <a:ext uri="{FF2B5EF4-FFF2-40B4-BE49-F238E27FC236}">
              <a16:creationId xmlns:a16="http://schemas.microsoft.com/office/drawing/2014/main" id="{CC1001D3-E3A3-48B8-AF51-15DC0440074B}"/>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77" name="【庁舎】&#10;一人当たり面積最大値テキスト">
          <a:extLst>
            <a:ext uri="{FF2B5EF4-FFF2-40B4-BE49-F238E27FC236}">
              <a16:creationId xmlns:a16="http://schemas.microsoft.com/office/drawing/2014/main" id="{AC3309BF-D765-412B-9CE5-7C4AB7785595}"/>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78" name="直線コネクタ 677">
          <a:extLst>
            <a:ext uri="{FF2B5EF4-FFF2-40B4-BE49-F238E27FC236}">
              <a16:creationId xmlns:a16="http://schemas.microsoft.com/office/drawing/2014/main" id="{C8B992CA-9935-4780-B6D2-CB4869D80414}"/>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79" name="【庁舎】&#10;一人当たり面積平均値テキスト">
          <a:extLst>
            <a:ext uri="{FF2B5EF4-FFF2-40B4-BE49-F238E27FC236}">
              <a16:creationId xmlns:a16="http://schemas.microsoft.com/office/drawing/2014/main" id="{C6CE5C4E-3DE1-4EF3-9627-92B0B547D9D7}"/>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80" name="フローチャート: 判断 679">
          <a:extLst>
            <a:ext uri="{FF2B5EF4-FFF2-40B4-BE49-F238E27FC236}">
              <a16:creationId xmlns:a16="http://schemas.microsoft.com/office/drawing/2014/main" id="{2C2A68CC-93A3-4593-BCC6-52541B2162A9}"/>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81" name="フローチャート: 判断 680">
          <a:extLst>
            <a:ext uri="{FF2B5EF4-FFF2-40B4-BE49-F238E27FC236}">
              <a16:creationId xmlns:a16="http://schemas.microsoft.com/office/drawing/2014/main" id="{72F3288E-1E15-451D-A7DB-72C92CC3D3A6}"/>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82" name="フローチャート: 判断 681">
          <a:extLst>
            <a:ext uri="{FF2B5EF4-FFF2-40B4-BE49-F238E27FC236}">
              <a16:creationId xmlns:a16="http://schemas.microsoft.com/office/drawing/2014/main" id="{291590A1-CA5D-4E85-BD6A-1A4D950F4895}"/>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83" name="フローチャート: 判断 682">
          <a:extLst>
            <a:ext uri="{FF2B5EF4-FFF2-40B4-BE49-F238E27FC236}">
              <a16:creationId xmlns:a16="http://schemas.microsoft.com/office/drawing/2014/main" id="{6217807C-7210-4D0E-8A09-AE6E85CB4087}"/>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84" name="フローチャート: 判断 683">
          <a:extLst>
            <a:ext uri="{FF2B5EF4-FFF2-40B4-BE49-F238E27FC236}">
              <a16:creationId xmlns:a16="http://schemas.microsoft.com/office/drawing/2014/main" id="{A0BAB2F0-2533-4829-80A3-DEA6749022AD}"/>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2686040-C598-42ED-83AF-262F4B7549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89E5F17-8554-451F-B74F-F55DC8ACB0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DA7571E6-8708-4B73-9C95-5F8CB76E89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EC6C8F82-CA10-4FEB-B669-6FC258D988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530FEEB8-2CCA-4552-B2D0-57E9B1869C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117983</xdr:rowOff>
    </xdr:from>
    <xdr:to>
      <xdr:col>116</xdr:col>
      <xdr:colOff>114300</xdr:colOff>
      <xdr:row>109</xdr:row>
      <xdr:rowOff>48133</xdr:rowOff>
    </xdr:to>
    <xdr:sp macro="" textlink="">
      <xdr:nvSpPr>
        <xdr:cNvPr id="690" name="楕円 689">
          <a:extLst>
            <a:ext uri="{FF2B5EF4-FFF2-40B4-BE49-F238E27FC236}">
              <a16:creationId xmlns:a16="http://schemas.microsoft.com/office/drawing/2014/main" id="{9CDD77B7-F796-4084-9C25-9B1F51CEF44F}"/>
            </a:ext>
          </a:extLst>
        </xdr:cNvPr>
        <xdr:cNvSpPr/>
      </xdr:nvSpPr>
      <xdr:spPr>
        <a:xfrm>
          <a:off x="22110700" y="186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32910</xdr:rowOff>
    </xdr:from>
    <xdr:ext cx="469744" cy="259045"/>
    <xdr:sp macro="" textlink="">
      <xdr:nvSpPr>
        <xdr:cNvPr id="691" name="【庁舎】&#10;一人当たり面積該当値テキスト">
          <a:extLst>
            <a:ext uri="{FF2B5EF4-FFF2-40B4-BE49-F238E27FC236}">
              <a16:creationId xmlns:a16="http://schemas.microsoft.com/office/drawing/2014/main" id="{45A569BD-5943-42EA-BB7F-20E653665A1F}"/>
            </a:ext>
          </a:extLst>
        </xdr:cNvPr>
        <xdr:cNvSpPr txBox="1"/>
      </xdr:nvSpPr>
      <xdr:spPr>
        <a:xfrm>
          <a:off x="22199600" y="185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118473</xdr:rowOff>
    </xdr:from>
    <xdr:to>
      <xdr:col>112</xdr:col>
      <xdr:colOff>38100</xdr:colOff>
      <xdr:row>109</xdr:row>
      <xdr:rowOff>48623</xdr:rowOff>
    </xdr:to>
    <xdr:sp macro="" textlink="">
      <xdr:nvSpPr>
        <xdr:cNvPr id="692" name="楕円 691">
          <a:extLst>
            <a:ext uri="{FF2B5EF4-FFF2-40B4-BE49-F238E27FC236}">
              <a16:creationId xmlns:a16="http://schemas.microsoft.com/office/drawing/2014/main" id="{C84EBCA7-26C0-4FD8-AB6B-12F878000C2F}"/>
            </a:ext>
          </a:extLst>
        </xdr:cNvPr>
        <xdr:cNvSpPr/>
      </xdr:nvSpPr>
      <xdr:spPr>
        <a:xfrm>
          <a:off x="21272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168783</xdr:rowOff>
    </xdr:from>
    <xdr:to>
      <xdr:col>116</xdr:col>
      <xdr:colOff>63500</xdr:colOff>
      <xdr:row>108</xdr:row>
      <xdr:rowOff>169273</xdr:rowOff>
    </xdr:to>
    <xdr:cxnSp macro="">
      <xdr:nvCxnSpPr>
        <xdr:cNvPr id="693" name="直線コネクタ 692">
          <a:extLst>
            <a:ext uri="{FF2B5EF4-FFF2-40B4-BE49-F238E27FC236}">
              <a16:creationId xmlns:a16="http://schemas.microsoft.com/office/drawing/2014/main" id="{A29D7C2B-E7C9-4027-8A7D-14651A0B1155}"/>
            </a:ext>
          </a:extLst>
        </xdr:cNvPr>
        <xdr:cNvCxnSpPr/>
      </xdr:nvCxnSpPr>
      <xdr:spPr>
        <a:xfrm flipV="1">
          <a:off x="21323300" y="1868538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124188</xdr:rowOff>
    </xdr:from>
    <xdr:to>
      <xdr:col>107</xdr:col>
      <xdr:colOff>101600</xdr:colOff>
      <xdr:row>109</xdr:row>
      <xdr:rowOff>54338</xdr:rowOff>
    </xdr:to>
    <xdr:sp macro="" textlink="">
      <xdr:nvSpPr>
        <xdr:cNvPr id="694" name="楕円 693">
          <a:extLst>
            <a:ext uri="{FF2B5EF4-FFF2-40B4-BE49-F238E27FC236}">
              <a16:creationId xmlns:a16="http://schemas.microsoft.com/office/drawing/2014/main" id="{9A88F7B8-13E6-49FC-85E4-36F5C8F4F334}"/>
            </a:ext>
          </a:extLst>
        </xdr:cNvPr>
        <xdr:cNvSpPr/>
      </xdr:nvSpPr>
      <xdr:spPr>
        <a:xfrm>
          <a:off x="20383500" y="186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169273</xdr:rowOff>
    </xdr:from>
    <xdr:to>
      <xdr:col>111</xdr:col>
      <xdr:colOff>177800</xdr:colOff>
      <xdr:row>109</xdr:row>
      <xdr:rowOff>3538</xdr:rowOff>
    </xdr:to>
    <xdr:cxnSp macro="">
      <xdr:nvCxnSpPr>
        <xdr:cNvPr id="695" name="直線コネクタ 694">
          <a:extLst>
            <a:ext uri="{FF2B5EF4-FFF2-40B4-BE49-F238E27FC236}">
              <a16:creationId xmlns:a16="http://schemas.microsoft.com/office/drawing/2014/main" id="{79D6BEFC-1E2B-494F-B3F4-374C5C973D78}"/>
            </a:ext>
          </a:extLst>
        </xdr:cNvPr>
        <xdr:cNvCxnSpPr/>
      </xdr:nvCxnSpPr>
      <xdr:spPr>
        <a:xfrm flipV="1">
          <a:off x="20434300" y="1868587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124678</xdr:rowOff>
    </xdr:from>
    <xdr:to>
      <xdr:col>102</xdr:col>
      <xdr:colOff>165100</xdr:colOff>
      <xdr:row>109</xdr:row>
      <xdr:rowOff>54828</xdr:rowOff>
    </xdr:to>
    <xdr:sp macro="" textlink="">
      <xdr:nvSpPr>
        <xdr:cNvPr id="696" name="楕円 695">
          <a:extLst>
            <a:ext uri="{FF2B5EF4-FFF2-40B4-BE49-F238E27FC236}">
              <a16:creationId xmlns:a16="http://schemas.microsoft.com/office/drawing/2014/main" id="{669E4972-0DB2-459B-A08B-8C07DE470CFF}"/>
            </a:ext>
          </a:extLst>
        </xdr:cNvPr>
        <xdr:cNvSpPr/>
      </xdr:nvSpPr>
      <xdr:spPr>
        <a:xfrm>
          <a:off x="19494500" y="186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3538</xdr:rowOff>
    </xdr:from>
    <xdr:to>
      <xdr:col>107</xdr:col>
      <xdr:colOff>50800</xdr:colOff>
      <xdr:row>109</xdr:row>
      <xdr:rowOff>4028</xdr:rowOff>
    </xdr:to>
    <xdr:cxnSp macro="">
      <xdr:nvCxnSpPr>
        <xdr:cNvPr id="697" name="直線コネクタ 696">
          <a:extLst>
            <a:ext uri="{FF2B5EF4-FFF2-40B4-BE49-F238E27FC236}">
              <a16:creationId xmlns:a16="http://schemas.microsoft.com/office/drawing/2014/main" id="{F31351C6-3353-40A0-8BA1-46588083CA88}"/>
            </a:ext>
          </a:extLst>
        </xdr:cNvPr>
        <xdr:cNvCxnSpPr/>
      </xdr:nvCxnSpPr>
      <xdr:spPr>
        <a:xfrm flipV="1">
          <a:off x="19545300" y="1869158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125005</xdr:rowOff>
    </xdr:from>
    <xdr:to>
      <xdr:col>98</xdr:col>
      <xdr:colOff>38100</xdr:colOff>
      <xdr:row>109</xdr:row>
      <xdr:rowOff>55155</xdr:rowOff>
    </xdr:to>
    <xdr:sp macro="" textlink="">
      <xdr:nvSpPr>
        <xdr:cNvPr id="698" name="楕円 697">
          <a:extLst>
            <a:ext uri="{FF2B5EF4-FFF2-40B4-BE49-F238E27FC236}">
              <a16:creationId xmlns:a16="http://schemas.microsoft.com/office/drawing/2014/main" id="{35E91B7D-0D34-4227-8FE2-535D1B05ABA3}"/>
            </a:ext>
          </a:extLst>
        </xdr:cNvPr>
        <xdr:cNvSpPr/>
      </xdr:nvSpPr>
      <xdr:spPr>
        <a:xfrm>
          <a:off x="18605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4028</xdr:rowOff>
    </xdr:from>
    <xdr:to>
      <xdr:col>102</xdr:col>
      <xdr:colOff>114300</xdr:colOff>
      <xdr:row>109</xdr:row>
      <xdr:rowOff>4355</xdr:rowOff>
    </xdr:to>
    <xdr:cxnSp macro="">
      <xdr:nvCxnSpPr>
        <xdr:cNvPr id="699" name="直線コネクタ 698">
          <a:extLst>
            <a:ext uri="{FF2B5EF4-FFF2-40B4-BE49-F238E27FC236}">
              <a16:creationId xmlns:a16="http://schemas.microsoft.com/office/drawing/2014/main" id="{8DE84E63-BBC0-45D9-9D21-49BC3DAC8DE3}"/>
            </a:ext>
          </a:extLst>
        </xdr:cNvPr>
        <xdr:cNvCxnSpPr/>
      </xdr:nvCxnSpPr>
      <xdr:spPr>
        <a:xfrm flipV="1">
          <a:off x="18656300" y="1869207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00" name="n_1aveValue【庁舎】&#10;一人当たり面積">
          <a:extLst>
            <a:ext uri="{FF2B5EF4-FFF2-40B4-BE49-F238E27FC236}">
              <a16:creationId xmlns:a16="http://schemas.microsoft.com/office/drawing/2014/main" id="{388FF396-79D3-417E-89C7-1DEDD0C18A3E}"/>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01" name="n_2aveValue【庁舎】&#10;一人当たり面積">
          <a:extLst>
            <a:ext uri="{FF2B5EF4-FFF2-40B4-BE49-F238E27FC236}">
              <a16:creationId xmlns:a16="http://schemas.microsoft.com/office/drawing/2014/main" id="{B5529B94-2919-4195-9FC6-3AC470BF9173}"/>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02" name="n_3aveValue【庁舎】&#10;一人当たり面積">
          <a:extLst>
            <a:ext uri="{FF2B5EF4-FFF2-40B4-BE49-F238E27FC236}">
              <a16:creationId xmlns:a16="http://schemas.microsoft.com/office/drawing/2014/main" id="{F6CFDB2E-1B19-4F2A-8D75-02D09A490AE8}"/>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03" name="n_4aveValue【庁舎】&#10;一人当たり面積">
          <a:extLst>
            <a:ext uri="{FF2B5EF4-FFF2-40B4-BE49-F238E27FC236}">
              <a16:creationId xmlns:a16="http://schemas.microsoft.com/office/drawing/2014/main" id="{E65D4789-A658-4848-89D2-C1DF2F533F9D}"/>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39750</xdr:rowOff>
    </xdr:from>
    <xdr:ext cx="469744" cy="259045"/>
    <xdr:sp macro="" textlink="">
      <xdr:nvSpPr>
        <xdr:cNvPr id="704" name="n_1mainValue【庁舎】&#10;一人当たり面積">
          <a:extLst>
            <a:ext uri="{FF2B5EF4-FFF2-40B4-BE49-F238E27FC236}">
              <a16:creationId xmlns:a16="http://schemas.microsoft.com/office/drawing/2014/main" id="{AD1267FB-8B17-4A2A-9227-0D0E9E565845}"/>
            </a:ext>
          </a:extLst>
        </xdr:cNvPr>
        <xdr:cNvSpPr txBox="1"/>
      </xdr:nvSpPr>
      <xdr:spPr>
        <a:xfrm>
          <a:off x="21075727" y="1872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45465</xdr:rowOff>
    </xdr:from>
    <xdr:ext cx="469744" cy="259045"/>
    <xdr:sp macro="" textlink="">
      <xdr:nvSpPr>
        <xdr:cNvPr id="705" name="n_2mainValue【庁舎】&#10;一人当たり面積">
          <a:extLst>
            <a:ext uri="{FF2B5EF4-FFF2-40B4-BE49-F238E27FC236}">
              <a16:creationId xmlns:a16="http://schemas.microsoft.com/office/drawing/2014/main" id="{6438FABB-1F7F-43D5-8CB0-F9CCA1AD7128}"/>
            </a:ext>
          </a:extLst>
        </xdr:cNvPr>
        <xdr:cNvSpPr txBox="1"/>
      </xdr:nvSpPr>
      <xdr:spPr>
        <a:xfrm>
          <a:off x="20199427" y="1873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45955</xdr:rowOff>
    </xdr:from>
    <xdr:ext cx="469744" cy="259045"/>
    <xdr:sp macro="" textlink="">
      <xdr:nvSpPr>
        <xdr:cNvPr id="706" name="n_3mainValue【庁舎】&#10;一人当たり面積">
          <a:extLst>
            <a:ext uri="{FF2B5EF4-FFF2-40B4-BE49-F238E27FC236}">
              <a16:creationId xmlns:a16="http://schemas.microsoft.com/office/drawing/2014/main" id="{78EDED45-B8F6-442E-AC3D-E51CC38844C1}"/>
            </a:ext>
          </a:extLst>
        </xdr:cNvPr>
        <xdr:cNvSpPr txBox="1"/>
      </xdr:nvSpPr>
      <xdr:spPr>
        <a:xfrm>
          <a:off x="19310427" y="1873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46282</xdr:rowOff>
    </xdr:from>
    <xdr:ext cx="469744" cy="259045"/>
    <xdr:sp macro="" textlink="">
      <xdr:nvSpPr>
        <xdr:cNvPr id="707" name="n_4mainValue【庁舎】&#10;一人当たり面積">
          <a:extLst>
            <a:ext uri="{FF2B5EF4-FFF2-40B4-BE49-F238E27FC236}">
              <a16:creationId xmlns:a16="http://schemas.microsoft.com/office/drawing/2014/main" id="{CE916A95-4656-4E3D-9BBF-AC56E8C3349D}"/>
            </a:ext>
          </a:extLst>
        </xdr:cNvPr>
        <xdr:cNvSpPr txBox="1"/>
      </xdr:nvSpPr>
      <xdr:spPr>
        <a:xfrm>
          <a:off x="18421427" y="187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7FBCE41B-25BE-492F-84A9-4C8F674338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05F39DD4-7F71-4A68-963E-26A78B1E13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448AB795-D21F-4448-8856-8512257D1A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庁舎の減価償却率が</a:t>
          </a:r>
          <a:r>
            <a:rPr kumimoji="1" lang="ja-JP" altLang="en-US" sz="1100">
              <a:solidFill>
                <a:schemeClr val="dk1"/>
              </a:solidFill>
              <a:effectLst/>
              <a:latin typeface="+mn-lt"/>
              <a:ea typeface="+mn-ea"/>
              <a:cs typeface="+mn-cs"/>
            </a:rPr>
            <a:t>類似団体平均値より高い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また庁舎の減価償却率が</a:t>
          </a:r>
          <a:r>
            <a:rPr kumimoji="1" lang="ja-JP" altLang="ja-JP" sz="1100">
              <a:solidFill>
                <a:schemeClr val="dk1"/>
              </a:solidFill>
              <a:effectLst/>
              <a:latin typeface="+mn-lt"/>
              <a:ea typeface="+mn-ea"/>
              <a:cs typeface="+mn-cs"/>
            </a:rPr>
            <a:t>全体的な数値を押し上げている要因のひとつとなっている。体育館や保健センターも他団体に比べ、高い数値となっており、長寿命化や建て替えを検討する必要があると思われる。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単年度で見た場合は、基準財政需要額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百万円減（保健衛生費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百万円減）、基準財政収入額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百万円増（償却資産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。償却資産の増については、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特例措置の廃止によるものだが、今後は減価償却により減少していくため、引き続き、行政の効率化、財政の健全化に努める。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前年度と変わらず高い水準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。人件費や児童福祉、障害福祉等に係る扶助費の増加、高齢者医療に係る社会保障関連の繰出金の増加があげられる。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本町の方針から普通建設事業のニーズが小さいことが要因でもある。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PDCA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サイクルに基づく全庁的な事業の点検・見直しにより優先度の低い事業は計画的に縮小・廃位を行うなどの歳出削減に努め、財政構造の弾力性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を高める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48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32004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131064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1565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千円増加。ふるさと納税事業の委託料</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億円増が主な要因。本町固有の特殊事情である。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145746</xdr:rowOff>
    </xdr:from>
    <xdr:to>
      <xdr:col>23</xdr:col>
      <xdr:colOff>133350</xdr:colOff>
      <xdr:row>83</xdr:row>
      <xdr:rowOff>129899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04646"/>
          <a:ext cx="838200" cy="15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143970</xdr:rowOff>
    </xdr:from>
    <xdr:to>
      <xdr:col>19</xdr:col>
      <xdr:colOff>133350</xdr:colOff>
      <xdr:row>82</xdr:row>
      <xdr:rowOff>145746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287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13027</xdr:rowOff>
    </xdr:from>
    <xdr:to>
      <xdr:col>15</xdr:col>
      <xdr:colOff>82550</xdr:colOff>
      <xdr:row>82</xdr:row>
      <xdr:rowOff>143970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71927"/>
          <a:ext cx="889000" cy="1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117867</xdr:rowOff>
    </xdr:from>
    <xdr:to>
      <xdr:col>11</xdr:col>
      <xdr:colOff>31750</xdr:colOff>
      <xdr:row>82</xdr:row>
      <xdr:rowOff>13027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05317"/>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79099</xdr:rowOff>
    </xdr:from>
    <xdr:to>
      <xdr:col>23</xdr:col>
      <xdr:colOff>184150</xdr:colOff>
      <xdr:row>84</xdr:row>
      <xdr:rowOff>9249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95626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5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94946</xdr:rowOff>
    </xdr:from>
    <xdr:to>
      <xdr:col>19</xdr:col>
      <xdr:colOff>184150</xdr:colOff>
      <xdr:row>83</xdr:row>
      <xdr:rowOff>25096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35273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2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93170</xdr:rowOff>
    </xdr:from>
    <xdr:to>
      <xdr:col>15</xdr:col>
      <xdr:colOff>133350</xdr:colOff>
      <xdr:row>83</xdr:row>
      <xdr:rowOff>23320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33497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133677</xdr:rowOff>
    </xdr:from>
    <xdr:to>
      <xdr:col>11</xdr:col>
      <xdr:colOff>82550</xdr:colOff>
      <xdr:row>82</xdr:row>
      <xdr:rowOff>63827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74004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67067</xdr:rowOff>
    </xdr:from>
    <xdr:to>
      <xdr:col>7</xdr:col>
      <xdr:colOff>31750</xdr:colOff>
      <xdr:row>81</xdr:row>
      <xdr:rowOff>168667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昇格</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名による影響で、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級が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名。よって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退職者等の要因では△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ポイントで差引</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168487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7738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773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117687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256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類似団体等と比べ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人程度少ない状況となっている。今後も定員適正化計画に基づく管理により、現行水準の維持に努める。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163671</xdr:rowOff>
    </xdr:from>
    <xdr:to>
      <xdr:col>81</xdr:col>
      <xdr:colOff>44450</xdr:colOff>
      <xdr:row>59</xdr:row>
      <xdr:rowOff>167291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7922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167291</xdr:rowOff>
    </xdr:from>
    <xdr:to>
      <xdr:col>77</xdr:col>
      <xdr:colOff>44450</xdr:colOff>
      <xdr:row>60</xdr:row>
      <xdr:rowOff>4287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28284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60</xdr:row>
      <xdr:rowOff>4287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59314"/>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102140</xdr:rowOff>
    </xdr:from>
    <xdr:to>
      <xdr:col>68</xdr:col>
      <xdr:colOff>152400</xdr:colOff>
      <xdr:row>59</xdr:row>
      <xdr:rowOff>143764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17690"/>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112871</xdr:rowOff>
    </xdr:from>
    <xdr:to>
      <xdr:col>81</xdr:col>
      <xdr:colOff>95250</xdr:colOff>
      <xdr:row>60</xdr:row>
      <xdr:rowOff>43021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129398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116491</xdr:rowOff>
    </xdr:from>
    <xdr:to>
      <xdr:col>77</xdr:col>
      <xdr:colOff>95250</xdr:colOff>
      <xdr:row>60</xdr:row>
      <xdr:rowOff>46641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56818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124937</xdr:rowOff>
    </xdr:from>
    <xdr:to>
      <xdr:col>73</xdr:col>
      <xdr:colOff>44450</xdr:colOff>
      <xdr:row>60</xdr:row>
      <xdr:rowOff>55087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65264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51340</xdr:rowOff>
    </xdr:from>
    <xdr:to>
      <xdr:col>64</xdr:col>
      <xdr:colOff>152400</xdr:colOff>
      <xdr:row>59</xdr:row>
      <xdr:rowOff>152940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163117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百万円の減少、分母が</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百万円減少し前年度に対し、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分子の減少要因は、簡易水道事業の公債費に要する繰入金△</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百万円、一部事務組合への公債費負担額が△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百万円、公債費の元利償還金が△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分母の減少要因は標準税収入額の減により標準財政規模が△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普通交付税算入額が△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122174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608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8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136652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32766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当分は発生しないものと考える。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ポイント上昇している。前年と比べ、普通建設事業の実施額が小さく、事業費支弁人件費への振替が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百万円減少したことが主な要因。過去に遡って、類似団体と比べても高い水準にあるが、同じ要因であると推察する。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98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ポイント上昇している。主な要因としては、消費税増税の影響である。引き続き経常的な物件費については支出の抑制に努める。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ポイント上昇している。学童保育事業の増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百万円、介護給付費・訓練等給付費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百万円増が影響しており、独自の保育所負担軽減制度、子ども医療費助成事業等の事業を行っていることから、類似団体よりも高い水準にある。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29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156935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113393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80735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ポイント上回っている。この内訳のほとんどが、医療等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会計（国民健康保険、介護保険、後期高齢者医療）と簡易水道への繰出金である。医療等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会計については給付の適正化と抑制を図り、簡易水道においては独立採算性が取れるように適正化を図り、一般会計の負担を減らすように努める。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121285</xdr:rowOff>
    </xdr:from>
    <xdr:to>
      <xdr:col>82</xdr:col>
      <xdr:colOff>107950</xdr:colOff>
      <xdr:row>59</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6538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28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59</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36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146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46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と同様、本町はハード整備よりもソフト事業を優先させ、類似団体の平均値と比べ、低い水準で推移しているが、今後、庁舎建設事業を含め大型事業の実施が計画されているため、公債費の増加が見込まれ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49276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074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44704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30987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21844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を大きく上回る高い数値で推移している。本町はハード整備よりもソフト事業を優先させ、地方債の借入額が小さく、公債費のウエイトが低く、比較して人件費、補助費が大きいことが主な要因となっている。補助費のうち、清掃施設の設置負担金分については交付税算定算定された金額を同額支出しているため、当町の実質的な負担とならない部分もあるが、財政の硬直化を招かないよう人件費については、非常勤職員を含め定員管理の適正化を図りながら、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80</xdr:row>
      <xdr:rowOff>77470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789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77470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74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5648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102888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26670</xdr:rowOff>
    </xdr:from>
    <xdr:to>
      <xdr:col>78</xdr:col>
      <xdr:colOff>120650</xdr:colOff>
      <xdr:row>80</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113047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33464</xdr:rowOff>
    </xdr:from>
    <xdr:to>
      <xdr:col>29</xdr:col>
      <xdr:colOff>127000</xdr:colOff>
      <xdr:row>18</xdr:row>
      <xdr:rowOff>60251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67189"/>
          <a:ext cx="647700" cy="2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60251</xdr:rowOff>
    </xdr:from>
    <xdr:to>
      <xdr:col>26</xdr:col>
      <xdr:colOff>50800</xdr:colOff>
      <xdr:row>18</xdr:row>
      <xdr:rowOff>74550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93976"/>
          <a:ext cx="698500" cy="1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74550</xdr:rowOff>
    </xdr:from>
    <xdr:to>
      <xdr:col>22</xdr:col>
      <xdr:colOff>114300</xdr:colOff>
      <xdr:row>18</xdr:row>
      <xdr:rowOff>98678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08275"/>
          <a:ext cx="698500" cy="2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98204</xdr:rowOff>
    </xdr:from>
    <xdr:to>
      <xdr:col>18</xdr:col>
      <xdr:colOff>177800</xdr:colOff>
      <xdr:row>18</xdr:row>
      <xdr:rowOff>98678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231929"/>
          <a:ext cx="698500" cy="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154114</xdr:rowOff>
    </xdr:from>
    <xdr:to>
      <xdr:col>29</xdr:col>
      <xdr:colOff>177800</xdr:colOff>
      <xdr:row>18</xdr:row>
      <xdr:rowOff>84264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126191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9451</xdr:rowOff>
    </xdr:from>
    <xdr:to>
      <xdr:col>26</xdr:col>
      <xdr:colOff>101600</xdr:colOff>
      <xdr:row>18</xdr:row>
      <xdr:rowOff>111051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4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95828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2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23750</xdr:rowOff>
    </xdr:from>
    <xdr:to>
      <xdr:col>22</xdr:col>
      <xdr:colOff>165100</xdr:colOff>
      <xdr:row>18</xdr:row>
      <xdr:rowOff>125350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110127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47878</xdr:rowOff>
    </xdr:from>
    <xdr:to>
      <xdr:col>19</xdr:col>
      <xdr:colOff>38100</xdr:colOff>
      <xdr:row>18</xdr:row>
      <xdr:rowOff>149478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134255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6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47404</xdr:rowOff>
    </xdr:from>
    <xdr:to>
      <xdr:col>15</xdr:col>
      <xdr:colOff>101600</xdr:colOff>
      <xdr:row>18</xdr:row>
      <xdr:rowOff>149004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8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133781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6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39141</xdr:rowOff>
    </xdr:from>
    <xdr:to>
      <xdr:col>29</xdr:col>
      <xdr:colOff>127000</xdr:colOff>
      <xdr:row>36</xdr:row>
      <xdr:rowOff>53518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92391"/>
          <a:ext cx="647700" cy="1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25108</xdr:rowOff>
    </xdr:from>
    <xdr:to>
      <xdr:col>26</xdr:col>
      <xdr:colOff>50800</xdr:colOff>
      <xdr:row>36</xdr:row>
      <xdr:rowOff>39141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78358"/>
          <a:ext cx="698500" cy="1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12129</xdr:rowOff>
    </xdr:from>
    <xdr:to>
      <xdr:col>22</xdr:col>
      <xdr:colOff>114300</xdr:colOff>
      <xdr:row>36</xdr:row>
      <xdr:rowOff>25108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965379"/>
          <a:ext cx="698500" cy="1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12129</xdr:rowOff>
    </xdr:from>
    <xdr:to>
      <xdr:col>18</xdr:col>
      <xdr:colOff>177800</xdr:colOff>
      <xdr:row>36</xdr:row>
      <xdr:rowOff>26098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65379"/>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2718</xdr:rowOff>
    </xdr:from>
    <xdr:to>
      <xdr:col>29</xdr:col>
      <xdr:colOff>177800</xdr:colOff>
      <xdr:row>36</xdr:row>
      <xdr:rowOff>104318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317695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331241</xdr:rowOff>
    </xdr:from>
    <xdr:to>
      <xdr:col>26</xdr:col>
      <xdr:colOff>101600</xdr:colOff>
      <xdr:row>36</xdr:row>
      <xdr:rowOff>89941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4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74718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2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317208</xdr:rowOff>
    </xdr:from>
    <xdr:to>
      <xdr:col>22</xdr:col>
      <xdr:colOff>165100</xdr:colOff>
      <xdr:row>36</xdr:row>
      <xdr:rowOff>75908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2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60685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304229</xdr:rowOff>
    </xdr:from>
    <xdr:to>
      <xdr:col>19</xdr:col>
      <xdr:colOff>38100</xdr:colOff>
      <xdr:row>36</xdr:row>
      <xdr:rowOff>62929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47706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318198</xdr:rowOff>
    </xdr:from>
    <xdr:to>
      <xdr:col>15</xdr:col>
      <xdr:colOff>101600</xdr:colOff>
      <xdr:row>36</xdr:row>
      <xdr:rowOff>76898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2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61675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40259</xdr:rowOff>
    </xdr:from>
    <xdr:to>
      <xdr:col>24</xdr:col>
      <xdr:colOff>63500</xdr:colOff>
      <xdr:row>36</xdr:row>
      <xdr:rowOff>86566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2459"/>
          <a:ext cx="8382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86566</xdr:rowOff>
    </xdr:from>
    <xdr:to>
      <xdr:col>19</xdr:col>
      <xdr:colOff>177800</xdr:colOff>
      <xdr:row>36</xdr:row>
      <xdr:rowOff>110873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8766"/>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110873</xdr:rowOff>
    </xdr:from>
    <xdr:to>
      <xdr:col>15</xdr:col>
      <xdr:colOff>50800</xdr:colOff>
      <xdr:row>36</xdr:row>
      <xdr:rowOff>124978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3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110028</xdr:rowOff>
    </xdr:from>
    <xdr:to>
      <xdr:col>10</xdr:col>
      <xdr:colOff>114300</xdr:colOff>
      <xdr:row>36</xdr:row>
      <xdr:rowOff>124978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22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160909</xdr:rowOff>
    </xdr:from>
    <xdr:to>
      <xdr:col>24</xdr:col>
      <xdr:colOff>114300</xdr:colOff>
      <xdr:row>36</xdr:row>
      <xdr:rowOff>91059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139336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35766</xdr:rowOff>
    </xdr:from>
    <xdr:to>
      <xdr:col>20</xdr:col>
      <xdr:colOff>38100</xdr:colOff>
      <xdr:row>36</xdr:row>
      <xdr:rowOff>137366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128493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60073</xdr:rowOff>
    </xdr:from>
    <xdr:to>
      <xdr:col>15</xdr:col>
      <xdr:colOff>101600</xdr:colOff>
      <xdr:row>36</xdr:row>
      <xdr:rowOff>161673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152800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2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74178</xdr:rowOff>
    </xdr:from>
    <xdr:to>
      <xdr:col>10</xdr:col>
      <xdr:colOff>165100</xdr:colOff>
      <xdr:row>37</xdr:row>
      <xdr:rowOff>4328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3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59228</xdr:rowOff>
    </xdr:from>
    <xdr:to>
      <xdr:col>6</xdr:col>
      <xdr:colOff>38100</xdr:colOff>
      <xdr:row>36</xdr:row>
      <xdr:rowOff>160828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151955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54259</xdr:rowOff>
    </xdr:from>
    <xdr:to>
      <xdr:col>24</xdr:col>
      <xdr:colOff>63500</xdr:colOff>
      <xdr:row>55</xdr:row>
      <xdr:rowOff>87419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12559"/>
          <a:ext cx="838200" cy="2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76931</xdr:rowOff>
    </xdr:from>
    <xdr:to>
      <xdr:col>19</xdr:col>
      <xdr:colOff>177800</xdr:colOff>
      <xdr:row>55</xdr:row>
      <xdr:rowOff>87419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6681"/>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76931</xdr:rowOff>
    </xdr:from>
    <xdr:to>
      <xdr:col>15</xdr:col>
      <xdr:colOff>50800</xdr:colOff>
      <xdr:row>56</xdr:row>
      <xdr:rowOff>50866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6681"/>
          <a:ext cx="889000" cy="1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50866</xdr:rowOff>
    </xdr:from>
    <xdr:to>
      <xdr:col>10</xdr:col>
      <xdr:colOff>114300</xdr:colOff>
      <xdr:row>56</xdr:row>
      <xdr:rowOff>143732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52066"/>
          <a:ext cx="889000" cy="9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3459</xdr:rowOff>
    </xdr:from>
    <xdr:to>
      <xdr:col>24</xdr:col>
      <xdr:colOff>114300</xdr:colOff>
      <xdr:row>54</xdr:row>
      <xdr:rowOff>105059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26336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1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36619</xdr:rowOff>
    </xdr:from>
    <xdr:to>
      <xdr:col>20</xdr:col>
      <xdr:colOff>38100</xdr:colOff>
      <xdr:row>55</xdr:row>
      <xdr:rowOff>138219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129346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26131</xdr:rowOff>
    </xdr:from>
    <xdr:to>
      <xdr:col>15</xdr:col>
      <xdr:colOff>101600</xdr:colOff>
      <xdr:row>55</xdr:row>
      <xdr:rowOff>127731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118858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4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xdr:rowOff>
    </xdr:from>
    <xdr:to>
      <xdr:col>10</xdr:col>
      <xdr:colOff>165100</xdr:colOff>
      <xdr:row>56</xdr:row>
      <xdr:rowOff>101666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92793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92932</xdr:rowOff>
    </xdr:from>
    <xdr:to>
      <xdr:col>6</xdr:col>
      <xdr:colOff>38100</xdr:colOff>
      <xdr:row>57</xdr:row>
      <xdr:rowOff>23082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32669</xdr:rowOff>
    </xdr:from>
    <xdr:to>
      <xdr:col>24</xdr:col>
      <xdr:colOff>63500</xdr:colOff>
      <xdr:row>78</xdr:row>
      <xdr:rowOff>94734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05769"/>
          <a:ext cx="8382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32669</xdr:rowOff>
    </xdr:from>
    <xdr:to>
      <xdr:col>19</xdr:col>
      <xdr:colOff>177800</xdr:colOff>
      <xdr:row>78</xdr:row>
      <xdr:rowOff>54913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05769"/>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54913</xdr:rowOff>
    </xdr:from>
    <xdr:to>
      <xdr:col>15</xdr:col>
      <xdr:colOff>50800</xdr:colOff>
      <xdr:row>78</xdr:row>
      <xdr:rowOff>97980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28013"/>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81042</xdr:rowOff>
    </xdr:from>
    <xdr:to>
      <xdr:col>10</xdr:col>
      <xdr:colOff>114300</xdr:colOff>
      <xdr:row>78</xdr:row>
      <xdr:rowOff>97980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54142"/>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43934</xdr:rowOff>
    </xdr:from>
    <xdr:to>
      <xdr:col>24</xdr:col>
      <xdr:colOff>114300</xdr:colOff>
      <xdr:row>78</xdr:row>
      <xdr:rowOff>145534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130311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153319</xdr:rowOff>
    </xdr:from>
    <xdr:to>
      <xdr:col>20</xdr:col>
      <xdr:colOff>38100</xdr:colOff>
      <xdr:row>78</xdr:row>
      <xdr:rowOff>83469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74596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4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4113</xdr:rowOff>
    </xdr:from>
    <xdr:to>
      <xdr:col>15</xdr:col>
      <xdr:colOff>101600</xdr:colOff>
      <xdr:row>78</xdr:row>
      <xdr:rowOff>105713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96840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47180</xdr:rowOff>
    </xdr:from>
    <xdr:to>
      <xdr:col>10</xdr:col>
      <xdr:colOff>165100</xdr:colOff>
      <xdr:row>78</xdr:row>
      <xdr:rowOff>148780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139907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30242</xdr:rowOff>
    </xdr:from>
    <xdr:to>
      <xdr:col>6</xdr:col>
      <xdr:colOff>38100</xdr:colOff>
      <xdr:row>78</xdr:row>
      <xdr:rowOff>131842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122969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45337</xdr:rowOff>
    </xdr:from>
    <xdr:to>
      <xdr:col>24</xdr:col>
      <xdr:colOff>63500</xdr:colOff>
      <xdr:row>94</xdr:row>
      <xdr:rowOff>97655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1637"/>
          <a:ext cx="8382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97655</xdr:rowOff>
    </xdr:from>
    <xdr:to>
      <xdr:col>19</xdr:col>
      <xdr:colOff>177800</xdr:colOff>
      <xdr:row>94</xdr:row>
      <xdr:rowOff>156159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13955"/>
          <a:ext cx="889000" cy="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156159</xdr:rowOff>
    </xdr:from>
    <xdr:to>
      <xdr:col>15</xdr:col>
      <xdr:colOff>50800</xdr:colOff>
      <xdr:row>95</xdr:row>
      <xdr:rowOff>4271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7245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4271</xdr:rowOff>
    </xdr:from>
    <xdr:to>
      <xdr:col>10</xdr:col>
      <xdr:colOff>114300</xdr:colOff>
      <xdr:row>95</xdr:row>
      <xdr:rowOff>82795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92021"/>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165987</xdr:rowOff>
    </xdr:from>
    <xdr:to>
      <xdr:col>24</xdr:col>
      <xdr:colOff>114300</xdr:colOff>
      <xdr:row>94</xdr:row>
      <xdr:rowOff>96137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17414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46855</xdr:rowOff>
    </xdr:from>
    <xdr:to>
      <xdr:col>20</xdr:col>
      <xdr:colOff>38100</xdr:colOff>
      <xdr:row>94</xdr:row>
      <xdr:rowOff>148455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164982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105359</xdr:rowOff>
    </xdr:from>
    <xdr:to>
      <xdr:col>15</xdr:col>
      <xdr:colOff>101600</xdr:colOff>
      <xdr:row>95</xdr:row>
      <xdr:rowOff>35509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124921</xdr:rowOff>
    </xdr:from>
    <xdr:to>
      <xdr:col>10</xdr:col>
      <xdr:colOff>165100</xdr:colOff>
      <xdr:row>95</xdr:row>
      <xdr:rowOff>55071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71598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31995</xdr:rowOff>
    </xdr:from>
    <xdr:to>
      <xdr:col>6</xdr:col>
      <xdr:colOff>38100</xdr:colOff>
      <xdr:row>95</xdr:row>
      <xdr:rowOff>133595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150122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49872</xdr:rowOff>
    </xdr:from>
    <xdr:to>
      <xdr:col>55</xdr:col>
      <xdr:colOff>0</xdr:colOff>
      <xdr:row>37</xdr:row>
      <xdr:rowOff>79894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93522"/>
          <a:ext cx="8382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136320</xdr:rowOff>
    </xdr:from>
    <xdr:to>
      <xdr:col>50</xdr:col>
      <xdr:colOff>114300</xdr:colOff>
      <xdr:row>37</xdr:row>
      <xdr:rowOff>49872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08520"/>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136320</xdr:rowOff>
    </xdr:from>
    <xdr:to>
      <xdr:col>45</xdr:col>
      <xdr:colOff>177800</xdr:colOff>
      <xdr:row>37</xdr:row>
      <xdr:rowOff>79517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8520"/>
          <a:ext cx="889000" cy="1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79517</xdr:rowOff>
    </xdr:from>
    <xdr:to>
      <xdr:col>41</xdr:col>
      <xdr:colOff>50800</xdr:colOff>
      <xdr:row>37</xdr:row>
      <xdr:rowOff>90437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3167"/>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29094</xdr:rowOff>
    </xdr:from>
    <xdr:to>
      <xdr:col>55</xdr:col>
      <xdr:colOff>50800</xdr:colOff>
      <xdr:row>37</xdr:row>
      <xdr:rowOff>130694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115471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170522</xdr:rowOff>
    </xdr:from>
    <xdr:to>
      <xdr:col>50</xdr:col>
      <xdr:colOff>165100</xdr:colOff>
      <xdr:row>37</xdr:row>
      <xdr:rowOff>100672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91799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85520</xdr:rowOff>
    </xdr:from>
    <xdr:to>
      <xdr:col>46</xdr:col>
      <xdr:colOff>38100</xdr:colOff>
      <xdr:row>37</xdr:row>
      <xdr:rowOff>15670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6797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28717</xdr:rowOff>
    </xdr:from>
    <xdr:to>
      <xdr:col>41</xdr:col>
      <xdr:colOff>101600</xdr:colOff>
      <xdr:row>37</xdr:row>
      <xdr:rowOff>130317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39637</xdr:rowOff>
    </xdr:from>
    <xdr:to>
      <xdr:col>36</xdr:col>
      <xdr:colOff>165100</xdr:colOff>
      <xdr:row>37</xdr:row>
      <xdr:rowOff>141237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132363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9407</xdr:rowOff>
    </xdr:from>
    <xdr:to>
      <xdr:col>55</xdr:col>
      <xdr:colOff>0</xdr:colOff>
      <xdr:row>58</xdr:row>
      <xdr:rowOff>119759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53507"/>
          <a:ext cx="8382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9407</xdr:rowOff>
    </xdr:from>
    <xdr:to>
      <xdr:col>50</xdr:col>
      <xdr:colOff>114300</xdr:colOff>
      <xdr:row>58</xdr:row>
      <xdr:rowOff>37045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53507"/>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37045</xdr:rowOff>
    </xdr:from>
    <xdr:to>
      <xdr:col>45</xdr:col>
      <xdr:colOff>177800</xdr:colOff>
      <xdr:row>58</xdr:row>
      <xdr:rowOff>62389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1145"/>
          <a:ext cx="889000" cy="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26124</xdr:rowOff>
    </xdr:from>
    <xdr:to>
      <xdr:col>41</xdr:col>
      <xdr:colOff>50800</xdr:colOff>
      <xdr:row>58</xdr:row>
      <xdr:rowOff>62389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0224"/>
          <a:ext cx="8890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68959</xdr:rowOff>
    </xdr:from>
    <xdr:to>
      <xdr:col>55</xdr:col>
      <xdr:colOff>50800</xdr:colOff>
      <xdr:row>58</xdr:row>
      <xdr:rowOff>170559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155336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130057</xdr:rowOff>
    </xdr:from>
    <xdr:to>
      <xdr:col>50</xdr:col>
      <xdr:colOff>165100</xdr:colOff>
      <xdr:row>58</xdr:row>
      <xdr:rowOff>60207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51334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157695</xdr:rowOff>
    </xdr:from>
    <xdr:to>
      <xdr:col>46</xdr:col>
      <xdr:colOff>38100</xdr:colOff>
      <xdr:row>58</xdr:row>
      <xdr:rowOff>87845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78972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11589</xdr:rowOff>
    </xdr:from>
    <xdr:to>
      <xdr:col>41</xdr:col>
      <xdr:colOff>101600</xdr:colOff>
      <xdr:row>58</xdr:row>
      <xdr:rowOff>113189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104316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146774</xdr:rowOff>
    </xdr:from>
    <xdr:to>
      <xdr:col>36</xdr:col>
      <xdr:colOff>165100</xdr:colOff>
      <xdr:row>58</xdr:row>
      <xdr:rowOff>76924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68051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59494</xdr:rowOff>
    </xdr:from>
    <xdr:to>
      <xdr:col>55</xdr:col>
      <xdr:colOff>0</xdr:colOff>
      <xdr:row>78</xdr:row>
      <xdr:rowOff>104454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61144"/>
          <a:ext cx="838200" cy="2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59494</xdr:rowOff>
    </xdr:from>
    <xdr:to>
      <xdr:col>50</xdr:col>
      <xdr:colOff>114300</xdr:colOff>
      <xdr:row>78</xdr:row>
      <xdr:rowOff>99805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61144"/>
          <a:ext cx="8890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99805</xdr:rowOff>
    </xdr:from>
    <xdr:to>
      <xdr:col>45</xdr:col>
      <xdr:colOff>177800</xdr:colOff>
      <xdr:row>78</xdr:row>
      <xdr:rowOff>133203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2905"/>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99430</xdr:rowOff>
    </xdr:from>
    <xdr:to>
      <xdr:col>41</xdr:col>
      <xdr:colOff>50800</xdr:colOff>
      <xdr:row>78</xdr:row>
      <xdr:rowOff>133203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01080"/>
          <a:ext cx="889000" cy="20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53654</xdr:rowOff>
    </xdr:from>
    <xdr:to>
      <xdr:col>55</xdr:col>
      <xdr:colOff>50800</xdr:colOff>
      <xdr:row>78</xdr:row>
      <xdr:rowOff>155254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140031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8694</xdr:rowOff>
    </xdr:from>
    <xdr:to>
      <xdr:col>50</xdr:col>
      <xdr:colOff>165100</xdr:colOff>
      <xdr:row>77</xdr:row>
      <xdr:rowOff>110294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126821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49005</xdr:rowOff>
    </xdr:from>
    <xdr:to>
      <xdr:col>46</xdr:col>
      <xdr:colOff>38100</xdr:colOff>
      <xdr:row>78</xdr:row>
      <xdr:rowOff>150605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141732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1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82403</xdr:rowOff>
    </xdr:from>
    <xdr:to>
      <xdr:col>41</xdr:col>
      <xdr:colOff>101600</xdr:colOff>
      <xdr:row>79</xdr:row>
      <xdr:rowOff>12553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48630</xdr:rowOff>
    </xdr:from>
    <xdr:to>
      <xdr:col>36</xdr:col>
      <xdr:colOff>165100</xdr:colOff>
      <xdr:row>77</xdr:row>
      <xdr:rowOff>150230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141357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136891</xdr:rowOff>
    </xdr:from>
    <xdr:to>
      <xdr:col>55</xdr:col>
      <xdr:colOff>0</xdr:colOff>
      <xdr:row>98</xdr:row>
      <xdr:rowOff>152456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38991"/>
          <a:ext cx="8382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63835</xdr:rowOff>
    </xdr:from>
    <xdr:to>
      <xdr:col>50</xdr:col>
      <xdr:colOff>114300</xdr:colOff>
      <xdr:row>98</xdr:row>
      <xdr:rowOff>136891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65935"/>
          <a:ext cx="8890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63835</xdr:rowOff>
    </xdr:from>
    <xdr:to>
      <xdr:col>45</xdr:col>
      <xdr:colOff>177800</xdr:colOff>
      <xdr:row>98</xdr:row>
      <xdr:rowOff>74670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593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74670</xdr:rowOff>
    </xdr:from>
    <xdr:to>
      <xdr:col>41</xdr:col>
      <xdr:colOff>50800</xdr:colOff>
      <xdr:row>98</xdr:row>
      <xdr:rowOff>161088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6770"/>
          <a:ext cx="889000" cy="8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101656</xdr:rowOff>
    </xdr:from>
    <xdr:to>
      <xdr:col>55</xdr:col>
      <xdr:colOff>50800</xdr:colOff>
      <xdr:row>99</xdr:row>
      <xdr:rowOff>31806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16583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86091</xdr:rowOff>
    </xdr:from>
    <xdr:to>
      <xdr:col>50</xdr:col>
      <xdr:colOff>165100</xdr:colOff>
      <xdr:row>99</xdr:row>
      <xdr:rowOff>16241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13035</xdr:rowOff>
    </xdr:from>
    <xdr:to>
      <xdr:col>46</xdr:col>
      <xdr:colOff>38100</xdr:colOff>
      <xdr:row>98</xdr:row>
      <xdr:rowOff>114635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23870</xdr:rowOff>
    </xdr:from>
    <xdr:to>
      <xdr:col>41</xdr:col>
      <xdr:colOff>101600</xdr:colOff>
      <xdr:row>98</xdr:row>
      <xdr:rowOff>125470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110288</xdr:rowOff>
    </xdr:from>
    <xdr:to>
      <xdr:col>36</xdr:col>
      <xdr:colOff>165100</xdr:colOff>
      <xdr:row>99</xdr:row>
      <xdr:rowOff>40438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31565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90512</xdr:rowOff>
    </xdr:from>
    <xdr:to>
      <xdr:col>85</xdr:col>
      <xdr:colOff>127000</xdr:colOff>
      <xdr:row>39</xdr:row>
      <xdr:rowOff>98682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7062"/>
          <a:ext cx="8382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61300</xdr:rowOff>
    </xdr:from>
    <xdr:to>
      <xdr:col>81</xdr:col>
      <xdr:colOff>50800</xdr:colOff>
      <xdr:row>39</xdr:row>
      <xdr:rowOff>90512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47850"/>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61300</xdr:rowOff>
    </xdr:from>
    <xdr:to>
      <xdr:col>76</xdr:col>
      <xdr:colOff>114300</xdr:colOff>
      <xdr:row>39</xdr:row>
      <xdr:rowOff>76234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47850"/>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76234</xdr:rowOff>
    </xdr:from>
    <xdr:to>
      <xdr:col>71</xdr:col>
      <xdr:colOff>177800</xdr:colOff>
      <xdr:row>39</xdr:row>
      <xdr:rowOff>88298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278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47882</xdr:rowOff>
    </xdr:from>
    <xdr:to>
      <xdr:col>85</xdr:col>
      <xdr:colOff>177800</xdr:colOff>
      <xdr:row>39</xdr:row>
      <xdr:rowOff>149482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39712</xdr:rowOff>
    </xdr:from>
    <xdr:to>
      <xdr:col>81</xdr:col>
      <xdr:colOff>101600</xdr:colOff>
      <xdr:row>39</xdr:row>
      <xdr:rowOff>141312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132439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10500</xdr:rowOff>
    </xdr:from>
    <xdr:to>
      <xdr:col>76</xdr:col>
      <xdr:colOff>165100</xdr:colOff>
      <xdr:row>39</xdr:row>
      <xdr:rowOff>112100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103227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78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25434</xdr:rowOff>
    </xdr:from>
    <xdr:to>
      <xdr:col>72</xdr:col>
      <xdr:colOff>38100</xdr:colOff>
      <xdr:row>39</xdr:row>
      <xdr:rowOff>127034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118161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37498</xdr:rowOff>
    </xdr:from>
    <xdr:to>
      <xdr:col>67</xdr:col>
      <xdr:colOff>101600</xdr:colOff>
      <xdr:row>39</xdr:row>
      <xdr:rowOff>139098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130225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123149</xdr:rowOff>
    </xdr:from>
    <xdr:to>
      <xdr:col>85</xdr:col>
      <xdr:colOff>127000</xdr:colOff>
      <xdr:row>77</xdr:row>
      <xdr:rowOff>126454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4799"/>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126454</xdr:rowOff>
    </xdr:from>
    <xdr:to>
      <xdr:col>81</xdr:col>
      <xdr:colOff>50800</xdr:colOff>
      <xdr:row>77</xdr:row>
      <xdr:rowOff>132736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810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132736</xdr:rowOff>
    </xdr:from>
    <xdr:to>
      <xdr:col>76</xdr:col>
      <xdr:colOff>114300</xdr:colOff>
      <xdr:row>77</xdr:row>
      <xdr:rowOff>136765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438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136765</xdr:rowOff>
    </xdr:from>
    <xdr:to>
      <xdr:col>71</xdr:col>
      <xdr:colOff>177800</xdr:colOff>
      <xdr:row>77</xdr:row>
      <xdr:rowOff>141469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3841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72349</xdr:rowOff>
    </xdr:from>
    <xdr:to>
      <xdr:col>85</xdr:col>
      <xdr:colOff>177800</xdr:colOff>
      <xdr:row>78</xdr:row>
      <xdr:rowOff>2499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50776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75654</xdr:rowOff>
    </xdr:from>
    <xdr:to>
      <xdr:col>81</xdr:col>
      <xdr:colOff>101600</xdr:colOff>
      <xdr:row>78</xdr:row>
      <xdr:rowOff>5804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168381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81936</xdr:rowOff>
    </xdr:from>
    <xdr:to>
      <xdr:col>76</xdr:col>
      <xdr:colOff>165100</xdr:colOff>
      <xdr:row>78</xdr:row>
      <xdr:rowOff>12086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85965</xdr:rowOff>
    </xdr:from>
    <xdr:to>
      <xdr:col>72</xdr:col>
      <xdr:colOff>38100</xdr:colOff>
      <xdr:row>78</xdr:row>
      <xdr:rowOff>16115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90669</xdr:rowOff>
    </xdr:from>
    <xdr:to>
      <xdr:col>67</xdr:col>
      <xdr:colOff>101600</xdr:colOff>
      <xdr:row>78</xdr:row>
      <xdr:rowOff>20819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50775</xdr:rowOff>
    </xdr:from>
    <xdr:to>
      <xdr:col>85</xdr:col>
      <xdr:colOff>127000</xdr:colOff>
      <xdr:row>98</xdr:row>
      <xdr:rowOff>1956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81425"/>
          <a:ext cx="838200" cy="1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1956</xdr:rowOff>
    </xdr:from>
    <xdr:to>
      <xdr:col>81</xdr:col>
      <xdr:colOff>50800</xdr:colOff>
      <xdr:row>98</xdr:row>
      <xdr:rowOff>43107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04056"/>
          <a:ext cx="889000" cy="4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43107</xdr:rowOff>
    </xdr:from>
    <xdr:to>
      <xdr:col>76</xdr:col>
      <xdr:colOff>114300</xdr:colOff>
      <xdr:row>98</xdr:row>
      <xdr:rowOff>135494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45207"/>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115331</xdr:rowOff>
    </xdr:from>
    <xdr:to>
      <xdr:col>71</xdr:col>
      <xdr:colOff>177800</xdr:colOff>
      <xdr:row>98</xdr:row>
      <xdr:rowOff>135494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17431"/>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171425</xdr:rowOff>
    </xdr:from>
    <xdr:to>
      <xdr:col>85</xdr:col>
      <xdr:colOff>177800</xdr:colOff>
      <xdr:row>97</xdr:row>
      <xdr:rowOff>101575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22852</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8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122606</xdr:rowOff>
    </xdr:from>
    <xdr:to>
      <xdr:col>81</xdr:col>
      <xdr:colOff>101600</xdr:colOff>
      <xdr:row>98</xdr:row>
      <xdr:rowOff>52756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69283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163757</xdr:rowOff>
    </xdr:from>
    <xdr:to>
      <xdr:col>76</xdr:col>
      <xdr:colOff>165100</xdr:colOff>
      <xdr:row>98</xdr:row>
      <xdr:rowOff>93907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85034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84694</xdr:rowOff>
    </xdr:from>
    <xdr:to>
      <xdr:col>72</xdr:col>
      <xdr:colOff>38100</xdr:colOff>
      <xdr:row>99</xdr:row>
      <xdr:rowOff>14844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5971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64531</xdr:rowOff>
    </xdr:from>
    <xdr:to>
      <xdr:col>67</xdr:col>
      <xdr:colOff>101600</xdr:colOff>
      <xdr:row>98</xdr:row>
      <xdr:rowOff>166131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157258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87175</xdr:rowOff>
    </xdr:from>
    <xdr:to>
      <xdr:col>116</xdr:col>
      <xdr:colOff>63500</xdr:colOff>
      <xdr:row>76</xdr:row>
      <xdr:rowOff>91160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74475"/>
          <a:ext cx="838200" cy="3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87175</xdr:rowOff>
    </xdr:from>
    <xdr:to>
      <xdr:col>111</xdr:col>
      <xdr:colOff>177800</xdr:colOff>
      <xdr:row>76</xdr:row>
      <xdr:rowOff>96799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74475"/>
          <a:ext cx="889000" cy="3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75578</xdr:rowOff>
    </xdr:from>
    <xdr:to>
      <xdr:col>107</xdr:col>
      <xdr:colOff>50800</xdr:colOff>
      <xdr:row>76</xdr:row>
      <xdr:rowOff>96799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05778"/>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75578</xdr:rowOff>
    </xdr:from>
    <xdr:to>
      <xdr:col>102</xdr:col>
      <xdr:colOff>114300</xdr:colOff>
      <xdr:row>76</xdr:row>
      <xdr:rowOff>121061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05778"/>
          <a:ext cx="8890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40360</xdr:rowOff>
    </xdr:from>
    <xdr:to>
      <xdr:col>116</xdr:col>
      <xdr:colOff>114300</xdr:colOff>
      <xdr:row>76</xdr:row>
      <xdr:rowOff>141960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18787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36375</xdr:rowOff>
    </xdr:from>
    <xdr:to>
      <xdr:col>112</xdr:col>
      <xdr:colOff>38100</xdr:colOff>
      <xdr:row>74</xdr:row>
      <xdr:rowOff>137975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154502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9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45999</xdr:rowOff>
    </xdr:from>
    <xdr:to>
      <xdr:col>107</xdr:col>
      <xdr:colOff>101600</xdr:colOff>
      <xdr:row>76</xdr:row>
      <xdr:rowOff>147599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138726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24778</xdr:rowOff>
    </xdr:from>
    <xdr:to>
      <xdr:col>102</xdr:col>
      <xdr:colOff>165100</xdr:colOff>
      <xdr:row>76</xdr:row>
      <xdr:rowOff>126378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117505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70261</xdr:rowOff>
    </xdr:from>
    <xdr:to>
      <xdr:col>98</xdr:col>
      <xdr:colOff>38100</xdr:colOff>
      <xdr:row>77</xdr:row>
      <xdr:rowOff>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全体的な傾向は前頁までで記述した通りであるが、近年、物件費が類似団体よりも高い水準にあるのはふるさと納税の業務委託料の増による。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全体的に人口一人当たりのコストは低く抑えられている。教育と福祉を重視した施策を採用した結果、扶助費が高い水準にあり、町発足以来、庁舎建設を行っておらず、下水道は未整備、図書館を設置せず、文化施設及び保健福祉施設、スポーツ施設も少ないが、定住自立圏や都市圏の連携において補っている。区域も小さく、大規模な橋梁や長大な道路も必要としないことから、ハード整備からソフト事業へ傾斜配分した施策をとってきた。見方にもよるが非常にリーンな（無駄のない、状況に適したメリハリのある）行政運営と評価でき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を策定するにあたり、生活満足度の調査を行ったが、否定的な意見は少なく、結果として人口減少も緩やかである。ただし、現状としては、町として雇用を生んでおらず、休日に過ごす施設も少ないことから、町で算出される付加価値や地域経済循環率が低いが、類似団体の中で唯一、政令指定都市と隣接し鉄道で連結され、交通環境が極めて良好なことから、潜在的な成長性は高い。なお、コストが抑えられている要因としては、インフラ整備がひと段落した状態で、維持補修費が低い状況にあることが考えられ、今後の投資にあたっては、受益者負担等の方針を適正に設定し、今後のコストについて、明確なビジョンのある公共施設管理計画の策定が必須である。</a:t>
          </a:r>
          <a:endParaRPr kumimoji="1" lang="en-US" altLang="ja-JP" sz="1300">
            <a:latin typeface="ＭＳ Ｐゴシック" panose="020B0600070205080204" pitchFamily="50" charset="-128"/>
            <a:ea typeface="ＭＳ Ｐゴシック" panose="020B0600070205080204" pitchFamily="50" charset="-128"/>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46609</xdr:rowOff>
    </xdr:from>
    <xdr:to>
      <xdr:col>24</xdr:col>
      <xdr:colOff>63500</xdr:colOff>
      <xdr:row>35</xdr:row>
      <xdr:rowOff>74549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7359"/>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125349</xdr:rowOff>
    </xdr:from>
    <xdr:to>
      <xdr:col>19</xdr:col>
      <xdr:colOff>177800</xdr:colOff>
      <xdr:row>35</xdr:row>
      <xdr:rowOff>46609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4649"/>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98679</xdr:rowOff>
    </xdr:from>
    <xdr:to>
      <xdr:col>15</xdr:col>
      <xdr:colOff>50800</xdr:colOff>
      <xdr:row>34</xdr:row>
      <xdr:rowOff>125349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797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168529</xdr:rowOff>
    </xdr:from>
    <xdr:to>
      <xdr:col>10</xdr:col>
      <xdr:colOff>114300</xdr:colOff>
      <xdr:row>34</xdr:row>
      <xdr:rowOff>98679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6379"/>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23749</xdr:rowOff>
    </xdr:from>
    <xdr:to>
      <xdr:col>24</xdr:col>
      <xdr:colOff>114300</xdr:colOff>
      <xdr:row>35</xdr:row>
      <xdr:rowOff>125349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46626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167259</xdr:rowOff>
    </xdr:from>
    <xdr:to>
      <xdr:col>20</xdr:col>
      <xdr:colOff>38100</xdr:colOff>
      <xdr:row>35</xdr:row>
      <xdr:rowOff>97409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113936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74549</xdr:rowOff>
    </xdr:from>
    <xdr:to>
      <xdr:col>15</xdr:col>
      <xdr:colOff>101600</xdr:colOff>
      <xdr:row>35</xdr:row>
      <xdr:rowOff>4699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21226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47879</xdr:rowOff>
    </xdr:from>
    <xdr:to>
      <xdr:col>10</xdr:col>
      <xdr:colOff>165100</xdr:colOff>
      <xdr:row>34</xdr:row>
      <xdr:rowOff>149479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166006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117729</xdr:rowOff>
    </xdr:from>
    <xdr:to>
      <xdr:col>6</xdr:col>
      <xdr:colOff>38100</xdr:colOff>
      <xdr:row>34</xdr:row>
      <xdr:rowOff>47879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64406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120383</xdr:rowOff>
    </xdr:from>
    <xdr:to>
      <xdr:col>24</xdr:col>
      <xdr:colOff>63500</xdr:colOff>
      <xdr:row>56</xdr:row>
      <xdr:rowOff>123897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1583"/>
          <a:ext cx="8382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120383</xdr:rowOff>
    </xdr:from>
    <xdr:to>
      <xdr:col>19</xdr:col>
      <xdr:colOff>177800</xdr:colOff>
      <xdr:row>57</xdr:row>
      <xdr:rowOff>145949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21583"/>
          <a:ext cx="889000" cy="19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145949</xdr:rowOff>
    </xdr:from>
    <xdr:to>
      <xdr:col>15</xdr:col>
      <xdr:colOff>50800</xdr:colOff>
      <xdr:row>58</xdr:row>
      <xdr:rowOff>101926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8599"/>
          <a:ext cx="889000" cy="1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101926</xdr:rowOff>
    </xdr:from>
    <xdr:to>
      <xdr:col>10</xdr:col>
      <xdr:colOff>114300</xdr:colOff>
      <xdr:row>58</xdr:row>
      <xdr:rowOff>117442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6026"/>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73097</xdr:rowOff>
    </xdr:from>
    <xdr:to>
      <xdr:col>24</xdr:col>
      <xdr:colOff>114300</xdr:colOff>
      <xdr:row>57</xdr:row>
      <xdr:rowOff>3247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95974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69583</xdr:rowOff>
    </xdr:from>
    <xdr:to>
      <xdr:col>20</xdr:col>
      <xdr:colOff>38100</xdr:colOff>
      <xdr:row>56</xdr:row>
      <xdr:rowOff>171183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95149</xdr:rowOff>
    </xdr:from>
    <xdr:to>
      <xdr:col>15</xdr:col>
      <xdr:colOff>101600</xdr:colOff>
      <xdr:row>58</xdr:row>
      <xdr:rowOff>25299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41826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51126</xdr:rowOff>
    </xdr:from>
    <xdr:to>
      <xdr:col>10</xdr:col>
      <xdr:colOff>165100</xdr:colOff>
      <xdr:row>58</xdr:row>
      <xdr:rowOff>152726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143853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66642</xdr:rowOff>
    </xdr:from>
    <xdr:to>
      <xdr:col>6</xdr:col>
      <xdr:colOff>38100</xdr:colOff>
      <xdr:row>58</xdr:row>
      <xdr:rowOff>168242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159369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159903</xdr:rowOff>
    </xdr:from>
    <xdr:to>
      <xdr:col>24</xdr:col>
      <xdr:colOff>63500</xdr:colOff>
      <xdr:row>77</xdr:row>
      <xdr:rowOff>10249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0103"/>
          <a:ext cx="8382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10249</xdr:rowOff>
    </xdr:from>
    <xdr:to>
      <xdr:col>19</xdr:col>
      <xdr:colOff>177800</xdr:colOff>
      <xdr:row>77</xdr:row>
      <xdr:rowOff>32409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1899"/>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29995</xdr:rowOff>
    </xdr:from>
    <xdr:to>
      <xdr:col>15</xdr:col>
      <xdr:colOff>50800</xdr:colOff>
      <xdr:row>77</xdr:row>
      <xdr:rowOff>32409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1645"/>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29995</xdr:rowOff>
    </xdr:from>
    <xdr:to>
      <xdr:col>10</xdr:col>
      <xdr:colOff>114300</xdr:colOff>
      <xdr:row>77</xdr:row>
      <xdr:rowOff>101505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1645"/>
          <a:ext cx="889000" cy="7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109103</xdr:rowOff>
    </xdr:from>
    <xdr:to>
      <xdr:col>24</xdr:col>
      <xdr:colOff>114300</xdr:colOff>
      <xdr:row>77</xdr:row>
      <xdr:rowOff>39253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130899</xdr:rowOff>
    </xdr:from>
    <xdr:to>
      <xdr:col>20</xdr:col>
      <xdr:colOff>38100</xdr:colOff>
      <xdr:row>77</xdr:row>
      <xdr:rowOff>61049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52176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153059</xdr:rowOff>
    </xdr:from>
    <xdr:to>
      <xdr:col>15</xdr:col>
      <xdr:colOff>101600</xdr:colOff>
      <xdr:row>77</xdr:row>
      <xdr:rowOff>83209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150645</xdr:rowOff>
    </xdr:from>
    <xdr:to>
      <xdr:col>10</xdr:col>
      <xdr:colOff>165100</xdr:colOff>
      <xdr:row>77</xdr:row>
      <xdr:rowOff>80795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71922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50705</xdr:rowOff>
    </xdr:from>
    <xdr:to>
      <xdr:col>6</xdr:col>
      <xdr:colOff>38100</xdr:colOff>
      <xdr:row>77</xdr:row>
      <xdr:rowOff>152305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148579</xdr:rowOff>
    </xdr:from>
    <xdr:to>
      <xdr:col>24</xdr:col>
      <xdr:colOff>63500</xdr:colOff>
      <xdr:row>97</xdr:row>
      <xdr:rowOff>11460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07779"/>
          <a:ext cx="8382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170351</xdr:rowOff>
    </xdr:from>
    <xdr:to>
      <xdr:col>19</xdr:col>
      <xdr:colOff>177800</xdr:colOff>
      <xdr:row>96</xdr:row>
      <xdr:rowOff>148579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58101"/>
          <a:ext cx="8890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170351</xdr:rowOff>
    </xdr:from>
    <xdr:to>
      <xdr:col>15</xdr:col>
      <xdr:colOff>50800</xdr:colOff>
      <xdr:row>96</xdr:row>
      <xdr:rowOff>70540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58101"/>
          <a:ext cx="8890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70540</xdr:rowOff>
    </xdr:from>
    <xdr:to>
      <xdr:col>10</xdr:col>
      <xdr:colOff>114300</xdr:colOff>
      <xdr:row>96</xdr:row>
      <xdr:rowOff>137788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29740"/>
          <a:ext cx="889000" cy="6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132110</xdr:rowOff>
    </xdr:from>
    <xdr:to>
      <xdr:col>24</xdr:col>
      <xdr:colOff>114300</xdr:colOff>
      <xdr:row>97</xdr:row>
      <xdr:rowOff>62260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97779</xdr:rowOff>
    </xdr:from>
    <xdr:to>
      <xdr:col>20</xdr:col>
      <xdr:colOff>38100</xdr:colOff>
      <xdr:row>97</xdr:row>
      <xdr:rowOff>27929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19056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119551</xdr:rowOff>
    </xdr:from>
    <xdr:to>
      <xdr:col>15</xdr:col>
      <xdr:colOff>101600</xdr:colOff>
      <xdr:row>96</xdr:row>
      <xdr:rowOff>49701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66228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8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19740</xdr:rowOff>
    </xdr:from>
    <xdr:to>
      <xdr:col>10</xdr:col>
      <xdr:colOff>165100</xdr:colOff>
      <xdr:row>96</xdr:row>
      <xdr:rowOff>121340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137867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86988</xdr:rowOff>
    </xdr:from>
    <xdr:to>
      <xdr:col>6</xdr:col>
      <xdr:colOff>38100</xdr:colOff>
      <xdr:row>97</xdr:row>
      <xdr:rowOff>17138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3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79448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659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37647</xdr:rowOff>
    </xdr:from>
    <xdr:to>
      <xdr:col>41</xdr:col>
      <xdr:colOff>50800</xdr:colOff>
      <xdr:row>39</xdr:row>
      <xdr:rowOff>79448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2419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28648</xdr:rowOff>
    </xdr:from>
    <xdr:to>
      <xdr:col>41</xdr:col>
      <xdr:colOff>101600</xdr:colOff>
      <xdr:row>39</xdr:row>
      <xdr:rowOff>130248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121375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0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158297</xdr:rowOff>
    </xdr:from>
    <xdr:to>
      <xdr:col>36</xdr:col>
      <xdr:colOff>165100</xdr:colOff>
      <xdr:row>39</xdr:row>
      <xdr:rowOff>88447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79574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6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93230</xdr:rowOff>
    </xdr:from>
    <xdr:to>
      <xdr:col>55</xdr:col>
      <xdr:colOff>0</xdr:colOff>
      <xdr:row>58</xdr:row>
      <xdr:rowOff>106089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7330"/>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42458</xdr:rowOff>
    </xdr:from>
    <xdr:to>
      <xdr:col>50</xdr:col>
      <xdr:colOff>114300</xdr:colOff>
      <xdr:row>58</xdr:row>
      <xdr:rowOff>93230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86558"/>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42458</xdr:rowOff>
    </xdr:from>
    <xdr:to>
      <xdr:col>45</xdr:col>
      <xdr:colOff>177800</xdr:colOff>
      <xdr:row>58</xdr:row>
      <xdr:rowOff>100545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86558"/>
          <a:ext cx="8890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100545</xdr:rowOff>
    </xdr:from>
    <xdr:to>
      <xdr:col>41</xdr:col>
      <xdr:colOff>50800</xdr:colOff>
      <xdr:row>58</xdr:row>
      <xdr:rowOff>104564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4464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55289</xdr:rowOff>
    </xdr:from>
    <xdr:to>
      <xdr:col>55</xdr:col>
      <xdr:colOff>50800</xdr:colOff>
      <xdr:row>58</xdr:row>
      <xdr:rowOff>156889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42430</xdr:rowOff>
    </xdr:from>
    <xdr:to>
      <xdr:col>50</xdr:col>
      <xdr:colOff>165100</xdr:colOff>
      <xdr:row>58</xdr:row>
      <xdr:rowOff>144030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135157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163108</xdr:rowOff>
    </xdr:from>
    <xdr:to>
      <xdr:col>46</xdr:col>
      <xdr:colOff>38100</xdr:colOff>
      <xdr:row>58</xdr:row>
      <xdr:rowOff>93258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84385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49745</xdr:rowOff>
    </xdr:from>
    <xdr:to>
      <xdr:col>41</xdr:col>
      <xdr:colOff>101600</xdr:colOff>
      <xdr:row>58</xdr:row>
      <xdr:rowOff>151345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53764</xdr:rowOff>
    </xdr:from>
    <xdr:to>
      <xdr:col>36</xdr:col>
      <xdr:colOff>165100</xdr:colOff>
      <xdr:row>58</xdr:row>
      <xdr:rowOff>155364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7589</xdr:rowOff>
    </xdr:from>
    <xdr:to>
      <xdr:col>55</xdr:col>
      <xdr:colOff>0</xdr:colOff>
      <xdr:row>79</xdr:row>
      <xdr:rowOff>30657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2139"/>
          <a:ext cx="8382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29514</xdr:rowOff>
    </xdr:from>
    <xdr:to>
      <xdr:col>50</xdr:col>
      <xdr:colOff>114300</xdr:colOff>
      <xdr:row>79</xdr:row>
      <xdr:rowOff>30657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740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29514</xdr:rowOff>
    </xdr:from>
    <xdr:to>
      <xdr:col>45</xdr:col>
      <xdr:colOff>177800</xdr:colOff>
      <xdr:row>79</xdr:row>
      <xdr:rowOff>30925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4064"/>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156693</xdr:rowOff>
    </xdr:from>
    <xdr:to>
      <xdr:col>41</xdr:col>
      <xdr:colOff>50800</xdr:colOff>
      <xdr:row>79</xdr:row>
      <xdr:rowOff>30925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29793"/>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128239</xdr:rowOff>
    </xdr:from>
    <xdr:to>
      <xdr:col>55</xdr:col>
      <xdr:colOff>50800</xdr:colOff>
      <xdr:row>79</xdr:row>
      <xdr:rowOff>58389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43166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151307</xdr:rowOff>
    </xdr:from>
    <xdr:to>
      <xdr:col>50</xdr:col>
      <xdr:colOff>165100</xdr:colOff>
      <xdr:row>79</xdr:row>
      <xdr:rowOff>81457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72584</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50017" y="1361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150164</xdr:rowOff>
    </xdr:from>
    <xdr:to>
      <xdr:col>46</xdr:col>
      <xdr:colOff>38100</xdr:colOff>
      <xdr:row>79</xdr:row>
      <xdr:rowOff>80314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71441</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61017" y="136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151575</xdr:rowOff>
    </xdr:from>
    <xdr:to>
      <xdr:col>41</xdr:col>
      <xdr:colOff>101600</xdr:colOff>
      <xdr:row>79</xdr:row>
      <xdr:rowOff>81725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72852</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1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105893</xdr:rowOff>
    </xdr:from>
    <xdr:to>
      <xdr:col>36</xdr:col>
      <xdr:colOff>165100</xdr:colOff>
      <xdr:row>79</xdr:row>
      <xdr:rowOff>36043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27170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39903</xdr:rowOff>
    </xdr:from>
    <xdr:to>
      <xdr:col>55</xdr:col>
      <xdr:colOff>0</xdr:colOff>
      <xdr:row>97</xdr:row>
      <xdr:rowOff>100368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70553"/>
          <a:ext cx="8382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26716</xdr:rowOff>
    </xdr:from>
    <xdr:to>
      <xdr:col>50</xdr:col>
      <xdr:colOff>114300</xdr:colOff>
      <xdr:row>97</xdr:row>
      <xdr:rowOff>39903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57366"/>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26716</xdr:rowOff>
    </xdr:from>
    <xdr:to>
      <xdr:col>45</xdr:col>
      <xdr:colOff>177800</xdr:colOff>
      <xdr:row>97</xdr:row>
      <xdr:rowOff>51310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57366"/>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51310</xdr:rowOff>
    </xdr:from>
    <xdr:to>
      <xdr:col>41</xdr:col>
      <xdr:colOff>50800</xdr:colOff>
      <xdr:row>97</xdr:row>
      <xdr:rowOff>53325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81960"/>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49568</xdr:rowOff>
    </xdr:from>
    <xdr:to>
      <xdr:col>55</xdr:col>
      <xdr:colOff>50800</xdr:colOff>
      <xdr:row>97</xdr:row>
      <xdr:rowOff>151168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135945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160553</xdr:rowOff>
    </xdr:from>
    <xdr:to>
      <xdr:col>50</xdr:col>
      <xdr:colOff>165100</xdr:colOff>
      <xdr:row>97</xdr:row>
      <xdr:rowOff>90703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81830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147366</xdr:rowOff>
    </xdr:from>
    <xdr:to>
      <xdr:col>46</xdr:col>
      <xdr:colOff>38100</xdr:colOff>
      <xdr:row>97</xdr:row>
      <xdr:rowOff>77516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68643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510</xdr:rowOff>
    </xdr:from>
    <xdr:to>
      <xdr:col>41</xdr:col>
      <xdr:colOff>101600</xdr:colOff>
      <xdr:row>97</xdr:row>
      <xdr:rowOff>102110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93237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2525</xdr:rowOff>
    </xdr:from>
    <xdr:to>
      <xdr:col>36</xdr:col>
      <xdr:colOff>165100</xdr:colOff>
      <xdr:row>97</xdr:row>
      <xdr:rowOff>104125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10244</xdr:rowOff>
    </xdr:from>
    <xdr:to>
      <xdr:col>85</xdr:col>
      <xdr:colOff>127000</xdr:colOff>
      <xdr:row>38</xdr:row>
      <xdr:rowOff>47589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25344"/>
          <a:ext cx="8382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47589</xdr:rowOff>
    </xdr:from>
    <xdr:to>
      <xdr:col>81</xdr:col>
      <xdr:colOff>50800</xdr:colOff>
      <xdr:row>38</xdr:row>
      <xdr:rowOff>59362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268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59225</xdr:rowOff>
    </xdr:from>
    <xdr:to>
      <xdr:col>76</xdr:col>
      <xdr:colOff>114300</xdr:colOff>
      <xdr:row>38</xdr:row>
      <xdr:rowOff>59362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432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59225</xdr:rowOff>
    </xdr:from>
    <xdr:to>
      <xdr:col>71</xdr:col>
      <xdr:colOff>177800</xdr:colOff>
      <xdr:row>38</xdr:row>
      <xdr:rowOff>87237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4325"/>
          <a:ext cx="889000" cy="2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130894</xdr:rowOff>
    </xdr:from>
    <xdr:to>
      <xdr:col>85</xdr:col>
      <xdr:colOff>177800</xdr:colOff>
      <xdr:row>38</xdr:row>
      <xdr:rowOff>61044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45821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168239</xdr:rowOff>
    </xdr:from>
    <xdr:to>
      <xdr:col>81</xdr:col>
      <xdr:colOff>101600</xdr:colOff>
      <xdr:row>38</xdr:row>
      <xdr:rowOff>98389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89516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8562</xdr:rowOff>
    </xdr:from>
    <xdr:to>
      <xdr:col>76</xdr:col>
      <xdr:colOff>165100</xdr:colOff>
      <xdr:row>38</xdr:row>
      <xdr:rowOff>110162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101289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8425</xdr:rowOff>
    </xdr:from>
    <xdr:to>
      <xdr:col>72</xdr:col>
      <xdr:colOff>38100</xdr:colOff>
      <xdr:row>38</xdr:row>
      <xdr:rowOff>110025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101152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36437</xdr:rowOff>
    </xdr:from>
    <xdr:to>
      <xdr:col>67</xdr:col>
      <xdr:colOff>101600</xdr:colOff>
      <xdr:row>38</xdr:row>
      <xdr:rowOff>138037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129164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12316</xdr:rowOff>
    </xdr:from>
    <xdr:to>
      <xdr:col>85</xdr:col>
      <xdr:colOff>127000</xdr:colOff>
      <xdr:row>59</xdr:row>
      <xdr:rowOff>99847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127866"/>
          <a:ext cx="8382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50219</xdr:rowOff>
    </xdr:from>
    <xdr:to>
      <xdr:col>81</xdr:col>
      <xdr:colOff>50800</xdr:colOff>
      <xdr:row>59</xdr:row>
      <xdr:rowOff>99847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165769"/>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4948</xdr:rowOff>
    </xdr:from>
    <xdr:to>
      <xdr:col>76</xdr:col>
      <xdr:colOff>114300</xdr:colOff>
      <xdr:row>59</xdr:row>
      <xdr:rowOff>50219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120498"/>
          <a:ext cx="8890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51590</xdr:rowOff>
    </xdr:from>
    <xdr:to>
      <xdr:col>71</xdr:col>
      <xdr:colOff>177800</xdr:colOff>
      <xdr:row>59</xdr:row>
      <xdr:rowOff>4948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24240"/>
          <a:ext cx="889000" cy="2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132966</xdr:rowOff>
    </xdr:from>
    <xdr:to>
      <xdr:col>85</xdr:col>
      <xdr:colOff>177800</xdr:colOff>
      <xdr:row>59</xdr:row>
      <xdr:rowOff>63116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47893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49047</xdr:rowOff>
    </xdr:from>
    <xdr:to>
      <xdr:col>81</xdr:col>
      <xdr:colOff>101600</xdr:colOff>
      <xdr:row>59</xdr:row>
      <xdr:rowOff>150647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1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141774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2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170869</xdr:rowOff>
    </xdr:from>
    <xdr:to>
      <xdr:col>76</xdr:col>
      <xdr:colOff>165100</xdr:colOff>
      <xdr:row>59</xdr:row>
      <xdr:rowOff>101019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1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92146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2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125598</xdr:rowOff>
    </xdr:from>
    <xdr:to>
      <xdr:col>72</xdr:col>
      <xdr:colOff>38100</xdr:colOff>
      <xdr:row>59</xdr:row>
      <xdr:rowOff>55748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46875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790</xdr:rowOff>
    </xdr:from>
    <xdr:to>
      <xdr:col>67</xdr:col>
      <xdr:colOff>101600</xdr:colOff>
      <xdr:row>57</xdr:row>
      <xdr:rowOff>102390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118917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90512</xdr:rowOff>
    </xdr:from>
    <xdr:to>
      <xdr:col>85</xdr:col>
      <xdr:colOff>127000</xdr:colOff>
      <xdr:row>79</xdr:row>
      <xdr:rowOff>98682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5062"/>
          <a:ext cx="8382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61300</xdr:rowOff>
    </xdr:from>
    <xdr:to>
      <xdr:col>81</xdr:col>
      <xdr:colOff>50800</xdr:colOff>
      <xdr:row>79</xdr:row>
      <xdr:rowOff>90512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05850"/>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61300</xdr:rowOff>
    </xdr:from>
    <xdr:to>
      <xdr:col>76</xdr:col>
      <xdr:colOff>114300</xdr:colOff>
      <xdr:row>79</xdr:row>
      <xdr:rowOff>76234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05850"/>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76234</xdr:rowOff>
    </xdr:from>
    <xdr:to>
      <xdr:col>71</xdr:col>
      <xdr:colOff>177800</xdr:colOff>
      <xdr:row>79</xdr:row>
      <xdr:rowOff>88297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20784"/>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47882</xdr:rowOff>
    </xdr:from>
    <xdr:to>
      <xdr:col>85</xdr:col>
      <xdr:colOff>177800</xdr:colOff>
      <xdr:row>79</xdr:row>
      <xdr:rowOff>149482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39712</xdr:rowOff>
    </xdr:from>
    <xdr:to>
      <xdr:col>81</xdr:col>
      <xdr:colOff>101600</xdr:colOff>
      <xdr:row>79</xdr:row>
      <xdr:rowOff>141312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132439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10500</xdr:rowOff>
    </xdr:from>
    <xdr:to>
      <xdr:col>76</xdr:col>
      <xdr:colOff>165100</xdr:colOff>
      <xdr:row>79</xdr:row>
      <xdr:rowOff>112100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103227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6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25434</xdr:rowOff>
    </xdr:from>
    <xdr:to>
      <xdr:col>72</xdr:col>
      <xdr:colOff>38100</xdr:colOff>
      <xdr:row>79</xdr:row>
      <xdr:rowOff>127034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118161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37497</xdr:rowOff>
    </xdr:from>
    <xdr:to>
      <xdr:col>67</xdr:col>
      <xdr:colOff>101600</xdr:colOff>
      <xdr:row>79</xdr:row>
      <xdr:rowOff>139097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130224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123149</xdr:rowOff>
    </xdr:from>
    <xdr:to>
      <xdr:col>85</xdr:col>
      <xdr:colOff>127000</xdr:colOff>
      <xdr:row>97</xdr:row>
      <xdr:rowOff>126454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53799"/>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126454</xdr:rowOff>
    </xdr:from>
    <xdr:to>
      <xdr:col>81</xdr:col>
      <xdr:colOff>50800</xdr:colOff>
      <xdr:row>97</xdr:row>
      <xdr:rowOff>132736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5710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132736</xdr:rowOff>
    </xdr:from>
    <xdr:to>
      <xdr:col>76</xdr:col>
      <xdr:colOff>114300</xdr:colOff>
      <xdr:row>97</xdr:row>
      <xdr:rowOff>136765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6338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136765</xdr:rowOff>
    </xdr:from>
    <xdr:to>
      <xdr:col>71</xdr:col>
      <xdr:colOff>177800</xdr:colOff>
      <xdr:row>97</xdr:row>
      <xdr:rowOff>141469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6741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72349</xdr:rowOff>
    </xdr:from>
    <xdr:to>
      <xdr:col>85</xdr:col>
      <xdr:colOff>177800</xdr:colOff>
      <xdr:row>98</xdr:row>
      <xdr:rowOff>2499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50776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75654</xdr:rowOff>
    </xdr:from>
    <xdr:to>
      <xdr:col>81</xdr:col>
      <xdr:colOff>101600</xdr:colOff>
      <xdr:row>98</xdr:row>
      <xdr:rowOff>5804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81936</xdr:rowOff>
    </xdr:from>
    <xdr:to>
      <xdr:col>76</xdr:col>
      <xdr:colOff>165100</xdr:colOff>
      <xdr:row>98</xdr:row>
      <xdr:rowOff>12086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85965</xdr:rowOff>
    </xdr:from>
    <xdr:to>
      <xdr:col>72</xdr:col>
      <xdr:colOff>38100</xdr:colOff>
      <xdr:row>98</xdr:row>
      <xdr:rowOff>16115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7242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90669</xdr:rowOff>
    </xdr:from>
    <xdr:to>
      <xdr:col>67</xdr:col>
      <xdr:colOff>101600</xdr:colOff>
      <xdr:row>98</xdr:row>
      <xdr:rowOff>20819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前頁までに記述した内容と同様。</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総務費が高い水準にあるのは、ふるさと納税事業規模が大きい本町の特殊事情である。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R01</a:t>
          </a:r>
          <a:r>
            <a:rPr kumimoji="1" lang="ja-JP" altLang="en-US" sz="1300">
              <a:latin typeface="ＭＳ ゴシック" pitchFamily="49" charset="-128"/>
              <a:ea typeface="ＭＳ ゴシック" pitchFamily="49" charset="-128"/>
            </a:rPr>
            <a:t>は、財政調整基金の取崩を行ったため、実質単年度収支は赤字となっているが、実質収支は黒字となっている。　　　</a:t>
          </a:r>
        </a:p>
        <a:p>
          <a:r>
            <a:rPr kumimoji="1" lang="ja-JP" altLang="en-US" sz="1300">
              <a:latin typeface="ＭＳ ゴシック" pitchFamily="49" charset="-128"/>
              <a:ea typeface="ＭＳ ゴシック" pitchFamily="49" charset="-128"/>
            </a:rPr>
            <a:t>　財政調整基金残高も</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千万円減少し、実質単年度収支のマイナスが継続しているが、庁舎建設を予定しており、</a:t>
          </a:r>
          <a:r>
            <a:rPr kumimoji="1" lang="en-US" altLang="ja-JP" sz="1300">
              <a:latin typeface="ＭＳ ゴシック" pitchFamily="49" charset="-128"/>
              <a:ea typeface="ＭＳ ゴシック" pitchFamily="49" charset="-128"/>
            </a:rPr>
            <a:t>R01</a:t>
          </a:r>
          <a:r>
            <a:rPr kumimoji="1" lang="ja-JP" altLang="en-US" sz="1300">
              <a:latin typeface="ＭＳ ゴシック" pitchFamily="49" charset="-128"/>
              <a:ea typeface="ＭＳ ゴシック" pitchFamily="49" charset="-128"/>
            </a:rPr>
            <a:t>は</a:t>
          </a:r>
          <a:r>
            <a:rPr kumimoji="1" lang="en-US" altLang="ja-JP" sz="1300">
              <a:latin typeface="ＭＳ ゴシック" pitchFamily="49" charset="-128"/>
              <a:ea typeface="ＭＳ ゴシック" pitchFamily="49" charset="-128"/>
            </a:rPr>
            <a:t>178</a:t>
          </a:r>
          <a:r>
            <a:rPr kumimoji="1" lang="ja-JP" altLang="en-US" sz="1300">
              <a:latin typeface="ＭＳ ゴシック" pitchFamily="49" charset="-128"/>
              <a:ea typeface="ＭＳ ゴシック" pitchFamily="49" charset="-128"/>
            </a:rPr>
            <a:t>百万円基金を積立て、庁舎建設のための基金残高は</a:t>
          </a:r>
          <a:r>
            <a:rPr kumimoji="1" lang="en-US" altLang="ja-JP" sz="1300">
              <a:latin typeface="ＭＳ ゴシック" pitchFamily="49" charset="-128"/>
              <a:ea typeface="ＭＳ ゴシック" pitchFamily="49" charset="-128"/>
            </a:rPr>
            <a:t>460</a:t>
          </a:r>
          <a:r>
            <a:rPr kumimoji="1" lang="ja-JP" altLang="en-US" sz="1300">
              <a:latin typeface="ＭＳ ゴシック" pitchFamily="49" charset="-128"/>
              <a:ea typeface="ＭＳ ゴシック" pitchFamily="49" charset="-128"/>
            </a:rPr>
            <a:t>百万円となった。次年度以降も庁舎建設に向け基金積立を行うが、財政調整基金残高の現状維持を目標に財政規律を緩めず庁舎建設に備える。</a:t>
          </a: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〇一般会計・・・財政調整基金から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億円繰入を行ったことで、黒字となっている。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〇宅地開発特別会計・・・</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から販売開始した造成地が好調に販売が進んでおり、造成に伴う費用が不要なことから、今後も黒字が見込まれる。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〇国民健康保険特別会計・・・保険給付費等の著しい増加もなく、安定的に運営することができた。引き続き保健事業に注力し、保健給付費等の適正支出を図る。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〇介護保険特別会計・・・</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も保険料の不足に伴う借入はせず運営できているが、当面後期高齢者人口の伸びが継続することから、介護予防の推進及び生活支援の充実等に向けて地域支援事業に力を注いでいく。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〇簡易水道特別会計・・・一般会計からの繰出は公債費に対する基準内繰出に抑え、</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年度までに企業会計移行に向け作業を行っており、将来の計画性を高め経営の健全化に努めていく。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〇後期高齢者医療特別会計・・・一般会計からの繰入で財政運営を行っているため、赤字ではなくなっている。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BN7" sqref="BN7:BU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4016933</v>
      </c>
      <c r="BO4" s="462"/>
      <c r="BP4" s="462"/>
      <c r="BQ4" s="462"/>
      <c r="BR4" s="462"/>
      <c r="BS4" s="462"/>
      <c r="BT4" s="462"/>
      <c r="BU4" s="463"/>
      <c r="BV4" s="461">
        <v>4037589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4.2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3836203</v>
      </c>
      <c r="BO5" s="467"/>
      <c r="BP5" s="467"/>
      <c r="BQ5" s="467"/>
      <c r="BR5" s="467"/>
      <c r="BS5" s="467"/>
      <c r="BT5" s="467"/>
      <c r="BU5" s="468"/>
      <c r="BV5" s="466">
        <v>3921814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180730</v>
      </c>
      <c r="BO6" s="467"/>
      <c r="BP6" s="467"/>
      <c r="BQ6" s="467"/>
      <c r="BR6" s="467"/>
      <c r="BS6" s="467"/>
      <c r="BT6" s="467"/>
      <c r="BU6" s="468"/>
      <c r="BV6" s="466">
        <v>115775</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97.4</v>
      </c>
      <c r="CU6" s="620"/>
      <c r="CV6" s="620"/>
      <c r="CW6" s="620"/>
      <c r="CX6" s="620"/>
      <c r="CY6" s="620"/>
      <c r="CZ6" s="620"/>
      <c r="DA6" s="621"/>
      <c r="DB6" s="619">
        <v>98.6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60538</v>
      </c>
      <c r="BO7" s="467"/>
      <c r="BP7" s="467"/>
      <c r="BQ7" s="467"/>
      <c r="BR7" s="467"/>
      <c r="BS7" s="467"/>
      <c r="BT7" s="467"/>
      <c r="BU7" s="468"/>
      <c r="BV7" s="466">
        <v>36147</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1878098</v>
      </c>
      <c r="CU7" s="467"/>
      <c r="CV7" s="467"/>
      <c r="CW7" s="467"/>
      <c r="CX7" s="467"/>
      <c r="CY7" s="467"/>
      <c r="CZ7" s="467"/>
      <c r="DA7" s="468"/>
      <c r="DB7" s="466">
        <v>1889992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120192</v>
      </c>
      <c r="BO8" s="467"/>
      <c r="BP8" s="467"/>
      <c r="BQ8" s="467"/>
      <c r="BR8" s="467"/>
      <c r="BS8" s="467"/>
      <c r="BT8" s="467"/>
      <c r="BU8" s="468"/>
      <c r="BV8" s="466">
        <v>79628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0.28999999999999998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5265</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40564</v>
      </c>
      <c r="BO9" s="467"/>
      <c r="BP9" s="467"/>
      <c r="BQ9" s="467"/>
      <c r="BR9" s="467"/>
      <c r="BS9" s="467"/>
      <c r="BT9" s="467"/>
      <c r="BU9" s="468"/>
      <c r="BV9" s="466">
        <v>-52918</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6.2</v>
      </c>
      <c r="CU9" s="437"/>
      <c r="CV9" s="437"/>
      <c r="CW9" s="437"/>
      <c r="CX9" s="437"/>
      <c r="CY9" s="437"/>
      <c r="CZ9" s="437"/>
      <c r="DA9" s="438"/>
      <c r="DB9" s="436">
        <v>6.7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5554</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76</v>
      </c>
      <c r="BO10" s="467"/>
      <c r="BP10" s="467"/>
      <c r="BQ10" s="467"/>
      <c r="BR10" s="467"/>
      <c r="BS10" s="467"/>
      <c r="BT10" s="467"/>
      <c r="BU10" s="468"/>
      <c r="BV10" s="466">
        <v>121</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5240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118</v>
      </c>
      <c r="AV12" s="524"/>
      <c r="AW12" s="524"/>
      <c r="AX12" s="524"/>
      <c r="AY12" s="446" t="s">
        <v>133</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80000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5208</v>
      </c>
      <c r="S13" s="570"/>
      <c r="T13" s="570"/>
      <c r="U13" s="570"/>
      <c r="V13" s="571"/>
      <c r="W13" s="557" t="s">
        <v>136</v>
      </c>
      <c r="X13" s="479"/>
      <c r="Y13" s="479"/>
      <c r="Z13" s="479"/>
      <c r="AA13" s="479"/>
      <c r="AB13" s="480"/>
      <c r="AC13" s="442">
        <v>620</v>
      </c>
      <c r="AD13" s="443"/>
      <c r="AE13" s="443"/>
      <c r="AF13" s="443"/>
      <c r="AG13" s="444"/>
      <c r="AH13" s="442">
        <v>653</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-59360</v>
      </c>
      <c r="BO13" s="467"/>
      <c r="BP13" s="467"/>
      <c r="BQ13" s="467"/>
      <c r="BR13" s="467"/>
      <c r="BS13" s="467"/>
      <c r="BT13" s="467"/>
      <c r="BU13" s="468"/>
      <c r="BV13" s="466">
        <v>-132797</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4.9000000000000004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5298</v>
      </c>
      <c r="S14" s="570"/>
      <c r="T14" s="570"/>
      <c r="U14" s="570"/>
      <c r="V14" s="571"/>
      <c r="W14" s="572"/>
      <c r="X14" s="482"/>
      <c r="Y14" s="482"/>
      <c r="Z14" s="482"/>
      <c r="AA14" s="482"/>
      <c r="AB14" s="483"/>
      <c r="AC14" s="562">
        <v>23.2</v>
      </c>
      <c r="AD14" s="563"/>
      <c r="AE14" s="563"/>
      <c r="AF14" s="563"/>
      <c r="AG14" s="564"/>
      <c r="AH14" s="562">
        <v>24.1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143</v>
      </c>
      <c r="CU14" s="574"/>
      <c r="CV14" s="574"/>
      <c r="CW14" s="574"/>
      <c r="CX14" s="574"/>
      <c r="CY14" s="574"/>
      <c r="CZ14" s="574"/>
      <c r="DA14" s="575"/>
      <c r="DB14" s="573" t="s">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5274</v>
      </c>
      <c r="S15" s="570"/>
      <c r="T15" s="570"/>
      <c r="U15" s="570"/>
      <c r="V15" s="571"/>
      <c r="W15" s="557" t="s">
        <v>145</v>
      </c>
      <c r="X15" s="479"/>
      <c r="Y15" s="479"/>
      <c r="Z15" s="479"/>
      <c r="AA15" s="479"/>
      <c r="AB15" s="480"/>
      <c r="AC15" s="442">
        <v>627</v>
      </c>
      <c r="AD15" s="443"/>
      <c r="AE15" s="443"/>
      <c r="AF15" s="443"/>
      <c r="AG15" s="444"/>
      <c r="AH15" s="442">
        <v>630</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545357</v>
      </c>
      <c r="BO15" s="462"/>
      <c r="BP15" s="462"/>
      <c r="BQ15" s="462"/>
      <c r="BR15" s="462"/>
      <c r="BS15" s="462"/>
      <c r="BT15" s="462"/>
      <c r="BU15" s="463"/>
      <c r="BV15" s="461">
        <v>504236</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23.4</v>
      </c>
      <c r="AD16" s="563"/>
      <c r="AE16" s="563"/>
      <c r="AF16" s="563"/>
      <c r="AG16" s="564"/>
      <c r="AH16" s="562">
        <v>23.2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1675256</v>
      </c>
      <c r="BO16" s="467"/>
      <c r="BP16" s="467"/>
      <c r="BQ16" s="467"/>
      <c r="BR16" s="467"/>
      <c r="BS16" s="467"/>
      <c r="BT16" s="467"/>
      <c r="BU16" s="468"/>
      <c r="BV16" s="466">
        <v>1679884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1430</v>
      </c>
      <c r="AD17" s="443"/>
      <c r="AE17" s="443"/>
      <c r="AF17" s="443"/>
      <c r="AG17" s="444"/>
      <c r="AH17" s="442">
        <v>1428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691097</v>
      </c>
      <c r="BO17" s="467"/>
      <c r="BP17" s="467"/>
      <c r="BQ17" s="467"/>
      <c r="BR17" s="467"/>
      <c r="BS17" s="467"/>
      <c r="BT17" s="467"/>
      <c r="BU17" s="468"/>
      <c r="BV17" s="466">
        <v>633883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24.33</v>
      </c>
      <c r="M18" s="531"/>
      <c r="N18" s="531"/>
      <c r="O18" s="531"/>
      <c r="P18" s="531"/>
      <c r="Q18" s="531"/>
      <c r="R18" s="532"/>
      <c r="S18" s="532"/>
      <c r="T18" s="532"/>
      <c r="U18" s="532"/>
      <c r="V18" s="533"/>
      <c r="W18" s="547"/>
      <c r="X18" s="548"/>
      <c r="Y18" s="548"/>
      <c r="Z18" s="548"/>
      <c r="AA18" s="548"/>
      <c r="AB18" s="558"/>
      <c r="AC18" s="430">
        <v>53.4</v>
      </c>
      <c r="AD18" s="431"/>
      <c r="AE18" s="431"/>
      <c r="AF18" s="431"/>
      <c r="AG18" s="534"/>
      <c r="AH18" s="430">
        <v>52.7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1773405</v>
      </c>
      <c r="BO18" s="467"/>
      <c r="BP18" s="467"/>
      <c r="BQ18" s="467"/>
      <c r="BR18" s="467"/>
      <c r="BS18" s="467"/>
      <c r="BT18" s="467"/>
      <c r="BU18" s="468"/>
      <c r="BV18" s="466">
        <v>1791352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216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3299665</v>
      </c>
      <c r="BO19" s="467"/>
      <c r="BP19" s="467"/>
      <c r="BQ19" s="467"/>
      <c r="BR19" s="467"/>
      <c r="BS19" s="467"/>
      <c r="BT19" s="467"/>
      <c r="BU19" s="468"/>
      <c r="BV19" s="466">
        <v>3035548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1825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2220945</v>
      </c>
      <c r="BO23" s="467"/>
      <c r="BP23" s="467"/>
      <c r="BQ23" s="467"/>
      <c r="BR23" s="467"/>
      <c r="BS23" s="467"/>
      <c r="BT23" s="467"/>
      <c r="BU23" s="468"/>
      <c r="BV23" s="466">
        <v>2299657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7330</v>
      </c>
      <c r="R24" s="443"/>
      <c r="S24" s="443"/>
      <c r="T24" s="443"/>
      <c r="U24" s="443"/>
      <c r="V24" s="444"/>
      <c r="W24" s="508"/>
      <c r="X24" s="499"/>
      <c r="Y24" s="500"/>
      <c r="Z24" s="439" t="s">
        <v>169</v>
      </c>
      <c r="AA24" s="440"/>
      <c r="AB24" s="440"/>
      <c r="AC24" s="440"/>
      <c r="AD24" s="440"/>
      <c r="AE24" s="440"/>
      <c r="AF24" s="440"/>
      <c r="AG24" s="441"/>
      <c r="AH24" s="442">
        <v>60</v>
      </c>
      <c r="AI24" s="443"/>
      <c r="AJ24" s="443"/>
      <c r="AK24" s="443"/>
      <c r="AL24" s="444"/>
      <c r="AM24" s="442">
        <v>183840</v>
      </c>
      <c r="AN24" s="443"/>
      <c r="AO24" s="443"/>
      <c r="AP24" s="443"/>
      <c r="AQ24" s="443"/>
      <c r="AR24" s="444"/>
      <c r="AS24" s="442">
        <v>3064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2151305</v>
      </c>
      <c r="BO24" s="467"/>
      <c r="BP24" s="467"/>
      <c r="BQ24" s="467"/>
      <c r="BR24" s="467"/>
      <c r="BS24" s="467"/>
      <c r="BT24" s="467"/>
      <c r="BU24" s="468"/>
      <c r="BV24" s="466">
        <v>2236669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5450</v>
      </c>
      <c r="R25" s="443"/>
      <c r="S25" s="443"/>
      <c r="T25" s="443"/>
      <c r="U25" s="443"/>
      <c r="V25" s="444"/>
      <c r="W25" s="508"/>
      <c r="X25" s="499"/>
      <c r="Y25" s="500"/>
      <c r="Z25" s="439" t="s">
        <v>172</v>
      </c>
      <c r="AA25" s="440"/>
      <c r="AB25" s="440"/>
      <c r="AC25" s="440"/>
      <c r="AD25" s="440"/>
      <c r="AE25" s="440"/>
      <c r="AF25" s="440"/>
      <c r="AG25" s="441"/>
      <c r="AH25" s="442" t="s">
        <v>143</v>
      </c>
      <c r="AI25" s="443"/>
      <c r="AJ25" s="443"/>
      <c r="AK25" s="443"/>
      <c r="AL25" s="444"/>
      <c r="AM25" s="442" t="s">
        <v>143</v>
      </c>
      <c r="AN25" s="443"/>
      <c r="AO25" s="443"/>
      <c r="AP25" s="443"/>
      <c r="AQ25" s="443"/>
      <c r="AR25" s="444"/>
      <c r="AS25" s="442" t="s">
        <v>126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602831</v>
      </c>
      <c r="BO25" s="462"/>
      <c r="BP25" s="462"/>
      <c r="BQ25" s="462"/>
      <c r="BR25" s="462"/>
      <c r="BS25" s="462"/>
      <c r="BT25" s="462"/>
      <c r="BU25" s="463"/>
      <c r="BV25" s="461">
        <v>485216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5080</v>
      </c>
      <c r="R26" s="443"/>
      <c r="S26" s="443"/>
      <c r="T26" s="443"/>
      <c r="U26" s="443"/>
      <c r="V26" s="444"/>
      <c r="W26" s="508"/>
      <c r="X26" s="499"/>
      <c r="Y26" s="500"/>
      <c r="Z26" s="439" t="s">
        <v>175</v>
      </c>
      <c r="AA26" s="521"/>
      <c r="AB26" s="521"/>
      <c r="AC26" s="521"/>
      <c r="AD26" s="521"/>
      <c r="AE26" s="521"/>
      <c r="AF26" s="521"/>
      <c r="AG26" s="522"/>
      <c r="AH26" s="442">
        <v>1</v>
      </c>
      <c r="AI26" s="443"/>
      <c r="AJ26" s="443"/>
      <c r="AK26" s="443"/>
      <c r="AL26" s="444"/>
      <c r="AM26" s="442" t="s">
        <v>176</v>
      </c>
      <c r="AN26" s="443"/>
      <c r="AO26" s="443"/>
      <c r="AP26" s="443"/>
      <c r="AQ26" s="443"/>
      <c r="AR26" s="444"/>
      <c r="AS26" s="442" t="s">
        <v>177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143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3150</v>
      </c>
      <c r="R27" s="443"/>
      <c r="S27" s="443"/>
      <c r="T27" s="443"/>
      <c r="U27" s="443"/>
      <c r="V27" s="444"/>
      <c r="W27" s="508"/>
      <c r="X27" s="499"/>
      <c r="Y27" s="500"/>
      <c r="Z27" s="439" t="s">
        <v>180</v>
      </c>
      <c r="AA27" s="440"/>
      <c r="AB27" s="440"/>
      <c r="AC27" s="440"/>
      <c r="AD27" s="440"/>
      <c r="AE27" s="440"/>
      <c r="AF27" s="440"/>
      <c r="AG27" s="441"/>
      <c r="AH27" s="442" t="s">
        <v>126</v>
      </c>
      <c r="AI27" s="443"/>
      <c r="AJ27" s="443"/>
      <c r="AK27" s="443"/>
      <c r="AL27" s="444"/>
      <c r="AM27" s="442" t="s">
        <v>143</v>
      </c>
      <c r="AN27" s="443"/>
      <c r="AO27" s="443"/>
      <c r="AP27" s="443"/>
      <c r="AQ27" s="443"/>
      <c r="AR27" s="444"/>
      <c r="AS27" s="442" t="s">
        <v>143</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182</v>
      </c>
      <c r="BO27" s="470"/>
      <c r="BP27" s="470"/>
      <c r="BQ27" s="470"/>
      <c r="BR27" s="470"/>
      <c r="BS27" s="470"/>
      <c r="BT27" s="470"/>
      <c r="BU27" s="471"/>
      <c r="BV27" s="469" t="s">
        <v>143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2600</v>
      </c>
      <c r="R28" s="443"/>
      <c r="S28" s="443"/>
      <c r="T28" s="443"/>
      <c r="U28" s="443"/>
      <c r="V28" s="444"/>
      <c r="W28" s="508"/>
      <c r="X28" s="499"/>
      <c r="Y28" s="500"/>
      <c r="Z28" s="439" t="s">
        <v>184</v>
      </c>
      <c r="AA28" s="440"/>
      <c r="AB28" s="440"/>
      <c r="AC28" s="440"/>
      <c r="AD28" s="440"/>
      <c r="AE28" s="440"/>
      <c r="AF28" s="440"/>
      <c r="AG28" s="441"/>
      <c r="AH28" s="442" t="s">
        <v>143</v>
      </c>
      <c r="AI28" s="443"/>
      <c r="AJ28" s="443"/>
      <c r="AK28" s="443"/>
      <c r="AL28" s="444"/>
      <c r="AM28" s="442" t="s">
        <v>182</v>
      </c>
      <c r="AN28" s="443"/>
      <c r="AO28" s="443"/>
      <c r="AP28" s="443"/>
      <c r="AQ28" s="443"/>
      <c r="AR28" s="444"/>
      <c r="AS28" s="442" t="s">
        <v>126</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366046</v>
      </c>
      <c r="BO28" s="462"/>
      <c r="BP28" s="462"/>
      <c r="BQ28" s="462"/>
      <c r="BR28" s="462"/>
      <c r="BS28" s="462"/>
      <c r="BT28" s="462"/>
      <c r="BU28" s="463"/>
      <c r="BV28" s="461">
        <v>425970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2360</v>
      </c>
      <c r="R29" s="443"/>
      <c r="S29" s="443"/>
      <c r="T29" s="443"/>
      <c r="U29" s="443"/>
      <c r="V29" s="444"/>
      <c r="W29" s="509"/>
      <c r="X29" s="510"/>
      <c r="Y29" s="511"/>
      <c r="Z29" s="439" t="s">
        <v>187</v>
      </c>
      <c r="AA29" s="440"/>
      <c r="AB29" s="440"/>
      <c r="AC29" s="440"/>
      <c r="AD29" s="440"/>
      <c r="AE29" s="440"/>
      <c r="AF29" s="440"/>
      <c r="AG29" s="441"/>
      <c r="AH29" s="442">
        <v>60</v>
      </c>
      <c r="AI29" s="443"/>
      <c r="AJ29" s="443"/>
      <c r="AK29" s="443"/>
      <c r="AL29" s="444"/>
      <c r="AM29" s="442">
        <v>183840</v>
      </c>
      <c r="AN29" s="443"/>
      <c r="AO29" s="443"/>
      <c r="AP29" s="443"/>
      <c r="AQ29" s="443"/>
      <c r="AR29" s="444"/>
      <c r="AS29" s="442">
        <v>3064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367616</v>
      </c>
      <c r="BO29" s="467"/>
      <c r="BP29" s="467"/>
      <c r="BQ29" s="467"/>
      <c r="BR29" s="467"/>
      <c r="BS29" s="467"/>
      <c r="BT29" s="467"/>
      <c r="BU29" s="468"/>
      <c r="BV29" s="466">
        <v>367357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1293186</v>
      </c>
      <c r="BO30" s="470"/>
      <c r="BP30" s="470"/>
      <c r="BQ30" s="470"/>
      <c r="BR30" s="470"/>
      <c r="BS30" s="470"/>
      <c r="BT30" s="470"/>
      <c r="BU30" s="471"/>
      <c r="BV30" s="469">
        <v>830586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宅地開発特別会計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くまもと県北病院機構設立組合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有明広域行政事務組合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熊本県後期高齢者医療広域連合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熊本県後期高齢者医療広域連合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0BZBgGOZpQLZSs5G2DEr1JRKWWVKXHOkjVXyYrKwsswJ7J8ADrLXQUYfUCOiSm8lChMQ9JvksYQEnqMnZ/NcA==" saltValue="ituIOn+P3eIULHiUHTpW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9" t="s">
        <v>571</v>
      </c>
      <c r="D34" s="1249"/>
      <c r="E34" s="1250"/>
      <c r="F34" s="32">
        <v>8.3800000000000008</v>
      </c>
      <c r="G34" s="33">
        <v>8.19</v>
      </c>
      <c r="H34" s="33">
        <v>7</v>
      </c>
      <c r="I34" s="33">
        <v>4.21</v>
      </c>
      <c r="J34" s="34">
        <v>6.39</v>
      </c>
      <c r="K34" s="22"/>
      <c r="L34" s="22"/>
      <c r="M34" s="22"/>
      <c r="N34" s="22"/>
      <c r="O34" s="22"/>
      <c r="P34" s="22"/>
    </row>
    <row r="35" spans="1:16" ht="39" customHeight="1" x14ac:dyDescent="0.15">
      <c r="A35" s="22"/>
      <c r="B35" s="35"/>
      <c r="C35" s="1243" t="s">
        <v>572</v>
      </c>
      <c r="D35" s="1244"/>
      <c r="E35" s="1245"/>
      <c r="F35" s="36">
        <v>0.13</v>
      </c>
      <c r="G35" s="37">
        <v>0.1</v>
      </c>
      <c r="H35" s="37">
        <v>0.86</v>
      </c>
      <c r="I35" s="37">
        <v>6.87</v>
      </c>
      <c r="J35" s="38">
        <v>5.53</v>
      </c>
      <c r="K35" s="22"/>
      <c r="L35" s="22"/>
      <c r="M35" s="22"/>
      <c r="N35" s="22"/>
      <c r="O35" s="22"/>
      <c r="P35" s="22"/>
    </row>
    <row r="36" spans="1:16" ht="39" customHeight="1" x14ac:dyDescent="0.15">
      <c r="A36" s="22"/>
      <c r="B36" s="35"/>
      <c r="C36" s="1243" t="s">
        <v>573</v>
      </c>
      <c r="D36" s="1244"/>
      <c r="E36" s="1245"/>
      <c r="F36" s="36">
        <v>0.56000000000000005</v>
      </c>
      <c r="G36" s="37">
        <v>3.07</v>
      </c>
      <c r="H36" s="37">
        <v>1.53</v>
      </c>
      <c r="I36" s="37">
        <v>2.68</v>
      </c>
      <c r="J36" s="38">
        <v>3.04</v>
      </c>
      <c r="K36" s="22"/>
      <c r="L36" s="22"/>
      <c r="M36" s="22"/>
      <c r="N36" s="22"/>
      <c r="O36" s="22"/>
      <c r="P36" s="22"/>
    </row>
    <row r="37" spans="1:16" ht="39" customHeight="1" x14ac:dyDescent="0.15">
      <c r="A37" s="22"/>
      <c r="B37" s="35"/>
      <c r="C37" s="1243" t="s">
        <v>574</v>
      </c>
      <c r="D37" s="1244"/>
      <c r="E37" s="1245"/>
      <c r="F37" s="36">
        <v>1.25</v>
      </c>
      <c r="G37" s="37">
        <v>1.36</v>
      </c>
      <c r="H37" s="37">
        <v>2.39</v>
      </c>
      <c r="I37" s="37">
        <v>1.47</v>
      </c>
      <c r="J37" s="38">
        <v>1.26</v>
      </c>
      <c r="K37" s="22"/>
      <c r="L37" s="22"/>
      <c r="M37" s="22"/>
      <c r="N37" s="22"/>
      <c r="O37" s="22"/>
      <c r="P37" s="22"/>
    </row>
    <row r="38" spans="1:16" ht="39" customHeight="1" x14ac:dyDescent="0.15">
      <c r="A38" s="22"/>
      <c r="B38" s="35"/>
      <c r="C38" s="1243" t="s">
        <v>575</v>
      </c>
      <c r="D38" s="1244"/>
      <c r="E38" s="1245"/>
      <c r="F38" s="36">
        <v>0.22</v>
      </c>
      <c r="G38" s="37">
        <v>0.16</v>
      </c>
      <c r="H38" s="37">
        <v>0.13</v>
      </c>
      <c r="I38" s="37">
        <v>0.16</v>
      </c>
      <c r="J38" s="38">
        <v>0.15</v>
      </c>
      <c r="K38" s="22"/>
      <c r="L38" s="22"/>
      <c r="M38" s="22"/>
      <c r="N38" s="22"/>
      <c r="O38" s="22"/>
      <c r="P38" s="22"/>
    </row>
    <row r="39" spans="1:16" ht="39" customHeight="1" x14ac:dyDescent="0.15">
      <c r="A39" s="22"/>
      <c r="B39" s="35"/>
      <c r="C39" s="1243" t="s">
        <v>576</v>
      </c>
      <c r="D39" s="1244"/>
      <c r="E39" s="1245"/>
      <c r="F39" s="36">
        <v>0</v>
      </c>
      <c r="G39" s="37">
        <v>0</v>
      </c>
      <c r="H39" s="37">
        <v>0</v>
      </c>
      <c r="I39" s="37">
        <v>0</v>
      </c>
      <c r="J39" s="38">
        <v>0</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577</v>
      </c>
      <c r="D42" s="1244"/>
      <c r="E42" s="1245"/>
      <c r="F42" s="36" t="s">
        <v>519</v>
      </c>
      <c r="G42" s="37" t="s">
        <v>519</v>
      </c>
      <c r="H42" s="37" t="s">
        <v>519</v>
      </c>
      <c r="I42" s="37" t="s">
        <v>519</v>
      </c>
      <c r="J42" s="38" t="s">
        <v>519</v>
      </c>
      <c r="K42" s="22"/>
      <c r="L42" s="22"/>
      <c r="M42" s="22"/>
      <c r="N42" s="22"/>
      <c r="O42" s="22"/>
      <c r="P42" s="22"/>
    </row>
    <row r="43" spans="1:16" ht="39" customHeight="1" thickBot="1" x14ac:dyDescent="0.2">
      <c r="A43" s="22"/>
      <c r="B43" s="40"/>
      <c r="C43" s="1246" t="s">
        <v>578</v>
      </c>
      <c r="D43" s="1247"/>
      <c r="E43" s="1248"/>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ZLBNwVphJYVoLumHLHHNkUhBEoeQgu2qQotU3L3HhFHwvmYTudST4c7IEKUhlezU/acg6CW556Xt/uYLzGAXA==" saltValue="Bpn6AZy2OkBExPUfKpKx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topLeftCell="A47" zoomScale="80" zoomScaleNormal="80"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203</v>
      </c>
      <c r="L45" s="60">
        <v>206</v>
      </c>
      <c r="M45" s="60">
        <v>208</v>
      </c>
      <c r="N45" s="60">
        <v>214</v>
      </c>
      <c r="O45" s="61">
        <v>215</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519</v>
      </c>
      <c r="L46" s="64" t="s">
        <v>519</v>
      </c>
      <c r="M46" s="64" t="s">
        <v>519</v>
      </c>
      <c r="N46" s="64" t="s">
        <v>519</v>
      </c>
      <c r="O46" s="65" t="s">
        <v>519</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519</v>
      </c>
      <c r="L47" s="64" t="s">
        <v>519</v>
      </c>
      <c r="M47" s="64" t="s">
        <v>519</v>
      </c>
      <c r="N47" s="64" t="s">
        <v>519</v>
      </c>
      <c r="O47" s="65" t="s">
        <v>519</v>
      </c>
      <c r="P47" s="48"/>
      <c r="Q47" s="48"/>
      <c r="R47" s="48"/>
      <c r="S47" s="48"/>
      <c r="T47" s="48"/>
      <c r="U47" s="48"/>
    </row>
    <row r="48" spans="1:21" ht="30.75" customHeight="1" x14ac:dyDescent="0.15">
      <c r="A48" s="48"/>
      <c r="B48" s="1271"/>
      <c r="C48" s="1272"/>
      <c r="D48" s="62"/>
      <c r="E48" s="1253" t="s">
        <v>15</v>
      </c>
      <c r="F48" s="1253"/>
      <c r="G48" s="1253"/>
      <c r="H48" s="1253"/>
      <c r="I48" s="1253"/>
      <c r="J48" s="1254"/>
      <c r="K48" s="63">
        <v>46</v>
      </c>
      <c r="L48" s="64">
        <v>46</v>
      </c>
      <c r="M48" s="64">
        <v>44</v>
      </c>
      <c r="N48" s="64">
        <v>42</v>
      </c>
      <c r="O48" s="65">
        <v>28</v>
      </c>
      <c r="P48" s="48"/>
      <c r="Q48" s="48"/>
      <c r="R48" s="48"/>
      <c r="S48" s="48"/>
      <c r="T48" s="48"/>
      <c r="U48" s="48"/>
    </row>
    <row r="49" spans="1:21" ht="30.75" customHeight="1" x14ac:dyDescent="0.15">
      <c r="A49" s="48"/>
      <c r="B49" s="1271"/>
      <c r="C49" s="1272"/>
      <c r="D49" s="62"/>
      <c r="E49" s="1253" t="s">
        <v>16</v>
      </c>
      <c r="F49" s="1253"/>
      <c r="G49" s="1253"/>
      <c r="H49" s="1253"/>
      <c r="I49" s="1253"/>
      <c r="J49" s="1254"/>
      <c r="K49" s="63">
        <v>68</v>
      </c>
      <c r="L49" s="64">
        <v>77</v>
      </c>
      <c r="M49" s="64">
        <v>73</v>
      </c>
      <c r="N49" s="64">
        <v>60</v>
      </c>
      <c r="O49" s="65">
        <v>62</v>
      </c>
      <c r="P49" s="48"/>
      <c r="Q49" s="48"/>
      <c r="R49" s="48"/>
      <c r="S49" s="48"/>
      <c r="T49" s="48"/>
      <c r="U49" s="48"/>
    </row>
    <row r="50" spans="1:21" ht="30.75" customHeight="1" x14ac:dyDescent="0.15">
      <c r="A50" s="48"/>
      <c r="B50" s="1271"/>
      <c r="C50" s="1272"/>
      <c r="D50" s="62"/>
      <c r="E50" s="1253" t="s">
        <v>17</v>
      </c>
      <c r="F50" s="1253"/>
      <c r="G50" s="1253"/>
      <c r="H50" s="1253"/>
      <c r="I50" s="1253"/>
      <c r="J50" s="1254"/>
      <c r="K50" s="63">
        <v>3</v>
      </c>
      <c r="L50" s="64">
        <v>3</v>
      </c>
      <c r="M50" s="64">
        <v>3</v>
      </c>
      <c r="N50" s="64">
        <v>2</v>
      </c>
      <c r="O50" s="65">
        <v>1</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519</v>
      </c>
      <c r="L51" s="64" t="s">
        <v>519</v>
      </c>
      <c r="M51" s="64" t="s">
        <v>519</v>
      </c>
      <c r="N51" s="64" t="s">
        <v>519</v>
      </c>
      <c r="O51" s="65" t="s">
        <v>519</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236</v>
      </c>
      <c r="L52" s="64">
        <v>243</v>
      </c>
      <c r="M52" s="64">
        <v>244</v>
      </c>
      <c r="N52" s="64">
        <v>241</v>
      </c>
      <c r="O52" s="65">
        <v>237</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84</v>
      </c>
      <c r="L53" s="69">
        <v>89</v>
      </c>
      <c r="M53" s="69">
        <v>84</v>
      </c>
      <c r="N53" s="69">
        <v>77</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mNaVz6KrKgbEn5CxjDY9eZYW3ZIJMY+gGcZv7DiZzZ/M+a26SAmwolPaDpYxLrKy/gQuVwNlaLN07HIa/hDHrw==" saltValue="9qulX9XB95WGk+JDqrUc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3" zoomScaleSheetLayoutView="100" workbookViewId="0">
      <selection activeCell="S49" sqref="S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9" t="s">
        <v>30</v>
      </c>
      <c r="C41" s="1290"/>
      <c r="D41" s="102"/>
      <c r="E41" s="1291" t="s">
        <v>31</v>
      </c>
      <c r="F41" s="1291"/>
      <c r="G41" s="1291"/>
      <c r="H41" s="1292"/>
      <c r="I41" s="103">
        <v>2181</v>
      </c>
      <c r="J41" s="104">
        <v>2200</v>
      </c>
      <c r="K41" s="104">
        <v>2252</v>
      </c>
      <c r="L41" s="104">
        <v>2300</v>
      </c>
      <c r="M41" s="105">
        <v>2221</v>
      </c>
    </row>
    <row r="42" spans="2:13" ht="27.75" customHeight="1" x14ac:dyDescent="0.15">
      <c r="B42" s="1279"/>
      <c r="C42" s="1280"/>
      <c r="D42" s="106"/>
      <c r="E42" s="1283" t="s">
        <v>32</v>
      </c>
      <c r="F42" s="1283"/>
      <c r="G42" s="1283"/>
      <c r="H42" s="1284"/>
      <c r="I42" s="107">
        <v>36</v>
      </c>
      <c r="J42" s="108">
        <v>33</v>
      </c>
      <c r="K42" s="108">
        <v>31</v>
      </c>
      <c r="L42" s="108">
        <v>28</v>
      </c>
      <c r="M42" s="109">
        <v>25</v>
      </c>
    </row>
    <row r="43" spans="2:13" ht="27.75" customHeight="1" x14ac:dyDescent="0.15">
      <c r="B43" s="1279"/>
      <c r="C43" s="1280"/>
      <c r="D43" s="106"/>
      <c r="E43" s="1283" t="s">
        <v>33</v>
      </c>
      <c r="F43" s="1283"/>
      <c r="G43" s="1283"/>
      <c r="H43" s="1284"/>
      <c r="I43" s="107">
        <v>361</v>
      </c>
      <c r="J43" s="108">
        <v>343</v>
      </c>
      <c r="K43" s="108">
        <v>307</v>
      </c>
      <c r="L43" s="108">
        <v>266</v>
      </c>
      <c r="M43" s="109">
        <v>243</v>
      </c>
    </row>
    <row r="44" spans="2:13" ht="27.75" customHeight="1" x14ac:dyDescent="0.15">
      <c r="B44" s="1279"/>
      <c r="C44" s="1280"/>
      <c r="D44" s="106"/>
      <c r="E44" s="1283" t="s">
        <v>34</v>
      </c>
      <c r="F44" s="1283"/>
      <c r="G44" s="1283"/>
      <c r="H44" s="1284"/>
      <c r="I44" s="107">
        <v>289</v>
      </c>
      <c r="J44" s="108">
        <v>276</v>
      </c>
      <c r="K44" s="108">
        <v>221</v>
      </c>
      <c r="L44" s="108">
        <v>244</v>
      </c>
      <c r="M44" s="109">
        <v>260</v>
      </c>
    </row>
    <row r="45" spans="2:13" ht="27.75" customHeight="1" x14ac:dyDescent="0.15">
      <c r="B45" s="1279"/>
      <c r="C45" s="1280"/>
      <c r="D45" s="106"/>
      <c r="E45" s="1283" t="s">
        <v>35</v>
      </c>
      <c r="F45" s="1283"/>
      <c r="G45" s="1283"/>
      <c r="H45" s="1284"/>
      <c r="I45" s="107">
        <v>412</v>
      </c>
      <c r="J45" s="108">
        <v>312</v>
      </c>
      <c r="K45" s="108">
        <v>244</v>
      </c>
      <c r="L45" s="108">
        <v>165</v>
      </c>
      <c r="M45" s="109">
        <v>188</v>
      </c>
    </row>
    <row r="46" spans="2:13" ht="27.75" customHeight="1" x14ac:dyDescent="0.15">
      <c r="B46" s="1279"/>
      <c r="C46" s="1280"/>
      <c r="D46" s="110"/>
      <c r="E46" s="1283" t="s">
        <v>36</v>
      </c>
      <c r="F46" s="1283"/>
      <c r="G46" s="1283"/>
      <c r="H46" s="1284"/>
      <c r="I46" s="107" t="s">
        <v>519</v>
      </c>
      <c r="J46" s="108" t="s">
        <v>519</v>
      </c>
      <c r="K46" s="108" t="s">
        <v>519</v>
      </c>
      <c r="L46" s="108" t="s">
        <v>519</v>
      </c>
      <c r="M46" s="109" t="s">
        <v>519</v>
      </c>
    </row>
    <row r="47" spans="2:13" ht="27.75" customHeight="1" x14ac:dyDescent="0.15">
      <c r="B47" s="1279"/>
      <c r="C47" s="1280"/>
      <c r="D47" s="111"/>
      <c r="E47" s="1293" t="s">
        <v>37</v>
      </c>
      <c r="F47" s="1294"/>
      <c r="G47" s="1294"/>
      <c r="H47" s="1295"/>
      <c r="I47" s="107" t="s">
        <v>519</v>
      </c>
      <c r="J47" s="108" t="s">
        <v>519</v>
      </c>
      <c r="K47" s="108" t="s">
        <v>519</v>
      </c>
      <c r="L47" s="108" t="s">
        <v>519</v>
      </c>
      <c r="M47" s="109" t="s">
        <v>519</v>
      </c>
    </row>
    <row r="48" spans="2:13" ht="27.75" customHeight="1" x14ac:dyDescent="0.15">
      <c r="B48" s="1279"/>
      <c r="C48" s="1280"/>
      <c r="D48" s="106"/>
      <c r="E48" s="1283" t="s">
        <v>38</v>
      </c>
      <c r="F48" s="1283"/>
      <c r="G48" s="1283"/>
      <c r="H48" s="1284"/>
      <c r="I48" s="107" t="s">
        <v>519</v>
      </c>
      <c r="J48" s="108" t="s">
        <v>519</v>
      </c>
      <c r="K48" s="108" t="s">
        <v>519</v>
      </c>
      <c r="L48" s="108" t="s">
        <v>519</v>
      </c>
      <c r="M48" s="109" t="s">
        <v>519</v>
      </c>
    </row>
    <row r="49" spans="2:13" ht="27.75" customHeight="1" x14ac:dyDescent="0.15">
      <c r="B49" s="1281"/>
      <c r="C49" s="1282"/>
      <c r="D49" s="106"/>
      <c r="E49" s="1283" t="s">
        <v>39</v>
      </c>
      <c r="F49" s="1283"/>
      <c r="G49" s="1283"/>
      <c r="H49" s="1284"/>
      <c r="I49" s="107" t="s">
        <v>519</v>
      </c>
      <c r="J49" s="108" t="s">
        <v>519</v>
      </c>
      <c r="K49" s="108" t="s">
        <v>519</v>
      </c>
      <c r="L49" s="108" t="s">
        <v>519</v>
      </c>
      <c r="M49" s="109" t="s">
        <v>519</v>
      </c>
    </row>
    <row r="50" spans="2:13" ht="27.75" customHeight="1" x14ac:dyDescent="0.15">
      <c r="B50" s="1277" t="s">
        <v>40</v>
      </c>
      <c r="C50" s="1278"/>
      <c r="D50" s="112"/>
      <c r="E50" s="1283" t="s">
        <v>41</v>
      </c>
      <c r="F50" s="1283"/>
      <c r="G50" s="1283"/>
      <c r="H50" s="1284"/>
      <c r="I50" s="107">
        <v>1518</v>
      </c>
      <c r="J50" s="108">
        <v>1508</v>
      </c>
      <c r="K50" s="108">
        <v>1642</v>
      </c>
      <c r="L50" s="108">
        <v>1719</v>
      </c>
      <c r="M50" s="109">
        <v>2125</v>
      </c>
    </row>
    <row r="51" spans="2:13" ht="27.75" customHeight="1" x14ac:dyDescent="0.15">
      <c r="B51" s="1279"/>
      <c r="C51" s="1280"/>
      <c r="D51" s="106"/>
      <c r="E51" s="1283" t="s">
        <v>42</v>
      </c>
      <c r="F51" s="1283"/>
      <c r="G51" s="1283"/>
      <c r="H51" s="1284"/>
      <c r="I51" s="107">
        <v>104</v>
      </c>
      <c r="J51" s="108">
        <v>83</v>
      </c>
      <c r="K51" s="108">
        <v>66</v>
      </c>
      <c r="L51" s="108">
        <v>54</v>
      </c>
      <c r="M51" s="109">
        <v>42</v>
      </c>
    </row>
    <row r="52" spans="2:13" ht="27.75" customHeight="1" x14ac:dyDescent="0.15">
      <c r="B52" s="1281"/>
      <c r="C52" s="1282"/>
      <c r="D52" s="106"/>
      <c r="E52" s="1283" t="s">
        <v>43</v>
      </c>
      <c r="F52" s="1283"/>
      <c r="G52" s="1283"/>
      <c r="H52" s="1284"/>
      <c r="I52" s="107">
        <v>2579</v>
      </c>
      <c r="J52" s="108">
        <v>2732</v>
      </c>
      <c r="K52" s="108">
        <v>2711</v>
      </c>
      <c r="L52" s="108">
        <v>2575</v>
      </c>
      <c r="M52" s="109">
        <v>2498</v>
      </c>
    </row>
    <row r="53" spans="2:13" ht="27.75" customHeight="1" thickBot="1" x14ac:dyDescent="0.2">
      <c r="B53" s="1285" t="s">
        <v>21</v>
      </c>
      <c r="C53" s="1286"/>
      <c r="D53" s="113"/>
      <c r="E53" s="1287" t="s">
        <v>44</v>
      </c>
      <c r="F53" s="1287"/>
      <c r="G53" s="1287"/>
      <c r="H53" s="1288"/>
      <c r="I53" s="114">
        <v>-921</v>
      </c>
      <c r="J53" s="115">
        <v>-1160</v>
      </c>
      <c r="K53" s="115">
        <v>-1364</v>
      </c>
      <c r="L53" s="115">
        <v>-1345</v>
      </c>
      <c r="M53" s="116">
        <v>-1729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a/YXHNmTz4FcW4tRYLhyR1JXNQrLwPgHuB3mI0DOe1aNRBX8Q8KmKjzzmH1OtVo+lAupUELDwem/licsAUag==" saltValue="6BxoWlR/n1NM6P6drx2Q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4" t="s">
        <v>47</v>
      </c>
      <c r="D55" s="1304"/>
      <c r="E55" s="1305"/>
      <c r="F55" s="128">
        <v>436</v>
      </c>
      <c r="G55" s="128">
        <v>426</v>
      </c>
      <c r="H55" s="129">
        <v>366</v>
      </c>
    </row>
    <row r="56" spans="2:8" ht="52.5" customHeight="1" x14ac:dyDescent="0.15">
      <c r="B56" s="130"/>
      <c r="C56" s="1306" t="s">
        <v>48</v>
      </c>
      <c r="D56" s="1306"/>
      <c r="E56" s="1307"/>
      <c r="F56" s="131">
        <v>363</v>
      </c>
      <c r="G56" s="131">
        <v>367</v>
      </c>
      <c r="H56" s="132">
        <v>368</v>
      </c>
    </row>
    <row r="57" spans="2:8" ht="53.25" customHeight="1" x14ac:dyDescent="0.15">
      <c r="B57" s="130"/>
      <c r="C57" s="1308" t="s">
        <v>49</v>
      </c>
      <c r="D57" s="1308"/>
      <c r="E57" s="1309"/>
      <c r="F57" s="133">
        <v>613</v>
      </c>
      <c r="G57" s="133">
        <v>831</v>
      </c>
      <c r="H57" s="134">
        <v>1293</v>
      </c>
    </row>
    <row r="58" spans="2:8" ht="45.75" customHeight="1" x14ac:dyDescent="0.15">
      <c r="B58" s="135"/>
      <c r="C58" s="1296" t="s">
        <v>594</v>
      </c>
      <c r="D58" s="1297"/>
      <c r="E58" s="1298"/>
      <c r="F58" s="136">
        <v>120</v>
      </c>
      <c r="G58" s="136">
        <v>260</v>
      </c>
      <c r="H58" s="137">
        <v>554</v>
      </c>
    </row>
    <row r="59" spans="2:8" ht="45.75" customHeight="1" x14ac:dyDescent="0.15">
      <c r="B59" s="135"/>
      <c r="C59" s="1296" t="s">
        <v>593</v>
      </c>
      <c r="D59" s="1297"/>
      <c r="E59" s="1298"/>
      <c r="F59" s="136">
        <v>205</v>
      </c>
      <c r="G59" s="136">
        <v>283</v>
      </c>
      <c r="H59" s="137">
        <v>461</v>
      </c>
    </row>
    <row r="60" spans="2:8" ht="45.75" customHeight="1" x14ac:dyDescent="0.15">
      <c r="B60" s="135"/>
      <c r="C60" s="1296" t="s">
        <v>591</v>
      </c>
      <c r="D60" s="1297"/>
      <c r="E60" s="1298"/>
      <c r="F60" s="136">
        <v>133</v>
      </c>
      <c r="G60" s="136">
        <v>134</v>
      </c>
      <c r="H60" s="137">
        <v>135</v>
      </c>
    </row>
    <row r="61" spans="2:8" ht="45.75" customHeight="1" x14ac:dyDescent="0.15">
      <c r="B61" s="135"/>
      <c r="C61" s="1296" t="s">
        <v>595</v>
      </c>
      <c r="D61" s="1297"/>
      <c r="E61" s="1298"/>
      <c r="F61" s="136">
        <v>106</v>
      </c>
      <c r="G61" s="136">
        <v>107</v>
      </c>
      <c r="H61" s="137">
        <v>107</v>
      </c>
    </row>
    <row r="62" spans="2:8" ht="45.75" customHeight="1" thickBot="1" x14ac:dyDescent="0.2">
      <c r="B62" s="138"/>
      <c r="C62" s="1299" t="s">
        <v>592</v>
      </c>
      <c r="D62" s="1300"/>
      <c r="E62" s="1301"/>
      <c r="F62" s="139">
        <v>45</v>
      </c>
      <c r="G62" s="139">
        <v>41</v>
      </c>
      <c r="H62" s="140">
        <v>30</v>
      </c>
    </row>
    <row r="63" spans="2:8" ht="52.5" customHeight="1" thickBot="1" x14ac:dyDescent="0.2">
      <c r="B63" s="141"/>
      <c r="C63" s="1302" t="s">
        <v>50</v>
      </c>
      <c r="D63" s="1302"/>
      <c r="E63" s="1303"/>
      <c r="F63" s="142">
        <v>1412</v>
      </c>
      <c r="G63" s="142">
        <v>1624</v>
      </c>
      <c r="H63" s="143">
        <v>2027</v>
      </c>
    </row>
    <row r="64" spans="2:8" ht="15" customHeight="1" x14ac:dyDescent="0.15"/>
  </sheetData>
  <sheetProtection algorithmName="SHA-512" hashValue="DWeK6J3p4lU9NRvAec6QI+sXKmTGDdQVdYgFzX51uyKYjiTsXUVpCTa3a1o8URKabylDt5SagW3gx1p+NZAj0Q==" saltValue="y/lCgFTUfI7KaZQNTc1f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 zoomScale="55" zoomScaleNormal="55" zoomScaleSheetLayoutView="55" workbookViewId="0">
      <selection activeCell="CE17" sqref="CE1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600</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15">
      <c r="B51" s="387"/>
      <c r="G51" s="1329"/>
      <c r="H51" s="1329"/>
      <c r="I51" s="1327"/>
      <c r="J51" s="1327"/>
      <c r="K51" s="1326"/>
      <c r="L51" s="1326"/>
      <c r="M51" s="1326"/>
      <c r="N51" s="1326"/>
      <c r="AM51" s="394"/>
      <c r="AN51" s="1325" t="s">
        <v>599</v>
      </c>
      <c r="AO51" s="1325"/>
      <c r="AP51" s="1325"/>
      <c r="AQ51" s="1325"/>
      <c r="AR51" s="1325"/>
      <c r="AS51" s="1325"/>
      <c r="AT51" s="1325"/>
      <c r="AU51" s="1325"/>
      <c r="AV51" s="1325"/>
      <c r="AW51" s="1325"/>
      <c r="AX51" s="1325"/>
      <c r="AY51" s="1325"/>
      <c r="AZ51" s="1325"/>
      <c r="BA51" s="1325"/>
      <c r="BB51" s="1325" t="s">
        <v>597</v>
      </c>
      <c r="BC51" s="1325"/>
      <c r="BD51" s="1325"/>
      <c r="BE51" s="1325"/>
      <c r="BF51" s="1325"/>
      <c r="BG51" s="1325"/>
      <c r="BH51" s="1325"/>
      <c r="BI51" s="1325"/>
      <c r="BJ51" s="1325"/>
      <c r="BK51" s="1325"/>
      <c r="BL51" s="1325"/>
      <c r="BM51" s="1325"/>
      <c r="BN51" s="1325"/>
      <c r="BO51" s="1325"/>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7"/>
      <c r="G52" s="1329"/>
      <c r="H52" s="1329"/>
      <c r="I52" s="1327"/>
      <c r="J52" s="1327"/>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9"/>
      <c r="H53" s="1329"/>
      <c r="I53" s="1320"/>
      <c r="J53" s="1320"/>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10">
        <v>65.099999999999994</v>
      </c>
      <c r="BQ53" s="1310"/>
      <c r="BR53" s="1310"/>
      <c r="BS53" s="1310"/>
      <c r="BT53" s="1310"/>
      <c r="BU53" s="1310"/>
      <c r="BV53" s="1310"/>
      <c r="BW53" s="1310"/>
      <c r="BX53" s="1310">
        <v>64.099999999999994</v>
      </c>
      <c r="BY53" s="1310"/>
      <c r="BZ53" s="1310"/>
      <c r="CA53" s="1310"/>
      <c r="CB53" s="1310"/>
      <c r="CC53" s="1310"/>
      <c r="CD53" s="1310"/>
      <c r="CE53" s="1310"/>
      <c r="CF53" s="1310">
        <v>64.7</v>
      </c>
      <c r="CG53" s="1310"/>
      <c r="CH53" s="1310"/>
      <c r="CI53" s="1310"/>
      <c r="CJ53" s="1310"/>
      <c r="CK53" s="1310"/>
      <c r="CL53" s="1310"/>
      <c r="CM53" s="1310"/>
      <c r="CN53" s="1310">
        <v>67.7</v>
      </c>
      <c r="CO53" s="1310"/>
      <c r="CP53" s="1310"/>
      <c r="CQ53" s="1310"/>
      <c r="CR53" s="1310"/>
      <c r="CS53" s="1310"/>
      <c r="CT53" s="1310"/>
      <c r="CU53" s="1310"/>
      <c r="CV53" s="1310">
        <v>69.099999999999994</v>
      </c>
      <c r="CW53" s="1310"/>
      <c r="CX53" s="1310"/>
      <c r="CY53" s="1310"/>
      <c r="CZ53" s="1310"/>
      <c r="DA53" s="1310"/>
      <c r="DB53" s="1310"/>
      <c r="DC53" s="1310"/>
    </row>
    <row r="54" spans="1:109" ht="13.5" x14ac:dyDescent="0.15">
      <c r="A54" s="402"/>
      <c r="B54" s="387"/>
      <c r="G54" s="1329"/>
      <c r="H54" s="1329"/>
      <c r="I54" s="1320"/>
      <c r="J54" s="1320"/>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20"/>
      <c r="H55" s="1320"/>
      <c r="I55" s="1320"/>
      <c r="J55" s="1320"/>
      <c r="K55" s="1326"/>
      <c r="L55" s="1326"/>
      <c r="M55" s="1326"/>
      <c r="N55" s="1326"/>
      <c r="AN55" s="1324" t="s">
        <v>598</v>
      </c>
      <c r="AO55" s="1324"/>
      <c r="AP55" s="1324"/>
      <c r="AQ55" s="1324"/>
      <c r="AR55" s="1324"/>
      <c r="AS55" s="1324"/>
      <c r="AT55" s="1324"/>
      <c r="AU55" s="1324"/>
      <c r="AV55" s="1324"/>
      <c r="AW55" s="1324"/>
      <c r="AX55" s="1324"/>
      <c r="AY55" s="1324"/>
      <c r="AZ55" s="1324"/>
      <c r="BA55" s="1324"/>
      <c r="BB55" s="1325" t="s">
        <v>597</v>
      </c>
      <c r="BC55" s="1325"/>
      <c r="BD55" s="1325"/>
      <c r="BE55" s="1325"/>
      <c r="BF55" s="1325"/>
      <c r="BG55" s="1325"/>
      <c r="BH55" s="1325"/>
      <c r="BI55" s="1325"/>
      <c r="BJ55" s="1325"/>
      <c r="BK55" s="1325"/>
      <c r="BL55" s="1325"/>
      <c r="BM55" s="1325"/>
      <c r="BN55" s="1325"/>
      <c r="BO55" s="1325"/>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x14ac:dyDescent="0.15">
      <c r="A56" s="402"/>
      <c r="B56" s="38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20"/>
      <c r="H57" s="1320"/>
      <c r="I57" s="1328"/>
      <c r="J57" s="1328"/>
      <c r="K57" s="1326"/>
      <c r="L57" s="1326"/>
      <c r="M57" s="1326"/>
      <c r="N57" s="1326"/>
      <c r="AM57" s="386"/>
      <c r="AN57" s="1324"/>
      <c r="AO57" s="1324"/>
      <c r="AP57" s="1324"/>
      <c r="AQ57" s="1324"/>
      <c r="AR57" s="1324"/>
      <c r="AS57" s="1324"/>
      <c r="AT57" s="1324"/>
      <c r="AU57" s="1324"/>
      <c r="AV57" s="1324"/>
      <c r="AW57" s="1324"/>
      <c r="AX57" s="1324"/>
      <c r="AY57" s="1324"/>
      <c r="AZ57" s="1324"/>
      <c r="BA57" s="1324"/>
      <c r="BB57" s="1325" t="s">
        <v>604</v>
      </c>
      <c r="BC57" s="1325"/>
      <c r="BD57" s="1325"/>
      <c r="BE57" s="1325"/>
      <c r="BF57" s="1325"/>
      <c r="BG57" s="1325"/>
      <c r="BH57" s="1325"/>
      <c r="BI57" s="1325"/>
      <c r="BJ57" s="1325"/>
      <c r="BK57" s="1325"/>
      <c r="BL57" s="1325"/>
      <c r="BM57" s="1325"/>
      <c r="BN57" s="1325"/>
      <c r="BO57" s="1325"/>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413"/>
      <c r="DE57" s="408"/>
    </row>
    <row r="58" spans="1:109" s="402" customFormat="1" ht="13.5" x14ac:dyDescent="0.15">
      <c r="A58" s="386"/>
      <c r="B58" s="408"/>
      <c r="G58" s="1320"/>
      <c r="H58" s="1320"/>
      <c r="I58" s="1328"/>
      <c r="J58" s="1328"/>
      <c r="K58" s="1326"/>
      <c r="L58" s="1326"/>
      <c r="M58" s="1326"/>
      <c r="N58" s="1326"/>
      <c r="AM58" s="386"/>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603</v>
      </c>
    </row>
    <row r="64" spans="1:109" ht="13.5" x14ac:dyDescent="0.15">
      <c r="B64" s="387"/>
      <c r="G64" s="403"/>
      <c r="I64" s="405"/>
      <c r="J64" s="405"/>
      <c r="K64" s="405"/>
      <c r="L64" s="405"/>
      <c r="M64" s="405"/>
      <c r="N64" s="404"/>
      <c r="AM64" s="403"/>
      <c r="AN64" s="403" t="s">
        <v>602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600</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ht="13.5" x14ac:dyDescent="0.15">
      <c r="B73" s="387"/>
      <c r="G73" s="1329"/>
      <c r="H73" s="1329"/>
      <c r="I73" s="1329"/>
      <c r="J73" s="1329"/>
      <c r="K73" s="1330"/>
      <c r="L73" s="1330"/>
      <c r="M73" s="1330"/>
      <c r="N73" s="1330"/>
      <c r="AM73" s="394"/>
      <c r="AN73" s="1325" t="s">
        <v>599</v>
      </c>
      <c r="AO73" s="1325"/>
      <c r="AP73" s="1325"/>
      <c r="AQ73" s="1325"/>
      <c r="AR73" s="1325"/>
      <c r="AS73" s="1325"/>
      <c r="AT73" s="1325"/>
      <c r="AU73" s="1325"/>
      <c r="AV73" s="1325"/>
      <c r="AW73" s="1325"/>
      <c r="AX73" s="1325"/>
      <c r="AY73" s="1325"/>
      <c r="AZ73" s="1325"/>
      <c r="BA73" s="1325"/>
      <c r="BB73" s="1325" t="s">
        <v>597</v>
      </c>
      <c r="BC73" s="1325"/>
      <c r="BD73" s="1325"/>
      <c r="BE73" s="1325"/>
      <c r="BF73" s="1325"/>
      <c r="BG73" s="1325"/>
      <c r="BH73" s="1325"/>
      <c r="BI73" s="1325"/>
      <c r="BJ73" s="1325"/>
      <c r="BK73" s="1325"/>
      <c r="BL73" s="1325"/>
      <c r="BM73" s="1325"/>
      <c r="BN73" s="1325"/>
      <c r="BO73" s="1325"/>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7"/>
      <c r="G74" s="1329"/>
      <c r="H74" s="1329"/>
      <c r="I74" s="1329"/>
      <c r="J74" s="1329"/>
      <c r="K74" s="1330"/>
      <c r="L74" s="1330"/>
      <c r="M74" s="1330"/>
      <c r="N74" s="1330"/>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9"/>
      <c r="H75" s="1329"/>
      <c r="I75" s="1320"/>
      <c r="J75" s="1320"/>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596</v>
      </c>
      <c r="BC75" s="1325"/>
      <c r="BD75" s="1325"/>
      <c r="BE75" s="1325"/>
      <c r="BF75" s="1325"/>
      <c r="BG75" s="1325"/>
      <c r="BH75" s="1325"/>
      <c r="BI75" s="1325"/>
      <c r="BJ75" s="1325"/>
      <c r="BK75" s="1325"/>
      <c r="BL75" s="1325"/>
      <c r="BM75" s="1325"/>
      <c r="BN75" s="1325"/>
      <c r="BO75" s="1325"/>
      <c r="BP75" s="1310">
        <v>6.6</v>
      </c>
      <c r="BQ75" s="1310"/>
      <c r="BR75" s="1310"/>
      <c r="BS75" s="1310"/>
      <c r="BT75" s="1310"/>
      <c r="BU75" s="1310"/>
      <c r="BV75" s="1310"/>
      <c r="BW75" s="1310"/>
      <c r="BX75" s="1310">
        <v>5.2</v>
      </c>
      <c r="BY75" s="1310"/>
      <c r="BZ75" s="1310"/>
      <c r="CA75" s="1310"/>
      <c r="CB75" s="1310"/>
      <c r="CC75" s="1310"/>
      <c r="CD75" s="1310"/>
      <c r="CE75" s="1310"/>
      <c r="CF75" s="1310">
        <v>5</v>
      </c>
      <c r="CG75" s="1310"/>
      <c r="CH75" s="1310"/>
      <c r="CI75" s="1310"/>
      <c r="CJ75" s="1310"/>
      <c r="CK75" s="1310"/>
      <c r="CL75" s="1310"/>
      <c r="CM75" s="1310"/>
      <c r="CN75" s="1310">
        <v>4.9000000000000004</v>
      </c>
      <c r="CO75" s="1310"/>
      <c r="CP75" s="1310"/>
      <c r="CQ75" s="1310"/>
      <c r="CR75" s="1310"/>
      <c r="CS75" s="1310"/>
      <c r="CT75" s="1310"/>
      <c r="CU75" s="1310"/>
      <c r="CV75" s="1310">
        <v>4.5</v>
      </c>
      <c r="CW75" s="1310"/>
      <c r="CX75" s="1310"/>
      <c r="CY75" s="1310"/>
      <c r="CZ75" s="1310"/>
      <c r="DA75" s="1310"/>
      <c r="DB75" s="1310"/>
      <c r="DC75" s="1310"/>
    </row>
    <row r="76" spans="2:107" ht="13.5" x14ac:dyDescent="0.15">
      <c r="B76" s="387"/>
      <c r="G76" s="1329"/>
      <c r="H76" s="1329"/>
      <c r="I76" s="1320"/>
      <c r="J76" s="1320"/>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20"/>
      <c r="H77" s="1320"/>
      <c r="I77" s="1320"/>
      <c r="J77" s="1320"/>
      <c r="K77" s="1330"/>
      <c r="L77" s="1330"/>
      <c r="M77" s="1330"/>
      <c r="N77" s="1330"/>
      <c r="AN77" s="1324" t="s">
        <v>598</v>
      </c>
      <c r="AO77" s="1324"/>
      <c r="AP77" s="1324"/>
      <c r="AQ77" s="1324"/>
      <c r="AR77" s="1324"/>
      <c r="AS77" s="1324"/>
      <c r="AT77" s="1324"/>
      <c r="AU77" s="1324"/>
      <c r="AV77" s="1324"/>
      <c r="AW77" s="1324"/>
      <c r="AX77" s="1324"/>
      <c r="AY77" s="1324"/>
      <c r="AZ77" s="1324"/>
      <c r="BA77" s="1324"/>
      <c r="BB77" s="1325" t="s">
        <v>597</v>
      </c>
      <c r="BC77" s="1325"/>
      <c r="BD77" s="1325"/>
      <c r="BE77" s="1325"/>
      <c r="BF77" s="1325"/>
      <c r="BG77" s="1325"/>
      <c r="BH77" s="1325"/>
      <c r="BI77" s="1325"/>
      <c r="BJ77" s="1325"/>
      <c r="BK77" s="1325"/>
      <c r="BL77" s="1325"/>
      <c r="BM77" s="1325"/>
      <c r="BN77" s="1325"/>
      <c r="BO77" s="1325"/>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x14ac:dyDescent="0.15">
      <c r="B78" s="387"/>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20"/>
      <c r="H79" s="1320"/>
      <c r="I79" s="1328"/>
      <c r="J79" s="1328"/>
      <c r="K79" s="1331"/>
      <c r="L79" s="1331"/>
      <c r="M79" s="1331"/>
      <c r="N79" s="1331"/>
      <c r="AN79" s="1324"/>
      <c r="AO79" s="1324"/>
      <c r="AP79" s="1324"/>
      <c r="AQ79" s="1324"/>
      <c r="AR79" s="1324"/>
      <c r="AS79" s="1324"/>
      <c r="AT79" s="1324"/>
      <c r="AU79" s="1324"/>
      <c r="AV79" s="1324"/>
      <c r="AW79" s="1324"/>
      <c r="AX79" s="1324"/>
      <c r="AY79" s="1324"/>
      <c r="AZ79" s="1324"/>
      <c r="BA79" s="1324"/>
      <c r="BB79" s="1325" t="s">
        <v>596</v>
      </c>
      <c r="BC79" s="1325"/>
      <c r="BD79" s="1325"/>
      <c r="BE79" s="1325"/>
      <c r="BF79" s="1325"/>
      <c r="BG79" s="1325"/>
      <c r="BH79" s="1325"/>
      <c r="BI79" s="1325"/>
      <c r="BJ79" s="1325"/>
      <c r="BK79" s="1325"/>
      <c r="BL79" s="1325"/>
      <c r="BM79" s="1325"/>
      <c r="BN79" s="1325"/>
      <c r="BO79" s="1325"/>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ht="13.5" x14ac:dyDescent="0.15">
      <c r="B80" s="387"/>
      <c r="G80" s="1320"/>
      <c r="H80" s="1320"/>
      <c r="I80" s="1328"/>
      <c r="J80" s="1328"/>
      <c r="K80" s="1331"/>
      <c r="L80" s="1331"/>
      <c r="M80" s="1331"/>
      <c r="N80" s="1331"/>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7Qit7BcJar30kIUnq6gvTiX65ULIV7C7NU9jaenEaMK8qShR01842ajsYvPD7jw5C42pMbCH9w74u0H7V9ozgA==" saltValue="dLxj8ollUwyKzY+UUWpxv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BJ108" sqref="BJ10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96qo6gDZTlq4lgm6yXP7UIvvEEqWTCzJ69AQ75h2waZn4tk3rIhjDSfWEmkSno3gDbNrZZSludcm/gEhLScoXw==" saltValue="T00RwT+CgL6qjdiG9r6b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4" zoomScale="85" zoomScaleNormal="85" zoomScaleSheetLayoutView="55" workbookViewId="0">
      <selection activeCell="BJ108" sqref="BJ10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lz9j9xw51UA51hmvcZkSy8orB/rkdCvjyG6O1WzZJzn2uhVsewGWHBipsQa8vidtsWl8t4C4TZX0EYd3k7IwTw==" saltValue="PuKegDeMkP711Ea8+fGy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99620</v>
      </c>
      <c r="E3" s="162"/>
      <c r="F3" s="163">
        <v>162193</v>
      </c>
      <c r="G3" s="164"/>
      <c r="H3" s="165"/>
    </row>
    <row r="4" spans="1:8" x14ac:dyDescent="0.15">
      <c r="A4" s="166"/>
      <c r="B4" s="167"/>
      <c r="C4" s="168"/>
      <c r="D4" s="169">
        <v>49660</v>
      </c>
      <c r="E4" s="170"/>
      <c r="F4" s="171">
        <v>79985</v>
      </c>
      <c r="G4" s="172"/>
      <c r="H4" s="173"/>
    </row>
    <row r="5" spans="1:8" x14ac:dyDescent="0.15">
      <c r="A5" s="154" t="s">
        <v>553</v>
      </c>
      <c r="B5" s="159"/>
      <c r="C5" s="160"/>
      <c r="D5" s="161">
        <v>80583</v>
      </c>
      <c r="E5" s="162"/>
      <c r="F5" s="163">
        <v>168868</v>
      </c>
      <c r="G5" s="164"/>
      <c r="H5" s="165"/>
    </row>
    <row r="6" spans="1:8" x14ac:dyDescent="0.15">
      <c r="A6" s="166"/>
      <c r="B6" s="167"/>
      <c r="C6" s="168"/>
      <c r="D6" s="169">
        <v>24687</v>
      </c>
      <c r="E6" s="170"/>
      <c r="F6" s="171">
        <v>79360</v>
      </c>
      <c r="G6" s="172"/>
      <c r="H6" s="173"/>
    </row>
    <row r="7" spans="1:8" x14ac:dyDescent="0.15">
      <c r="A7" s="154" t="s">
        <v>554</v>
      </c>
      <c r="B7" s="159"/>
      <c r="C7" s="160"/>
      <c r="D7" s="161">
        <v>93887</v>
      </c>
      <c r="E7" s="162"/>
      <c r="F7" s="163">
        <v>202870</v>
      </c>
      <c r="G7" s="164"/>
      <c r="H7" s="165"/>
    </row>
    <row r="8" spans="1:8" x14ac:dyDescent="0.15">
      <c r="A8" s="166"/>
      <c r="B8" s="167"/>
      <c r="C8" s="168"/>
      <c r="D8" s="169">
        <v>31213</v>
      </c>
      <c r="E8" s="170"/>
      <c r="F8" s="171">
        <v>79735</v>
      </c>
      <c r="G8" s="172"/>
      <c r="H8" s="173"/>
    </row>
    <row r="9" spans="1:8" x14ac:dyDescent="0.15">
      <c r="A9" s="154" t="s">
        <v>555</v>
      </c>
      <c r="B9" s="159"/>
      <c r="C9" s="160"/>
      <c r="D9" s="161">
        <v>108395</v>
      </c>
      <c r="E9" s="162"/>
      <c r="F9" s="163">
        <v>167497</v>
      </c>
      <c r="G9" s="164"/>
      <c r="H9" s="165"/>
    </row>
    <row r="10" spans="1:8" x14ac:dyDescent="0.15">
      <c r="A10" s="166"/>
      <c r="B10" s="167"/>
      <c r="C10" s="168"/>
      <c r="D10" s="169">
        <v>25607</v>
      </c>
      <c r="E10" s="170"/>
      <c r="F10" s="171">
        <v>82571</v>
      </c>
      <c r="G10" s="172"/>
      <c r="H10" s="173"/>
    </row>
    <row r="11" spans="1:8" x14ac:dyDescent="0.15">
      <c r="A11" s="154" t="s">
        <v>556</v>
      </c>
      <c r="B11" s="159"/>
      <c r="C11" s="160"/>
      <c r="D11" s="161">
        <v>50468</v>
      </c>
      <c r="E11" s="162"/>
      <c r="F11" s="163">
        <v>190274</v>
      </c>
      <c r="G11" s="164"/>
      <c r="H11" s="165"/>
    </row>
    <row r="12" spans="1:8" x14ac:dyDescent="0.15">
      <c r="A12" s="166"/>
      <c r="B12" s="167"/>
      <c r="C12" s="174"/>
      <c r="D12" s="169">
        <v>25919</v>
      </c>
      <c r="E12" s="170"/>
      <c r="F12" s="171">
        <v>88584</v>
      </c>
      <c r="G12" s="172"/>
      <c r="H12" s="173"/>
    </row>
    <row r="13" spans="1:8" x14ac:dyDescent="0.15">
      <c r="A13" s="154"/>
      <c r="B13" s="159"/>
      <c r="C13" s="175"/>
      <c r="D13" s="176">
        <v>86591</v>
      </c>
      <c r="E13" s="177"/>
      <c r="F13" s="178">
        <v>178340</v>
      </c>
      <c r="G13" s="179"/>
      <c r="H13" s="165"/>
    </row>
    <row r="14" spans="1:8" x14ac:dyDescent="0.15">
      <c r="A14" s="166"/>
      <c r="B14" s="167"/>
      <c r="C14" s="168"/>
      <c r="D14" s="169">
        <v>31417</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8.3800000000000008</v>
      </c>
      <c r="C19" s="180">
        <f>ROUND(VALUE(SUBSTITUTE(実質収支比率等に係る経年分析!G$48,"▲","-")),2)</f>
        <v>8.1999999999999993</v>
      </c>
      <c r="D19" s="180">
        <f>ROUND(VALUE(SUBSTITUTE(実質収支比率等に係る経年分析!H$48,"▲","-")),2)</f>
        <v>7</v>
      </c>
      <c r="E19" s="180">
        <f>ROUND(VALUE(SUBSTITUTE(実質収支比率等に係る経年分析!I$48,"▲","-")),2)</f>
        <v>4.21</v>
      </c>
      <c r="F19" s="180">
        <f>ROUND(VALUE(SUBSTITUTE(実質収支比率等に係る経年分析!J$48,"▲","-")),2)</f>
        <v>6.4</v>
      </c>
    </row>
    <row r="20" spans="1:11" x14ac:dyDescent="0.15">
      <c r="A20" s="180" t="s">
        <v>54</v>
      </c>
      <c r="B20" s="180">
        <f>ROUND(VALUE(SUBSTITUTE(実質収支比率等に係る経年分析!F$47,"▲","-")),2)</f>
        <v>24.62</v>
      </c>
      <c r="C20" s="180">
        <f>ROUND(VALUE(SUBSTITUTE(実質収支比率等に係る経年分析!G$47,"▲","-")),2)</f>
        <v>23.97</v>
      </c>
      <c r="D20" s="180">
        <f>ROUND(VALUE(SUBSTITUTE(実質収支比率等に係る経年分析!H$47,"▲","-")),2)</f>
        <v>23.03</v>
      </c>
      <c r="E20" s="180">
        <f>ROUND(VALUE(SUBSTITUTE(実質収支比率等に係る経年分析!I$47,"▲","-")),2)</f>
        <v>22.54</v>
      </c>
      <c r="F20" s="180">
        <f>ROUND(VALUE(SUBSTITUTE(実質収支比率等に係る経年分析!J$47,"▲","-")),2)</f>
        <v>19.489999999999998</v>
      </c>
    </row>
    <row r="21" spans="1:11" x14ac:dyDescent="0.15">
      <c r="A21" s="180" t="s">
        <v>55</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-6.62</v>
      </c>
      <c r="D21" s="180">
        <f>IF(ISNUMBER(VALUE(SUBSTITUTE(実質収支比率等に係る経年分析!H$49,"▲","-"))),ROUND(VALUE(SUBSTITUTE(実質収支比率等に係る経年分析!H$49,"▲","-")),2),NA())</f>
        <v>-6.51</v>
      </c>
      <c r="E21" s="180">
        <f>IF(ISNUMBER(VALUE(SUBSTITUTE(実質収支比率等に係る経年分析!I$49,"▲","-"))),ROUND(VALUE(SUBSTITUTE(実質収支比率等に係る経年分析!I$49,"▲","-")),2),NA())</f>
        <v>-7.03</v>
      </c>
      <c r="F21" s="180">
        <f>IF(ISNUMBER(VALUE(SUBSTITUTE(実質収支比率等に係る経年分析!J$49,"▲","-"))),ROUND(VALUE(SUBSTITUTE(実質収支比率等に係る経年分析!J$49,"▲","-")),2),NA())</f>
        <v>-3.16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3.04</v>
      </c>
    </row>
    <row r="35" spans="1:16" x14ac:dyDescent="0.15">
      <c r="A35" s="181" t="str">
        <f>IF(連結実質赤字比率に係る赤字・黒字の構成分析!C$35="",NA(),連結実質赤字比率に係る赤字・黒字の構成分析!C$35)</f>
        <v>宅地開発特別会計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236</v>
      </c>
      <c r="E42" s="182"/>
      <c r="F42" s="182"/>
      <c r="G42" s="182">
        <f>'実質公債費比率（分子）の構造'!L$52</f>
        <v>243</v>
      </c>
      <c r="H42" s="182"/>
      <c r="I42" s="182"/>
      <c r="J42" s="182">
        <f>'実質公債費比率（分子）の構造'!M$52</f>
        <v>244</v>
      </c>
      <c r="K42" s="182"/>
      <c r="L42" s="182"/>
      <c r="M42" s="182">
        <f>'実質公債費比率（分子）の構造'!N$52</f>
        <v>241</v>
      </c>
      <c r="N42" s="182"/>
      <c r="O42" s="182"/>
      <c r="P42" s="182">
        <f>'実質公債費比率（分子）の構造'!O$52</f>
        <v>237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x14ac:dyDescent="0.15">
      <c r="A45" s="182" t="s">
        <v>65</v>
      </c>
      <c r="B45" s="182">
        <f>'実質公債費比率（分子）の構造'!K$49</f>
        <v>68</v>
      </c>
      <c r="C45" s="182"/>
      <c r="D45" s="182"/>
      <c r="E45" s="182">
        <f>'実質公債費比率（分子）の構造'!L$49</f>
        <v>77</v>
      </c>
      <c r="F45" s="182"/>
      <c r="G45" s="182"/>
      <c r="H45" s="182">
        <f>'実質公債費比率（分子）の構造'!M$49</f>
        <v>73</v>
      </c>
      <c r="I45" s="182"/>
      <c r="J45" s="182"/>
      <c r="K45" s="182">
        <f>'実質公債費比率（分子）の構造'!N$49</f>
        <v>60</v>
      </c>
      <c r="L45" s="182"/>
      <c r="M45" s="182"/>
      <c r="N45" s="182">
        <f>'実質公債費比率（分子）の構造'!O$49</f>
        <v>62</v>
      </c>
      <c r="O45" s="182"/>
      <c r="P45" s="182"/>
    </row>
    <row r="46" spans="1:16" x14ac:dyDescent="0.15">
      <c r="A46" s="182" t="s">
        <v>66</v>
      </c>
      <c r="B46" s="182">
        <f>'実質公債費比率（分子）の構造'!K$48</f>
        <v>46</v>
      </c>
      <c r="C46" s="182"/>
      <c r="D46" s="182"/>
      <c r="E46" s="182">
        <f>'実質公債費比率（分子）の構造'!L$48</f>
        <v>46</v>
      </c>
      <c r="F46" s="182"/>
      <c r="G46" s="182"/>
      <c r="H46" s="182">
        <f>'実質公債費比率（分子）の構造'!M$48</f>
        <v>44</v>
      </c>
      <c r="I46" s="182"/>
      <c r="J46" s="182"/>
      <c r="K46" s="182">
        <f>'実質公債費比率（分子）の構造'!N$48</f>
        <v>42</v>
      </c>
      <c r="L46" s="182"/>
      <c r="M46" s="182"/>
      <c r="N46" s="182">
        <f>'実質公債費比率（分子）の構造'!O$48</f>
        <v>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203</v>
      </c>
      <c r="C49" s="182"/>
      <c r="D49" s="182"/>
      <c r="E49" s="182">
        <f>'実質公債費比率（分子）の構造'!L$45</f>
        <v>206</v>
      </c>
      <c r="F49" s="182"/>
      <c r="G49" s="182"/>
      <c r="H49" s="182">
        <f>'実質公債費比率（分子）の構造'!M$45</f>
        <v>208</v>
      </c>
      <c r="I49" s="182"/>
      <c r="J49" s="182"/>
      <c r="K49" s="182">
        <f>'実質公債費比率（分子）の構造'!N$45</f>
        <v>214</v>
      </c>
      <c r="L49" s="182"/>
      <c r="M49" s="182"/>
      <c r="N49" s="182">
        <f>'実質公債費比率（分子）の構造'!O$45</f>
        <v>215</v>
      </c>
      <c r="O49" s="182"/>
      <c r="P49" s="182"/>
    </row>
    <row r="50" spans="1:16" x14ac:dyDescent="0.15">
      <c r="A50" s="182" t="s">
        <v>70</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89</v>
      </c>
      <c r="G50" s="182" t="e">
        <f>NA()</f>
        <v>#N/A</v>
      </c>
      <c r="H50" s="182" t="e">
        <f>NA()</f>
        <v>#N/A</v>
      </c>
      <c r="I50" s="182">
        <f>IF(ISNUMBER('実質公債費比率（分子）の構造'!M$53),'実質公債費比率（分子）の構造'!M$53,NA())</f>
        <v>84</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69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2579</v>
      </c>
      <c r="E56" s="181"/>
      <c r="F56" s="181"/>
      <c r="G56" s="181">
        <f>'将来負担比率（分子）の構造'!J$52</f>
        <v>2732</v>
      </c>
      <c r="H56" s="181"/>
      <c r="I56" s="181"/>
      <c r="J56" s="181">
        <f>'将来負担比率（分子）の構造'!K$52</f>
        <v>2711</v>
      </c>
      <c r="K56" s="181"/>
      <c r="L56" s="181"/>
      <c r="M56" s="181">
        <f>'将来負担比率（分子）の構造'!L$52</f>
        <v>2575</v>
      </c>
      <c r="N56" s="181"/>
      <c r="O56" s="181"/>
      <c r="P56" s="181">
        <f>'将来負担比率（分子）の構造'!M$52</f>
        <v>2498</v>
      </c>
    </row>
    <row r="57" spans="1:16" x14ac:dyDescent="0.15">
      <c r="A57" s="181" t="s">
        <v>42</v>
      </c>
      <c r="B57" s="181"/>
      <c r="C57" s="181"/>
      <c r="D57" s="181">
        <f>'将来負担比率（分子）の構造'!I$51</f>
        <v>104</v>
      </c>
      <c r="E57" s="181"/>
      <c r="F57" s="181"/>
      <c r="G57" s="181">
        <f>'将来負担比率（分子）の構造'!J$51</f>
        <v>83</v>
      </c>
      <c r="H57" s="181"/>
      <c r="I57" s="181"/>
      <c r="J57" s="181">
        <f>'将来負担比率（分子）の構造'!K$51</f>
        <v>66</v>
      </c>
      <c r="K57" s="181"/>
      <c r="L57" s="181"/>
      <c r="M57" s="181">
        <f>'将来負担比率（分子）の構造'!L$51</f>
        <v>54</v>
      </c>
      <c r="N57" s="181"/>
      <c r="O57" s="181"/>
      <c r="P57" s="181">
        <f>'将来負担比率（分子）の構造'!M$51</f>
        <v>42</v>
      </c>
    </row>
    <row r="58" spans="1:16" x14ac:dyDescent="0.15">
      <c r="A58" s="181" t="s">
        <v>41</v>
      </c>
      <c r="B58" s="181"/>
      <c r="C58" s="181"/>
      <c r="D58" s="181">
        <f>'将来負担比率（分子）の構造'!I$50</f>
        <v>1518</v>
      </c>
      <c r="E58" s="181"/>
      <c r="F58" s="181"/>
      <c r="G58" s="181">
        <f>'将来負担比率（分子）の構造'!J$50</f>
        <v>1508</v>
      </c>
      <c r="H58" s="181"/>
      <c r="I58" s="181"/>
      <c r="J58" s="181">
        <f>'将来負担比率（分子）の構造'!K$50</f>
        <v>1642</v>
      </c>
      <c r="K58" s="181"/>
      <c r="L58" s="181"/>
      <c r="M58" s="181">
        <f>'将来負担比率（分子）の構造'!L$50</f>
        <v>1719</v>
      </c>
      <c r="N58" s="181"/>
      <c r="O58" s="181"/>
      <c r="P58" s="181">
        <f>'将来負担比率（分子）の構造'!M$50</f>
        <v>2125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412</v>
      </c>
      <c r="C62" s="181"/>
      <c r="D62" s="181"/>
      <c r="E62" s="181">
        <f>'将来負担比率（分子）の構造'!J$45</f>
        <v>312</v>
      </c>
      <c r="F62" s="181"/>
      <c r="G62" s="181"/>
      <c r="H62" s="181">
        <f>'将来負担比率（分子）の構造'!K$45</f>
        <v>244</v>
      </c>
      <c r="I62" s="181"/>
      <c r="J62" s="181"/>
      <c r="K62" s="181">
        <f>'将来負担比率（分子）の構造'!L$45</f>
        <v>165</v>
      </c>
      <c r="L62" s="181"/>
      <c r="M62" s="181"/>
      <c r="N62" s="181">
        <f>'将来負担比率（分子）の構造'!M$45</f>
        <v>188</v>
      </c>
      <c r="O62" s="181"/>
      <c r="P62" s="181"/>
    </row>
    <row r="63" spans="1:16" x14ac:dyDescent="0.15">
      <c r="A63" s="181" t="s">
        <v>34</v>
      </c>
      <c r="B63" s="181">
        <f>'将来負担比率（分子）の構造'!I$44</f>
        <v>289</v>
      </c>
      <c r="C63" s="181"/>
      <c r="D63" s="181"/>
      <c r="E63" s="181">
        <f>'将来負担比率（分子）の構造'!J$44</f>
        <v>276</v>
      </c>
      <c r="F63" s="181"/>
      <c r="G63" s="181"/>
      <c r="H63" s="181">
        <f>'将来負担比率（分子）の構造'!K$44</f>
        <v>221</v>
      </c>
      <c r="I63" s="181"/>
      <c r="J63" s="181"/>
      <c r="K63" s="181">
        <f>'将来負担比率（分子）の構造'!L$44</f>
        <v>244</v>
      </c>
      <c r="L63" s="181"/>
      <c r="M63" s="181"/>
      <c r="N63" s="181">
        <f>'将来負担比率（分子）の構造'!M$44</f>
        <v>260</v>
      </c>
      <c r="O63" s="181"/>
      <c r="P63" s="181"/>
    </row>
    <row r="64" spans="1:16" x14ac:dyDescent="0.15">
      <c r="A64" s="181" t="s">
        <v>33</v>
      </c>
      <c r="B64" s="181">
        <f>'将来負担比率（分子）の構造'!I$43</f>
        <v>361</v>
      </c>
      <c r="C64" s="181"/>
      <c r="D64" s="181"/>
      <c r="E64" s="181">
        <f>'将来負担比率（分子）の構造'!J$43</f>
        <v>343</v>
      </c>
      <c r="F64" s="181"/>
      <c r="G64" s="181"/>
      <c r="H64" s="181">
        <f>'将来負担比率（分子）の構造'!K$43</f>
        <v>307</v>
      </c>
      <c r="I64" s="181"/>
      <c r="J64" s="181"/>
      <c r="K64" s="181">
        <f>'将来負担比率（分子）の構造'!L$43</f>
        <v>266</v>
      </c>
      <c r="L64" s="181"/>
      <c r="M64" s="181"/>
      <c r="N64" s="181">
        <f>'将来負担比率（分子）の構造'!M$43</f>
        <v>243</v>
      </c>
      <c r="O64" s="181"/>
      <c r="P64" s="181"/>
    </row>
    <row r="65" spans="1:16" x14ac:dyDescent="0.15">
      <c r="A65" s="181" t="s">
        <v>32</v>
      </c>
      <c r="B65" s="181">
        <f>'将来負担比率（分子）の構造'!I$42</f>
        <v>36</v>
      </c>
      <c r="C65" s="181"/>
      <c r="D65" s="181"/>
      <c r="E65" s="181">
        <f>'将来負担比率（分子）の構造'!J$42</f>
        <v>33</v>
      </c>
      <c r="F65" s="181"/>
      <c r="G65" s="181"/>
      <c r="H65" s="181">
        <f>'将来負担比率（分子）の構造'!K$42</f>
        <v>31</v>
      </c>
      <c r="I65" s="181"/>
      <c r="J65" s="181"/>
      <c r="K65" s="181">
        <f>'将来負担比率（分子）の構造'!L$42</f>
        <v>28</v>
      </c>
      <c r="L65" s="181"/>
      <c r="M65" s="181"/>
      <c r="N65" s="181">
        <f>'将来負担比率（分子）の構造'!M$42</f>
        <v>25</v>
      </c>
      <c r="O65" s="181"/>
      <c r="P65" s="181"/>
    </row>
    <row r="66" spans="1:16" x14ac:dyDescent="0.15">
      <c r="A66" s="181" t="s">
        <v>31</v>
      </c>
      <c r="B66" s="181">
        <f>'将来負担比率（分子）の構造'!I$41</f>
        <v>2181</v>
      </c>
      <c r="C66" s="181"/>
      <c r="D66" s="181"/>
      <c r="E66" s="181">
        <f>'将来負担比率（分子）の構造'!J$41</f>
        <v>2200</v>
      </c>
      <c r="F66" s="181"/>
      <c r="G66" s="181"/>
      <c r="H66" s="181">
        <f>'将来負担比率（分子）の構造'!K$41</f>
        <v>2252</v>
      </c>
      <c r="I66" s="181"/>
      <c r="J66" s="181"/>
      <c r="K66" s="181">
        <f>'将来負担比率（分子）の構造'!L$41</f>
        <v>2300</v>
      </c>
      <c r="L66" s="181"/>
      <c r="M66" s="181"/>
      <c r="N66" s="181">
        <f>'将来負担比率（分子）の構造'!M$41</f>
        <v>2221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436</v>
      </c>
      <c r="C72" s="185">
        <f>基金残高に係る経年分析!G55</f>
        <v>426</v>
      </c>
      <c r="D72" s="185">
        <f>基金残高に係る経年分析!H55</f>
        <v>366</v>
      </c>
    </row>
    <row r="73" spans="1:16" x14ac:dyDescent="0.15">
      <c r="A73" s="184" t="s">
        <v>77</v>
      </c>
      <c r="B73" s="185">
        <f>基金残高に係る経年分析!F56</f>
        <v>363</v>
      </c>
      <c r="C73" s="185">
        <f>基金残高に係る経年分析!G56</f>
        <v>367</v>
      </c>
      <c r="D73" s="185">
        <f>基金残高に係る経年分析!H56</f>
        <v>368</v>
      </c>
    </row>
    <row r="74" spans="1:16" x14ac:dyDescent="0.15">
      <c r="A74" s="184" t="s">
        <v>78</v>
      </c>
      <c r="B74" s="185">
        <f>基金残高に係る経年分析!F57</f>
        <v>613</v>
      </c>
      <c r="C74" s="185">
        <f>基金残高に係る経年分析!G57</f>
        <v>831</v>
      </c>
      <c r="D74" s="185">
        <f>基金残高に係る経年分析!H57</f>
        <v>1293</v>
      </c>
    </row>
  </sheetData>
  <sheetProtection algorithmName="SHA-512" hashValue="qydt9QUV/cmTzRBw2sKKuTMf/HtmTV6s1DFUpzq3Yq+JUdlTw7aCvD7Bl8U/gIQQ6ya178IpsFDOp0wNAGTMgg==" saltValue="EWqENfH5nAIJb0Flxf0i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P1" workbookViewId="0">
      <selection activeCell="DD30" sqref="DD30:DK3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563339</v>
      </c>
      <c r="S5" s="734"/>
      <c r="T5" s="734"/>
      <c r="U5" s="734"/>
      <c r="V5" s="734"/>
      <c r="W5" s="734"/>
      <c r="X5" s="734"/>
      <c r="Y5" s="777"/>
      <c r="Z5" s="795">
        <v>14</v>
      </c>
      <c r="AA5" s="795"/>
      <c r="AB5" s="795"/>
      <c r="AC5" s="795"/>
      <c r="AD5" s="796">
        <v>563339</v>
      </c>
      <c r="AE5" s="796"/>
      <c r="AF5" s="796"/>
      <c r="AG5" s="796"/>
      <c r="AH5" s="796"/>
      <c r="AI5" s="796"/>
      <c r="AJ5" s="796"/>
      <c r="AK5" s="796"/>
      <c r="AL5" s="778">
        <v>30.9</v>
      </c>
      <c r="AM5" s="749"/>
      <c r="AN5" s="749"/>
      <c r="AO5" s="779"/>
      <c r="AP5" s="744" t="s">
        <v>226</v>
      </c>
      <c r="AQ5" s="745"/>
      <c r="AR5" s="745"/>
      <c r="AS5" s="745"/>
      <c r="AT5" s="745"/>
      <c r="AU5" s="745"/>
      <c r="AV5" s="745"/>
      <c r="AW5" s="745"/>
      <c r="AX5" s="745"/>
      <c r="AY5" s="745"/>
      <c r="AZ5" s="745"/>
      <c r="BA5" s="745"/>
      <c r="BB5" s="745"/>
      <c r="BC5" s="745"/>
      <c r="BD5" s="745"/>
      <c r="BE5" s="745"/>
      <c r="BF5" s="746"/>
      <c r="BG5" s="678">
        <v>563339</v>
      </c>
      <c r="BH5" s="679"/>
      <c r="BI5" s="679"/>
      <c r="BJ5" s="679"/>
      <c r="BK5" s="679"/>
      <c r="BL5" s="679"/>
      <c r="BM5" s="679"/>
      <c r="BN5" s="680"/>
      <c r="BO5" s="715">
        <v>100</v>
      </c>
      <c r="BP5" s="715"/>
      <c r="BQ5" s="715"/>
      <c r="BR5" s="715"/>
      <c r="BS5" s="716" t="s">
        <v>126</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29152</v>
      </c>
      <c r="S6" s="679"/>
      <c r="T6" s="679"/>
      <c r="U6" s="679"/>
      <c r="V6" s="679"/>
      <c r="W6" s="679"/>
      <c r="X6" s="679"/>
      <c r="Y6" s="680"/>
      <c r="Z6" s="715">
        <v>0.7</v>
      </c>
      <c r="AA6" s="715"/>
      <c r="AB6" s="715"/>
      <c r="AC6" s="715"/>
      <c r="AD6" s="716">
        <v>29152</v>
      </c>
      <c r="AE6" s="716"/>
      <c r="AF6" s="716"/>
      <c r="AG6" s="716"/>
      <c r="AH6" s="716"/>
      <c r="AI6" s="716"/>
      <c r="AJ6" s="716"/>
      <c r="AK6" s="716"/>
      <c r="AL6" s="681">
        <v>1.6</v>
      </c>
      <c r="AM6" s="682"/>
      <c r="AN6" s="682"/>
      <c r="AO6" s="717"/>
      <c r="AP6" s="675" t="s">
        <v>231</v>
      </c>
      <c r="AQ6" s="676"/>
      <c r="AR6" s="676"/>
      <c r="AS6" s="676"/>
      <c r="AT6" s="676"/>
      <c r="AU6" s="676"/>
      <c r="AV6" s="676"/>
      <c r="AW6" s="676"/>
      <c r="AX6" s="676"/>
      <c r="AY6" s="676"/>
      <c r="AZ6" s="676"/>
      <c r="BA6" s="676"/>
      <c r="BB6" s="676"/>
      <c r="BC6" s="676"/>
      <c r="BD6" s="676"/>
      <c r="BE6" s="676"/>
      <c r="BF6" s="677"/>
      <c r="BG6" s="678">
        <v>563339</v>
      </c>
      <c r="BH6" s="679"/>
      <c r="BI6" s="679"/>
      <c r="BJ6" s="679"/>
      <c r="BK6" s="679"/>
      <c r="BL6" s="679"/>
      <c r="BM6" s="679"/>
      <c r="BN6" s="680"/>
      <c r="BO6" s="715">
        <v>100</v>
      </c>
      <c r="BP6" s="715"/>
      <c r="BQ6" s="715"/>
      <c r="BR6" s="715"/>
      <c r="BS6" s="716" t="s">
        <v>126</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58496</v>
      </c>
      <c r="CS6" s="679"/>
      <c r="CT6" s="679"/>
      <c r="CU6" s="679"/>
      <c r="CV6" s="679"/>
      <c r="CW6" s="679"/>
      <c r="CX6" s="679"/>
      <c r="CY6" s="680"/>
      <c r="CZ6" s="778">
        <v>1.5</v>
      </c>
      <c r="DA6" s="749"/>
      <c r="DB6" s="749"/>
      <c r="DC6" s="781"/>
      <c r="DD6" s="684" t="s">
        <v>126</v>
      </c>
      <c r="DE6" s="679"/>
      <c r="DF6" s="679"/>
      <c r="DG6" s="679"/>
      <c r="DH6" s="679"/>
      <c r="DI6" s="679"/>
      <c r="DJ6" s="679"/>
      <c r="DK6" s="679"/>
      <c r="DL6" s="679"/>
      <c r="DM6" s="679"/>
      <c r="DN6" s="679"/>
      <c r="DO6" s="679"/>
      <c r="DP6" s="680"/>
      <c r="DQ6" s="684">
        <v>58496</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241</v>
      </c>
      <c r="S7" s="679"/>
      <c r="T7" s="679"/>
      <c r="U7" s="679"/>
      <c r="V7" s="679"/>
      <c r="W7" s="679"/>
      <c r="X7" s="679"/>
      <c r="Y7" s="680"/>
      <c r="Z7" s="715">
        <v>0</v>
      </c>
      <c r="AA7" s="715"/>
      <c r="AB7" s="715"/>
      <c r="AC7" s="715"/>
      <c r="AD7" s="716">
        <v>241</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180932</v>
      </c>
      <c r="BH7" s="679"/>
      <c r="BI7" s="679"/>
      <c r="BJ7" s="679"/>
      <c r="BK7" s="679"/>
      <c r="BL7" s="679"/>
      <c r="BM7" s="679"/>
      <c r="BN7" s="680"/>
      <c r="BO7" s="715">
        <v>32.1</v>
      </c>
      <c r="BP7" s="715"/>
      <c r="BQ7" s="715"/>
      <c r="BR7" s="715"/>
      <c r="BS7" s="716" t="s">
        <v>126</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1570315</v>
      </c>
      <c r="CS7" s="679"/>
      <c r="CT7" s="679"/>
      <c r="CU7" s="679"/>
      <c r="CV7" s="679"/>
      <c r="CW7" s="679"/>
      <c r="CX7" s="679"/>
      <c r="CY7" s="680"/>
      <c r="CZ7" s="715">
        <v>40.9</v>
      </c>
      <c r="DA7" s="715"/>
      <c r="DB7" s="715"/>
      <c r="DC7" s="715"/>
      <c r="DD7" s="684">
        <v>3537</v>
      </c>
      <c r="DE7" s="679"/>
      <c r="DF7" s="679"/>
      <c r="DG7" s="679"/>
      <c r="DH7" s="679"/>
      <c r="DI7" s="679"/>
      <c r="DJ7" s="679"/>
      <c r="DK7" s="679"/>
      <c r="DL7" s="679"/>
      <c r="DM7" s="679"/>
      <c r="DN7" s="679"/>
      <c r="DO7" s="679"/>
      <c r="DP7" s="680"/>
      <c r="DQ7" s="684">
        <v>1522232</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1006</v>
      </c>
      <c r="S8" s="679"/>
      <c r="T8" s="679"/>
      <c r="U8" s="679"/>
      <c r="V8" s="679"/>
      <c r="W8" s="679"/>
      <c r="X8" s="679"/>
      <c r="Y8" s="680"/>
      <c r="Z8" s="715">
        <v>0</v>
      </c>
      <c r="AA8" s="715"/>
      <c r="AB8" s="715"/>
      <c r="AC8" s="715"/>
      <c r="AD8" s="716">
        <v>1006</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8235</v>
      </c>
      <c r="BH8" s="679"/>
      <c r="BI8" s="679"/>
      <c r="BJ8" s="679"/>
      <c r="BK8" s="679"/>
      <c r="BL8" s="679"/>
      <c r="BM8" s="679"/>
      <c r="BN8" s="680"/>
      <c r="BO8" s="715">
        <v>1.5</v>
      </c>
      <c r="BP8" s="715"/>
      <c r="BQ8" s="715"/>
      <c r="BR8" s="715"/>
      <c r="BS8" s="684" t="s">
        <v>126</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893845</v>
      </c>
      <c r="CS8" s="679"/>
      <c r="CT8" s="679"/>
      <c r="CU8" s="679"/>
      <c r="CV8" s="679"/>
      <c r="CW8" s="679"/>
      <c r="CX8" s="679"/>
      <c r="CY8" s="680"/>
      <c r="CZ8" s="715">
        <v>23.3</v>
      </c>
      <c r="DA8" s="715"/>
      <c r="DB8" s="715"/>
      <c r="DC8" s="715"/>
      <c r="DD8" s="684" t="s">
        <v>126</v>
      </c>
      <c r="DE8" s="679"/>
      <c r="DF8" s="679"/>
      <c r="DG8" s="679"/>
      <c r="DH8" s="679"/>
      <c r="DI8" s="679"/>
      <c r="DJ8" s="679"/>
      <c r="DK8" s="679"/>
      <c r="DL8" s="679"/>
      <c r="DM8" s="679"/>
      <c r="DN8" s="679"/>
      <c r="DO8" s="679"/>
      <c r="DP8" s="680"/>
      <c r="DQ8" s="684">
        <v>487238</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674</v>
      </c>
      <c r="S9" s="679"/>
      <c r="T9" s="679"/>
      <c r="U9" s="679"/>
      <c r="V9" s="679"/>
      <c r="W9" s="679"/>
      <c r="X9" s="679"/>
      <c r="Y9" s="680"/>
      <c r="Z9" s="715">
        <v>0</v>
      </c>
      <c r="AA9" s="715"/>
      <c r="AB9" s="715"/>
      <c r="AC9" s="715"/>
      <c r="AD9" s="716">
        <v>674</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160464</v>
      </c>
      <c r="BH9" s="679"/>
      <c r="BI9" s="679"/>
      <c r="BJ9" s="679"/>
      <c r="BK9" s="679"/>
      <c r="BL9" s="679"/>
      <c r="BM9" s="679"/>
      <c r="BN9" s="680"/>
      <c r="BO9" s="715">
        <v>28.5</v>
      </c>
      <c r="BP9" s="715"/>
      <c r="BQ9" s="715"/>
      <c r="BR9" s="715"/>
      <c r="BS9" s="684" t="s">
        <v>126</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343475</v>
      </c>
      <c r="CS9" s="679"/>
      <c r="CT9" s="679"/>
      <c r="CU9" s="679"/>
      <c r="CV9" s="679"/>
      <c r="CW9" s="679"/>
      <c r="CX9" s="679"/>
      <c r="CY9" s="680"/>
      <c r="CZ9" s="715">
        <v>9</v>
      </c>
      <c r="DA9" s="715"/>
      <c r="DB9" s="715"/>
      <c r="DC9" s="715"/>
      <c r="DD9" s="684">
        <v>11577</v>
      </c>
      <c r="DE9" s="679"/>
      <c r="DF9" s="679"/>
      <c r="DG9" s="679"/>
      <c r="DH9" s="679"/>
      <c r="DI9" s="679"/>
      <c r="DJ9" s="679"/>
      <c r="DK9" s="679"/>
      <c r="DL9" s="679"/>
      <c r="DM9" s="679"/>
      <c r="DN9" s="679"/>
      <c r="DO9" s="679"/>
      <c r="DP9" s="680"/>
      <c r="DQ9" s="684">
        <v>303283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126</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7204</v>
      </c>
      <c r="BH10" s="679"/>
      <c r="BI10" s="679"/>
      <c r="BJ10" s="679"/>
      <c r="BK10" s="679"/>
      <c r="BL10" s="679"/>
      <c r="BM10" s="679"/>
      <c r="BN10" s="680"/>
      <c r="BO10" s="715">
        <v>1.3</v>
      </c>
      <c r="BP10" s="715"/>
      <c r="BQ10" s="715"/>
      <c r="BR10" s="715"/>
      <c r="BS10" s="684" t="s">
        <v>126</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126</v>
      </c>
      <c r="CS10" s="679"/>
      <c r="CT10" s="679"/>
      <c r="CU10" s="679"/>
      <c r="CV10" s="679"/>
      <c r="CW10" s="679"/>
      <c r="CX10" s="679"/>
      <c r="CY10" s="680"/>
      <c r="CZ10" s="715" t="s">
        <v>126</v>
      </c>
      <c r="DA10" s="715"/>
      <c r="DB10" s="715"/>
      <c r="DC10" s="715"/>
      <c r="DD10" s="684" t="s">
        <v>126</v>
      </c>
      <c r="DE10" s="679"/>
      <c r="DF10" s="679"/>
      <c r="DG10" s="679"/>
      <c r="DH10" s="679"/>
      <c r="DI10" s="679"/>
      <c r="DJ10" s="679"/>
      <c r="DK10" s="679"/>
      <c r="DL10" s="679"/>
      <c r="DM10" s="679"/>
      <c r="DN10" s="679"/>
      <c r="DO10" s="679"/>
      <c r="DP10" s="680"/>
      <c r="DQ10" s="684" t="s">
        <v>126</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82051</v>
      </c>
      <c r="S11" s="679"/>
      <c r="T11" s="679"/>
      <c r="U11" s="679"/>
      <c r="V11" s="679"/>
      <c r="W11" s="679"/>
      <c r="X11" s="679"/>
      <c r="Y11" s="680"/>
      <c r="Z11" s="681">
        <v>2</v>
      </c>
      <c r="AA11" s="682"/>
      <c r="AB11" s="682"/>
      <c r="AC11" s="683"/>
      <c r="AD11" s="684">
        <v>82051</v>
      </c>
      <c r="AE11" s="679"/>
      <c r="AF11" s="679"/>
      <c r="AG11" s="679"/>
      <c r="AH11" s="679"/>
      <c r="AI11" s="679"/>
      <c r="AJ11" s="679"/>
      <c r="AK11" s="680"/>
      <c r="AL11" s="681">
        <v>4.5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5029</v>
      </c>
      <c r="BH11" s="679"/>
      <c r="BI11" s="679"/>
      <c r="BJ11" s="679"/>
      <c r="BK11" s="679"/>
      <c r="BL11" s="679"/>
      <c r="BM11" s="679"/>
      <c r="BN11" s="680"/>
      <c r="BO11" s="715">
        <v>0.9</v>
      </c>
      <c r="BP11" s="715"/>
      <c r="BQ11" s="715"/>
      <c r="BR11" s="715"/>
      <c r="BS11" s="684" t="s">
        <v>126</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77046</v>
      </c>
      <c r="CS11" s="679"/>
      <c r="CT11" s="679"/>
      <c r="CU11" s="679"/>
      <c r="CV11" s="679"/>
      <c r="CW11" s="679"/>
      <c r="CX11" s="679"/>
      <c r="CY11" s="680"/>
      <c r="CZ11" s="715">
        <v>2</v>
      </c>
      <c r="DA11" s="715"/>
      <c r="DB11" s="715"/>
      <c r="DC11" s="715"/>
      <c r="DD11" s="684">
        <v>3605</v>
      </c>
      <c r="DE11" s="679"/>
      <c r="DF11" s="679"/>
      <c r="DG11" s="679"/>
      <c r="DH11" s="679"/>
      <c r="DI11" s="679"/>
      <c r="DJ11" s="679"/>
      <c r="DK11" s="679"/>
      <c r="DL11" s="679"/>
      <c r="DM11" s="679"/>
      <c r="DN11" s="679"/>
      <c r="DO11" s="679"/>
      <c r="DP11" s="680"/>
      <c r="DQ11" s="684">
        <v>54662</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143</v>
      </c>
      <c r="AA12" s="715"/>
      <c r="AB12" s="715"/>
      <c r="AC12" s="715"/>
      <c r="AD12" s="716" t="s">
        <v>126</v>
      </c>
      <c r="AE12" s="716"/>
      <c r="AF12" s="716"/>
      <c r="AG12" s="716"/>
      <c r="AH12" s="716"/>
      <c r="AI12" s="716"/>
      <c r="AJ12" s="716"/>
      <c r="AK12" s="716"/>
      <c r="AL12" s="681" t="s">
        <v>126</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333648</v>
      </c>
      <c r="BH12" s="679"/>
      <c r="BI12" s="679"/>
      <c r="BJ12" s="679"/>
      <c r="BK12" s="679"/>
      <c r="BL12" s="679"/>
      <c r="BM12" s="679"/>
      <c r="BN12" s="680"/>
      <c r="BO12" s="715">
        <v>59.2</v>
      </c>
      <c r="BP12" s="715"/>
      <c r="BQ12" s="715"/>
      <c r="BR12" s="715"/>
      <c r="BS12" s="684" t="s">
        <v>126</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10138</v>
      </c>
      <c r="CS12" s="679"/>
      <c r="CT12" s="679"/>
      <c r="CU12" s="679"/>
      <c r="CV12" s="679"/>
      <c r="CW12" s="679"/>
      <c r="CX12" s="679"/>
      <c r="CY12" s="680"/>
      <c r="CZ12" s="715">
        <v>0.3</v>
      </c>
      <c r="DA12" s="715"/>
      <c r="DB12" s="715"/>
      <c r="DC12" s="715"/>
      <c r="DD12" s="684" t="s">
        <v>126</v>
      </c>
      <c r="DE12" s="679"/>
      <c r="DF12" s="679"/>
      <c r="DG12" s="679"/>
      <c r="DH12" s="679"/>
      <c r="DI12" s="679"/>
      <c r="DJ12" s="679"/>
      <c r="DK12" s="679"/>
      <c r="DL12" s="679"/>
      <c r="DM12" s="679"/>
      <c r="DN12" s="679"/>
      <c r="DO12" s="679"/>
      <c r="DP12" s="680"/>
      <c r="DQ12" s="684">
        <v>7405</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333456</v>
      </c>
      <c r="BH13" s="679"/>
      <c r="BI13" s="679"/>
      <c r="BJ13" s="679"/>
      <c r="BK13" s="679"/>
      <c r="BL13" s="679"/>
      <c r="BM13" s="679"/>
      <c r="BN13" s="680"/>
      <c r="BO13" s="715">
        <v>59.2</v>
      </c>
      <c r="BP13" s="715"/>
      <c r="BQ13" s="715"/>
      <c r="BR13" s="715"/>
      <c r="BS13" s="684" t="s">
        <v>126</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241580</v>
      </c>
      <c r="CS13" s="679"/>
      <c r="CT13" s="679"/>
      <c r="CU13" s="679"/>
      <c r="CV13" s="679"/>
      <c r="CW13" s="679"/>
      <c r="CX13" s="679"/>
      <c r="CY13" s="680"/>
      <c r="CZ13" s="715">
        <v>6.3</v>
      </c>
      <c r="DA13" s="715"/>
      <c r="DB13" s="715"/>
      <c r="DC13" s="715"/>
      <c r="DD13" s="684">
        <v>159255</v>
      </c>
      <c r="DE13" s="679"/>
      <c r="DF13" s="679"/>
      <c r="DG13" s="679"/>
      <c r="DH13" s="679"/>
      <c r="DI13" s="679"/>
      <c r="DJ13" s="679"/>
      <c r="DK13" s="679"/>
      <c r="DL13" s="679"/>
      <c r="DM13" s="679"/>
      <c r="DN13" s="679"/>
      <c r="DO13" s="679"/>
      <c r="DP13" s="680"/>
      <c r="DQ13" s="684">
        <v>114509</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3588</v>
      </c>
      <c r="S14" s="679"/>
      <c r="T14" s="679"/>
      <c r="U14" s="679"/>
      <c r="V14" s="679"/>
      <c r="W14" s="679"/>
      <c r="X14" s="679"/>
      <c r="Y14" s="680"/>
      <c r="Z14" s="715">
        <v>0.1</v>
      </c>
      <c r="AA14" s="715"/>
      <c r="AB14" s="715"/>
      <c r="AC14" s="715"/>
      <c r="AD14" s="716">
        <v>3588</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22562</v>
      </c>
      <c r="BH14" s="679"/>
      <c r="BI14" s="679"/>
      <c r="BJ14" s="679"/>
      <c r="BK14" s="679"/>
      <c r="BL14" s="679"/>
      <c r="BM14" s="679"/>
      <c r="BN14" s="680"/>
      <c r="BO14" s="715">
        <v>4</v>
      </c>
      <c r="BP14" s="715"/>
      <c r="BQ14" s="715"/>
      <c r="BR14" s="715"/>
      <c r="BS14" s="684" t="s">
        <v>126</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141423</v>
      </c>
      <c r="CS14" s="679"/>
      <c r="CT14" s="679"/>
      <c r="CU14" s="679"/>
      <c r="CV14" s="679"/>
      <c r="CW14" s="679"/>
      <c r="CX14" s="679"/>
      <c r="CY14" s="680"/>
      <c r="CZ14" s="715">
        <v>3.7</v>
      </c>
      <c r="DA14" s="715"/>
      <c r="DB14" s="715"/>
      <c r="DC14" s="715"/>
      <c r="DD14" s="684">
        <v>33804</v>
      </c>
      <c r="DE14" s="679"/>
      <c r="DF14" s="679"/>
      <c r="DG14" s="679"/>
      <c r="DH14" s="679"/>
      <c r="DI14" s="679"/>
      <c r="DJ14" s="679"/>
      <c r="DK14" s="679"/>
      <c r="DL14" s="679"/>
      <c r="DM14" s="679"/>
      <c r="DN14" s="679"/>
      <c r="DO14" s="679"/>
      <c r="DP14" s="680"/>
      <c r="DQ14" s="684">
        <v>115889</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126</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26197</v>
      </c>
      <c r="BH15" s="679"/>
      <c r="BI15" s="679"/>
      <c r="BJ15" s="679"/>
      <c r="BK15" s="679"/>
      <c r="BL15" s="679"/>
      <c r="BM15" s="679"/>
      <c r="BN15" s="680"/>
      <c r="BO15" s="715">
        <v>4.7</v>
      </c>
      <c r="BP15" s="715"/>
      <c r="BQ15" s="715"/>
      <c r="BR15" s="715"/>
      <c r="BS15" s="684" t="s">
        <v>126</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284098</v>
      </c>
      <c r="CS15" s="679"/>
      <c r="CT15" s="679"/>
      <c r="CU15" s="679"/>
      <c r="CV15" s="679"/>
      <c r="CW15" s="679"/>
      <c r="CX15" s="679"/>
      <c r="CY15" s="680"/>
      <c r="CZ15" s="715">
        <v>7.4</v>
      </c>
      <c r="DA15" s="715"/>
      <c r="DB15" s="715"/>
      <c r="DC15" s="715"/>
      <c r="DD15" s="684">
        <v>52676</v>
      </c>
      <c r="DE15" s="679"/>
      <c r="DF15" s="679"/>
      <c r="DG15" s="679"/>
      <c r="DH15" s="679"/>
      <c r="DI15" s="679"/>
      <c r="DJ15" s="679"/>
      <c r="DK15" s="679"/>
      <c r="DL15" s="679"/>
      <c r="DM15" s="679"/>
      <c r="DN15" s="679"/>
      <c r="DO15" s="679"/>
      <c r="DP15" s="680"/>
      <c r="DQ15" s="684">
        <v>251102</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895</v>
      </c>
      <c r="S16" s="679"/>
      <c r="T16" s="679"/>
      <c r="U16" s="679"/>
      <c r="V16" s="679"/>
      <c r="W16" s="679"/>
      <c r="X16" s="679"/>
      <c r="Y16" s="680"/>
      <c r="Z16" s="715">
        <v>0</v>
      </c>
      <c r="AA16" s="715"/>
      <c r="AB16" s="715"/>
      <c r="AC16" s="715"/>
      <c r="AD16" s="716">
        <v>895</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316</v>
      </c>
      <c r="CS16" s="679"/>
      <c r="CT16" s="679"/>
      <c r="CU16" s="679"/>
      <c r="CV16" s="679"/>
      <c r="CW16" s="679"/>
      <c r="CX16" s="679"/>
      <c r="CY16" s="680"/>
      <c r="CZ16" s="715">
        <v>0</v>
      </c>
      <c r="DA16" s="715"/>
      <c r="DB16" s="715"/>
      <c r="DC16" s="715"/>
      <c r="DD16" s="684" t="s">
        <v>126</v>
      </c>
      <c r="DE16" s="679"/>
      <c r="DF16" s="679"/>
      <c r="DG16" s="679"/>
      <c r="DH16" s="679"/>
      <c r="DI16" s="679"/>
      <c r="DJ16" s="679"/>
      <c r="DK16" s="679"/>
      <c r="DL16" s="679"/>
      <c r="DM16" s="679"/>
      <c r="DN16" s="679"/>
      <c r="DO16" s="679"/>
      <c r="DP16" s="680"/>
      <c r="DQ16" s="684">
        <v>316</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9104</v>
      </c>
      <c r="S17" s="679"/>
      <c r="T17" s="679"/>
      <c r="U17" s="679"/>
      <c r="V17" s="679"/>
      <c r="W17" s="679"/>
      <c r="X17" s="679"/>
      <c r="Y17" s="680"/>
      <c r="Z17" s="715">
        <v>0.2</v>
      </c>
      <c r="AA17" s="715"/>
      <c r="AB17" s="715"/>
      <c r="AC17" s="715"/>
      <c r="AD17" s="716">
        <v>9104</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215471</v>
      </c>
      <c r="CS17" s="679"/>
      <c r="CT17" s="679"/>
      <c r="CU17" s="679"/>
      <c r="CV17" s="679"/>
      <c r="CW17" s="679"/>
      <c r="CX17" s="679"/>
      <c r="CY17" s="680"/>
      <c r="CZ17" s="715">
        <v>5.6</v>
      </c>
      <c r="DA17" s="715"/>
      <c r="DB17" s="715"/>
      <c r="DC17" s="715"/>
      <c r="DD17" s="684" t="s">
        <v>126</v>
      </c>
      <c r="DE17" s="679"/>
      <c r="DF17" s="679"/>
      <c r="DG17" s="679"/>
      <c r="DH17" s="679"/>
      <c r="DI17" s="679"/>
      <c r="DJ17" s="679"/>
      <c r="DK17" s="679"/>
      <c r="DL17" s="679"/>
      <c r="DM17" s="679"/>
      <c r="DN17" s="679"/>
      <c r="DO17" s="679"/>
      <c r="DP17" s="680"/>
      <c r="DQ17" s="684">
        <v>203803</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3800</v>
      </c>
      <c r="S18" s="679"/>
      <c r="T18" s="679"/>
      <c r="U18" s="679"/>
      <c r="V18" s="679"/>
      <c r="W18" s="679"/>
      <c r="X18" s="679"/>
      <c r="Y18" s="680"/>
      <c r="Z18" s="715">
        <v>0.1</v>
      </c>
      <c r="AA18" s="715"/>
      <c r="AB18" s="715"/>
      <c r="AC18" s="715"/>
      <c r="AD18" s="716">
        <v>3800</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126</v>
      </c>
      <c r="BP18" s="715"/>
      <c r="BQ18" s="715"/>
      <c r="BR18" s="715"/>
      <c r="BS18" s="684" t="s">
        <v>126</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471</v>
      </c>
      <c r="S19" s="679"/>
      <c r="T19" s="679"/>
      <c r="U19" s="679"/>
      <c r="V19" s="679"/>
      <c r="W19" s="679"/>
      <c r="X19" s="679"/>
      <c r="Y19" s="680"/>
      <c r="Z19" s="715">
        <v>0</v>
      </c>
      <c r="AA19" s="715"/>
      <c r="AB19" s="715"/>
      <c r="AC19" s="715"/>
      <c r="AD19" s="716">
        <v>471</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126</v>
      </c>
      <c r="BH19" s="679"/>
      <c r="BI19" s="679"/>
      <c r="BJ19" s="679"/>
      <c r="BK19" s="679"/>
      <c r="BL19" s="679"/>
      <c r="BM19" s="679"/>
      <c r="BN19" s="680"/>
      <c r="BO19" s="715" t="s">
        <v>126</v>
      </c>
      <c r="BP19" s="715"/>
      <c r="BQ19" s="715"/>
      <c r="BR19" s="715"/>
      <c r="BS19" s="684" t="s">
        <v>126</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125</v>
      </c>
      <c r="S20" s="679"/>
      <c r="T20" s="679"/>
      <c r="U20" s="679"/>
      <c r="V20" s="679"/>
      <c r="W20" s="679"/>
      <c r="X20" s="679"/>
      <c r="Y20" s="680"/>
      <c r="Z20" s="715">
        <v>0</v>
      </c>
      <c r="AA20" s="715"/>
      <c r="AB20" s="715"/>
      <c r="AC20" s="715"/>
      <c r="AD20" s="716">
        <v>125</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126</v>
      </c>
      <c r="BH20" s="679"/>
      <c r="BI20" s="679"/>
      <c r="BJ20" s="679"/>
      <c r="BK20" s="679"/>
      <c r="BL20" s="679"/>
      <c r="BM20" s="679"/>
      <c r="BN20" s="680"/>
      <c r="BO20" s="715" t="s">
        <v>126</v>
      </c>
      <c r="BP20" s="715"/>
      <c r="BQ20" s="715"/>
      <c r="BR20" s="715"/>
      <c r="BS20" s="684" t="s">
        <v>126</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3836203</v>
      </c>
      <c r="CS20" s="679"/>
      <c r="CT20" s="679"/>
      <c r="CU20" s="679"/>
      <c r="CV20" s="679"/>
      <c r="CW20" s="679"/>
      <c r="CX20" s="679"/>
      <c r="CY20" s="680"/>
      <c r="CZ20" s="715">
        <v>100</v>
      </c>
      <c r="DA20" s="715"/>
      <c r="DB20" s="715"/>
      <c r="DC20" s="715"/>
      <c r="DD20" s="684">
        <v>264454</v>
      </c>
      <c r="DE20" s="679"/>
      <c r="DF20" s="679"/>
      <c r="DG20" s="679"/>
      <c r="DH20" s="679"/>
      <c r="DI20" s="679"/>
      <c r="DJ20" s="679"/>
      <c r="DK20" s="679"/>
      <c r="DL20" s="679"/>
      <c r="DM20" s="679"/>
      <c r="DN20" s="679"/>
      <c r="DO20" s="679"/>
      <c r="DP20" s="680"/>
      <c r="DQ20" s="684">
        <v>3118935</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4708</v>
      </c>
      <c r="S21" s="679"/>
      <c r="T21" s="679"/>
      <c r="U21" s="679"/>
      <c r="V21" s="679"/>
      <c r="W21" s="679"/>
      <c r="X21" s="679"/>
      <c r="Y21" s="680"/>
      <c r="Z21" s="715">
        <v>0.1</v>
      </c>
      <c r="AA21" s="715"/>
      <c r="AB21" s="715"/>
      <c r="AC21" s="715"/>
      <c r="AD21" s="716">
        <v>4708</v>
      </c>
      <c r="AE21" s="716"/>
      <c r="AF21" s="716"/>
      <c r="AG21" s="716"/>
      <c r="AH21" s="716"/>
      <c r="AI21" s="716"/>
      <c r="AJ21" s="716"/>
      <c r="AK21" s="716"/>
      <c r="AL21" s="681">
        <v>0.3</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143</v>
      </c>
      <c r="BH21" s="679"/>
      <c r="BI21" s="679"/>
      <c r="BJ21" s="679"/>
      <c r="BK21" s="679"/>
      <c r="BL21" s="679"/>
      <c r="BM21" s="679"/>
      <c r="BN21" s="680"/>
      <c r="BO21" s="715" t="s">
        <v>126</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1190796</v>
      </c>
      <c r="S22" s="679"/>
      <c r="T22" s="679"/>
      <c r="U22" s="679"/>
      <c r="V22" s="679"/>
      <c r="W22" s="679"/>
      <c r="X22" s="679"/>
      <c r="Y22" s="680"/>
      <c r="Z22" s="715">
        <v>29.6</v>
      </c>
      <c r="AA22" s="715"/>
      <c r="AB22" s="715"/>
      <c r="AC22" s="715"/>
      <c r="AD22" s="716">
        <v>1128424</v>
      </c>
      <c r="AE22" s="716"/>
      <c r="AF22" s="716"/>
      <c r="AG22" s="716"/>
      <c r="AH22" s="716"/>
      <c r="AI22" s="716"/>
      <c r="AJ22" s="716"/>
      <c r="AK22" s="716"/>
      <c r="AL22" s="681">
        <v>62</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126</v>
      </c>
      <c r="BP22" s="715"/>
      <c r="BQ22" s="715"/>
      <c r="BR22" s="715"/>
      <c r="BS22" s="684" t="s">
        <v>126</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1128424</v>
      </c>
      <c r="S23" s="679"/>
      <c r="T23" s="679"/>
      <c r="U23" s="679"/>
      <c r="V23" s="679"/>
      <c r="W23" s="679"/>
      <c r="X23" s="679"/>
      <c r="Y23" s="680"/>
      <c r="Z23" s="715">
        <v>28.1</v>
      </c>
      <c r="AA23" s="715"/>
      <c r="AB23" s="715"/>
      <c r="AC23" s="715"/>
      <c r="AD23" s="716">
        <v>1128424</v>
      </c>
      <c r="AE23" s="716"/>
      <c r="AF23" s="716"/>
      <c r="AG23" s="716"/>
      <c r="AH23" s="716"/>
      <c r="AI23" s="716"/>
      <c r="AJ23" s="716"/>
      <c r="AK23" s="716"/>
      <c r="AL23" s="681">
        <v>62</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126</v>
      </c>
      <c r="BH23" s="679"/>
      <c r="BI23" s="679"/>
      <c r="BJ23" s="679"/>
      <c r="BK23" s="679"/>
      <c r="BL23" s="679"/>
      <c r="BM23" s="679"/>
      <c r="BN23" s="680"/>
      <c r="BO23" s="715" t="s">
        <v>126</v>
      </c>
      <c r="BP23" s="715"/>
      <c r="BQ23" s="715"/>
      <c r="BR23" s="715"/>
      <c r="BS23" s="684" t="s">
        <v>126</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62372</v>
      </c>
      <c r="S24" s="679"/>
      <c r="T24" s="679"/>
      <c r="U24" s="679"/>
      <c r="V24" s="679"/>
      <c r="W24" s="679"/>
      <c r="X24" s="679"/>
      <c r="Y24" s="680"/>
      <c r="Z24" s="715">
        <v>1.6</v>
      </c>
      <c r="AA24" s="715"/>
      <c r="AB24" s="715"/>
      <c r="AC24" s="715"/>
      <c r="AD24" s="716" t="s">
        <v>126</v>
      </c>
      <c r="AE24" s="716"/>
      <c r="AF24" s="716"/>
      <c r="AG24" s="716"/>
      <c r="AH24" s="716"/>
      <c r="AI24" s="716"/>
      <c r="AJ24" s="716"/>
      <c r="AK24" s="716"/>
      <c r="AL24" s="681" t="s">
        <v>126</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126</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1335935</v>
      </c>
      <c r="CS24" s="734"/>
      <c r="CT24" s="734"/>
      <c r="CU24" s="734"/>
      <c r="CV24" s="734"/>
      <c r="CW24" s="734"/>
      <c r="CX24" s="734"/>
      <c r="CY24" s="777"/>
      <c r="CZ24" s="778">
        <v>34.799999999999997</v>
      </c>
      <c r="DA24" s="749"/>
      <c r="DB24" s="749"/>
      <c r="DC24" s="781"/>
      <c r="DD24" s="776">
        <v>929253</v>
      </c>
      <c r="DE24" s="734"/>
      <c r="DF24" s="734"/>
      <c r="DG24" s="734"/>
      <c r="DH24" s="734"/>
      <c r="DI24" s="734"/>
      <c r="DJ24" s="734"/>
      <c r="DK24" s="777"/>
      <c r="DL24" s="776">
        <v>921379</v>
      </c>
      <c r="DM24" s="734"/>
      <c r="DN24" s="734"/>
      <c r="DO24" s="734"/>
      <c r="DP24" s="734"/>
      <c r="DQ24" s="734"/>
      <c r="DR24" s="734"/>
      <c r="DS24" s="734"/>
      <c r="DT24" s="734"/>
      <c r="DU24" s="734"/>
      <c r="DV24" s="777"/>
      <c r="DW24" s="778">
        <v>49</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126</v>
      </c>
      <c r="AA25" s="715"/>
      <c r="AB25" s="715"/>
      <c r="AC25" s="715"/>
      <c r="AD25" s="716" t="s">
        <v>126</v>
      </c>
      <c r="AE25" s="716"/>
      <c r="AF25" s="716"/>
      <c r="AG25" s="716"/>
      <c r="AH25" s="716"/>
      <c r="AI25" s="716"/>
      <c r="AJ25" s="716"/>
      <c r="AK25" s="716"/>
      <c r="AL25" s="681" t="s">
        <v>143</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126</v>
      </c>
      <c r="BP25" s="715"/>
      <c r="BQ25" s="715"/>
      <c r="BR25" s="715"/>
      <c r="BS25" s="684" t="s">
        <v>126</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618584</v>
      </c>
      <c r="CS25" s="697"/>
      <c r="CT25" s="697"/>
      <c r="CU25" s="697"/>
      <c r="CV25" s="697"/>
      <c r="CW25" s="697"/>
      <c r="CX25" s="697"/>
      <c r="CY25" s="698"/>
      <c r="CZ25" s="681">
        <v>16.100000000000001</v>
      </c>
      <c r="DA25" s="699"/>
      <c r="DB25" s="699"/>
      <c r="DC25" s="700"/>
      <c r="DD25" s="684">
        <v>558847</v>
      </c>
      <c r="DE25" s="697"/>
      <c r="DF25" s="697"/>
      <c r="DG25" s="697"/>
      <c r="DH25" s="697"/>
      <c r="DI25" s="697"/>
      <c r="DJ25" s="697"/>
      <c r="DK25" s="698"/>
      <c r="DL25" s="684">
        <v>550973</v>
      </c>
      <c r="DM25" s="697"/>
      <c r="DN25" s="697"/>
      <c r="DO25" s="697"/>
      <c r="DP25" s="697"/>
      <c r="DQ25" s="697"/>
      <c r="DR25" s="697"/>
      <c r="DS25" s="697"/>
      <c r="DT25" s="697"/>
      <c r="DU25" s="697"/>
      <c r="DV25" s="698"/>
      <c r="DW25" s="681">
        <v>29.3</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1880846</v>
      </c>
      <c r="S26" s="679"/>
      <c r="T26" s="679"/>
      <c r="U26" s="679"/>
      <c r="V26" s="679"/>
      <c r="W26" s="679"/>
      <c r="X26" s="679"/>
      <c r="Y26" s="680"/>
      <c r="Z26" s="715">
        <v>46.8</v>
      </c>
      <c r="AA26" s="715"/>
      <c r="AB26" s="715"/>
      <c r="AC26" s="715"/>
      <c r="AD26" s="716">
        <v>1818474</v>
      </c>
      <c r="AE26" s="716"/>
      <c r="AF26" s="716"/>
      <c r="AG26" s="716"/>
      <c r="AH26" s="716"/>
      <c r="AI26" s="716"/>
      <c r="AJ26" s="716"/>
      <c r="AK26" s="716"/>
      <c r="AL26" s="681">
        <v>99.9</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126</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321352</v>
      </c>
      <c r="CS26" s="679"/>
      <c r="CT26" s="679"/>
      <c r="CU26" s="679"/>
      <c r="CV26" s="679"/>
      <c r="CW26" s="679"/>
      <c r="CX26" s="679"/>
      <c r="CY26" s="680"/>
      <c r="CZ26" s="681">
        <v>8.4</v>
      </c>
      <c r="DA26" s="699"/>
      <c r="DB26" s="699"/>
      <c r="DC26" s="700"/>
      <c r="DD26" s="684">
        <v>294482</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687</v>
      </c>
      <c r="S27" s="679"/>
      <c r="T27" s="679"/>
      <c r="U27" s="679"/>
      <c r="V27" s="679"/>
      <c r="W27" s="679"/>
      <c r="X27" s="679"/>
      <c r="Y27" s="680"/>
      <c r="Z27" s="715">
        <v>0</v>
      </c>
      <c r="AA27" s="715"/>
      <c r="AB27" s="715"/>
      <c r="AC27" s="715"/>
      <c r="AD27" s="716">
        <v>687</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563339</v>
      </c>
      <c r="BH27" s="679"/>
      <c r="BI27" s="679"/>
      <c r="BJ27" s="679"/>
      <c r="BK27" s="679"/>
      <c r="BL27" s="679"/>
      <c r="BM27" s="679"/>
      <c r="BN27" s="680"/>
      <c r="BO27" s="715">
        <v>100</v>
      </c>
      <c r="BP27" s="715"/>
      <c r="BQ27" s="715"/>
      <c r="BR27" s="715"/>
      <c r="BS27" s="684" t="s">
        <v>126</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501880</v>
      </c>
      <c r="CS27" s="697"/>
      <c r="CT27" s="697"/>
      <c r="CU27" s="697"/>
      <c r="CV27" s="697"/>
      <c r="CW27" s="697"/>
      <c r="CX27" s="697"/>
      <c r="CY27" s="698"/>
      <c r="CZ27" s="681">
        <v>13.1</v>
      </c>
      <c r="DA27" s="699"/>
      <c r="DB27" s="699"/>
      <c r="DC27" s="700"/>
      <c r="DD27" s="684">
        <v>166603</v>
      </c>
      <c r="DE27" s="697"/>
      <c r="DF27" s="697"/>
      <c r="DG27" s="697"/>
      <c r="DH27" s="697"/>
      <c r="DI27" s="697"/>
      <c r="DJ27" s="697"/>
      <c r="DK27" s="698"/>
      <c r="DL27" s="684">
        <v>166603</v>
      </c>
      <c r="DM27" s="697"/>
      <c r="DN27" s="697"/>
      <c r="DO27" s="697"/>
      <c r="DP27" s="697"/>
      <c r="DQ27" s="697"/>
      <c r="DR27" s="697"/>
      <c r="DS27" s="697"/>
      <c r="DT27" s="697"/>
      <c r="DU27" s="697"/>
      <c r="DV27" s="698"/>
      <c r="DW27" s="681">
        <v>8.9</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39390</v>
      </c>
      <c r="S28" s="679"/>
      <c r="T28" s="679"/>
      <c r="U28" s="679"/>
      <c r="V28" s="679"/>
      <c r="W28" s="679"/>
      <c r="X28" s="679"/>
      <c r="Y28" s="680"/>
      <c r="Z28" s="715">
        <v>1</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215471</v>
      </c>
      <c r="CS28" s="679"/>
      <c r="CT28" s="679"/>
      <c r="CU28" s="679"/>
      <c r="CV28" s="679"/>
      <c r="CW28" s="679"/>
      <c r="CX28" s="679"/>
      <c r="CY28" s="680"/>
      <c r="CZ28" s="681">
        <v>5.6</v>
      </c>
      <c r="DA28" s="699"/>
      <c r="DB28" s="699"/>
      <c r="DC28" s="700"/>
      <c r="DD28" s="684">
        <v>203803</v>
      </c>
      <c r="DE28" s="679"/>
      <c r="DF28" s="679"/>
      <c r="DG28" s="679"/>
      <c r="DH28" s="679"/>
      <c r="DI28" s="679"/>
      <c r="DJ28" s="679"/>
      <c r="DK28" s="680"/>
      <c r="DL28" s="684">
        <v>203803</v>
      </c>
      <c r="DM28" s="679"/>
      <c r="DN28" s="679"/>
      <c r="DO28" s="679"/>
      <c r="DP28" s="679"/>
      <c r="DQ28" s="679"/>
      <c r="DR28" s="679"/>
      <c r="DS28" s="679"/>
      <c r="DT28" s="679"/>
      <c r="DU28" s="679"/>
      <c r="DV28" s="680"/>
      <c r="DW28" s="681">
        <v>10.8</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53259</v>
      </c>
      <c r="S29" s="679"/>
      <c r="T29" s="679"/>
      <c r="U29" s="679"/>
      <c r="V29" s="679"/>
      <c r="W29" s="679"/>
      <c r="X29" s="679"/>
      <c r="Y29" s="680"/>
      <c r="Z29" s="715">
        <v>1.3</v>
      </c>
      <c r="AA29" s="715"/>
      <c r="AB29" s="715"/>
      <c r="AC29" s="715"/>
      <c r="AD29" s="716">
        <v>998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215471</v>
      </c>
      <c r="CS29" s="697"/>
      <c r="CT29" s="697"/>
      <c r="CU29" s="697"/>
      <c r="CV29" s="697"/>
      <c r="CW29" s="697"/>
      <c r="CX29" s="697"/>
      <c r="CY29" s="698"/>
      <c r="CZ29" s="681">
        <v>5.6</v>
      </c>
      <c r="DA29" s="699"/>
      <c r="DB29" s="699"/>
      <c r="DC29" s="700"/>
      <c r="DD29" s="684">
        <v>203803</v>
      </c>
      <c r="DE29" s="697"/>
      <c r="DF29" s="697"/>
      <c r="DG29" s="697"/>
      <c r="DH29" s="697"/>
      <c r="DI29" s="697"/>
      <c r="DJ29" s="697"/>
      <c r="DK29" s="698"/>
      <c r="DL29" s="684">
        <v>203803</v>
      </c>
      <c r="DM29" s="697"/>
      <c r="DN29" s="697"/>
      <c r="DO29" s="697"/>
      <c r="DP29" s="697"/>
      <c r="DQ29" s="697"/>
      <c r="DR29" s="697"/>
      <c r="DS29" s="697"/>
      <c r="DT29" s="697"/>
      <c r="DU29" s="697"/>
      <c r="DV29" s="698"/>
      <c r="DW29" s="681">
        <v>10.8</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2828</v>
      </c>
      <c r="S30" s="679"/>
      <c r="T30" s="679"/>
      <c r="U30" s="679"/>
      <c r="V30" s="679"/>
      <c r="W30" s="679"/>
      <c r="X30" s="679"/>
      <c r="Y30" s="680"/>
      <c r="Z30" s="715">
        <v>0.1</v>
      </c>
      <c r="AA30" s="715"/>
      <c r="AB30" s="715"/>
      <c r="AC30" s="715"/>
      <c r="AD30" s="716" t="s">
        <v>126</v>
      </c>
      <c r="AE30" s="716"/>
      <c r="AF30" s="716"/>
      <c r="AG30" s="716"/>
      <c r="AH30" s="716"/>
      <c r="AI30" s="716"/>
      <c r="AJ30" s="716"/>
      <c r="AK30" s="716"/>
      <c r="AL30" s="681" t="s">
        <v>126</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203289</v>
      </c>
      <c r="CS30" s="679"/>
      <c r="CT30" s="679"/>
      <c r="CU30" s="679"/>
      <c r="CV30" s="679"/>
      <c r="CW30" s="679"/>
      <c r="CX30" s="679"/>
      <c r="CY30" s="680"/>
      <c r="CZ30" s="681">
        <v>5.3</v>
      </c>
      <c r="DA30" s="699"/>
      <c r="DB30" s="699"/>
      <c r="DC30" s="700"/>
      <c r="DD30" s="684">
        <v>192438</v>
      </c>
      <c r="DE30" s="679"/>
      <c r="DF30" s="679"/>
      <c r="DG30" s="679"/>
      <c r="DH30" s="679"/>
      <c r="DI30" s="679"/>
      <c r="DJ30" s="679"/>
      <c r="DK30" s="680"/>
      <c r="DL30" s="684">
        <v>192438</v>
      </c>
      <c r="DM30" s="679"/>
      <c r="DN30" s="679"/>
      <c r="DO30" s="679"/>
      <c r="DP30" s="679"/>
      <c r="DQ30" s="679"/>
      <c r="DR30" s="679"/>
      <c r="DS30" s="679"/>
      <c r="DT30" s="679"/>
      <c r="DU30" s="679"/>
      <c r="DV30" s="680"/>
      <c r="DW30" s="681">
        <v>10.199999999999999</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322473</v>
      </c>
      <c r="S31" s="679"/>
      <c r="T31" s="679"/>
      <c r="U31" s="679"/>
      <c r="V31" s="679"/>
      <c r="W31" s="679"/>
      <c r="X31" s="679"/>
      <c r="Y31" s="680"/>
      <c r="Z31" s="715">
        <v>8</v>
      </c>
      <c r="AA31" s="715"/>
      <c r="AB31" s="715"/>
      <c r="AC31" s="715"/>
      <c r="AD31" s="716" t="s">
        <v>126</v>
      </c>
      <c r="AE31" s="716"/>
      <c r="AF31" s="716"/>
      <c r="AG31" s="716"/>
      <c r="AH31" s="716"/>
      <c r="AI31" s="716"/>
      <c r="AJ31" s="716"/>
      <c r="AK31" s="716"/>
      <c r="AL31" s="681" t="s">
        <v>126</v>
      </c>
      <c r="AM31" s="682"/>
      <c r="AN31" s="682"/>
      <c r="AO31" s="717"/>
      <c r="AP31" s="754" t="s">
        <v>309</v>
      </c>
      <c r="AQ31" s="755"/>
      <c r="AR31" s="755"/>
      <c r="AS31" s="755"/>
      <c r="AT31" s="760" t="s">
        <v>310</v>
      </c>
      <c r="AU31" s="231"/>
      <c r="AV31" s="231"/>
      <c r="AW31" s="231"/>
      <c r="AX31" s="744" t="s">
        <v>187</v>
      </c>
      <c r="AY31" s="745"/>
      <c r="AZ31" s="745"/>
      <c r="BA31" s="745"/>
      <c r="BB31" s="745"/>
      <c r="BC31" s="745"/>
      <c r="BD31" s="745"/>
      <c r="BE31" s="745"/>
      <c r="BF31" s="746"/>
      <c r="BG31" s="747">
        <v>98.8</v>
      </c>
      <c r="BH31" s="748"/>
      <c r="BI31" s="748"/>
      <c r="BJ31" s="748"/>
      <c r="BK31" s="748"/>
      <c r="BL31" s="748"/>
      <c r="BM31" s="749">
        <v>98.2</v>
      </c>
      <c r="BN31" s="748"/>
      <c r="BO31" s="748"/>
      <c r="BP31" s="748"/>
      <c r="BQ31" s="750"/>
      <c r="BR31" s="747">
        <v>99.3</v>
      </c>
      <c r="BS31" s="748"/>
      <c r="BT31" s="748"/>
      <c r="BU31" s="748"/>
      <c r="BV31" s="748"/>
      <c r="BW31" s="748"/>
      <c r="BX31" s="749">
        <v>98.5</v>
      </c>
      <c r="BY31" s="748"/>
      <c r="BZ31" s="748"/>
      <c r="CA31" s="748"/>
      <c r="CB31" s="750"/>
      <c r="CD31" s="765"/>
      <c r="CE31" s="766"/>
      <c r="CF31" s="711" t="s">
        <v>311</v>
      </c>
      <c r="CG31" s="712"/>
      <c r="CH31" s="712"/>
      <c r="CI31" s="712"/>
      <c r="CJ31" s="712"/>
      <c r="CK31" s="712"/>
      <c r="CL31" s="712"/>
      <c r="CM31" s="712"/>
      <c r="CN31" s="712"/>
      <c r="CO31" s="712"/>
      <c r="CP31" s="712"/>
      <c r="CQ31" s="713"/>
      <c r="CR31" s="678">
        <v>12182</v>
      </c>
      <c r="CS31" s="697"/>
      <c r="CT31" s="697"/>
      <c r="CU31" s="697"/>
      <c r="CV31" s="697"/>
      <c r="CW31" s="697"/>
      <c r="CX31" s="697"/>
      <c r="CY31" s="698"/>
      <c r="CZ31" s="681">
        <v>0.3</v>
      </c>
      <c r="DA31" s="699"/>
      <c r="DB31" s="699"/>
      <c r="DC31" s="700"/>
      <c r="DD31" s="684">
        <v>11365</v>
      </c>
      <c r="DE31" s="697"/>
      <c r="DF31" s="697"/>
      <c r="DG31" s="697"/>
      <c r="DH31" s="697"/>
      <c r="DI31" s="697"/>
      <c r="DJ31" s="697"/>
      <c r="DK31" s="698"/>
      <c r="DL31" s="684">
        <v>11365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126</v>
      </c>
      <c r="S32" s="679"/>
      <c r="T32" s="679"/>
      <c r="U32" s="679"/>
      <c r="V32" s="679"/>
      <c r="W32" s="679"/>
      <c r="X32" s="679"/>
      <c r="Y32" s="680"/>
      <c r="Z32" s="715" t="s">
        <v>126</v>
      </c>
      <c r="AA32" s="715"/>
      <c r="AB32" s="715"/>
      <c r="AC32" s="715"/>
      <c r="AD32" s="716" t="s">
        <v>126</v>
      </c>
      <c r="AE32" s="716"/>
      <c r="AF32" s="716"/>
      <c r="AG32" s="716"/>
      <c r="AH32" s="716"/>
      <c r="AI32" s="716"/>
      <c r="AJ32" s="716"/>
      <c r="AK32" s="716"/>
      <c r="AL32" s="681" t="s">
        <v>126</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98.6</v>
      </c>
      <c r="BH32" s="697"/>
      <c r="BI32" s="697"/>
      <c r="BJ32" s="697"/>
      <c r="BK32" s="697"/>
      <c r="BL32" s="697"/>
      <c r="BM32" s="682">
        <v>97.8</v>
      </c>
      <c r="BN32" s="743"/>
      <c r="BO32" s="743"/>
      <c r="BP32" s="743"/>
      <c r="BQ32" s="721"/>
      <c r="BR32" s="751">
        <v>99.3</v>
      </c>
      <c r="BS32" s="697"/>
      <c r="BT32" s="697"/>
      <c r="BU32" s="697"/>
      <c r="BV32" s="697"/>
      <c r="BW32" s="697"/>
      <c r="BX32" s="682">
        <v>98.3</v>
      </c>
      <c r="BY32" s="743"/>
      <c r="BZ32" s="743"/>
      <c r="CA32" s="743"/>
      <c r="CB32" s="721"/>
      <c r="CD32" s="767"/>
      <c r="CE32" s="768"/>
      <c r="CF32" s="711" t="s">
        <v>315</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126</v>
      </c>
      <c r="DA32" s="699"/>
      <c r="DB32" s="699"/>
      <c r="DC32" s="700"/>
      <c r="DD32" s="684" t="s">
        <v>126</v>
      </c>
      <c r="DE32" s="679"/>
      <c r="DF32" s="679"/>
      <c r="DG32" s="679"/>
      <c r="DH32" s="679"/>
      <c r="DI32" s="679"/>
      <c r="DJ32" s="679"/>
      <c r="DK32" s="680"/>
      <c r="DL32" s="684" t="s">
        <v>126</v>
      </c>
      <c r="DM32" s="679"/>
      <c r="DN32" s="679"/>
      <c r="DO32" s="679"/>
      <c r="DP32" s="679"/>
      <c r="DQ32" s="679"/>
      <c r="DR32" s="679"/>
      <c r="DS32" s="679"/>
      <c r="DT32" s="679"/>
      <c r="DU32" s="679"/>
      <c r="DV32" s="680"/>
      <c r="DW32" s="681" t="s">
        <v>126</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210645</v>
      </c>
      <c r="S33" s="679"/>
      <c r="T33" s="679"/>
      <c r="U33" s="679"/>
      <c r="V33" s="679"/>
      <c r="W33" s="679"/>
      <c r="X33" s="679"/>
      <c r="Y33" s="680"/>
      <c r="Z33" s="715">
        <v>5.2</v>
      </c>
      <c r="AA33" s="715"/>
      <c r="AB33" s="715"/>
      <c r="AC33" s="715"/>
      <c r="AD33" s="716" t="s">
        <v>126</v>
      </c>
      <c r="AE33" s="716"/>
      <c r="AF33" s="716"/>
      <c r="AG33" s="716"/>
      <c r="AH33" s="716"/>
      <c r="AI33" s="716"/>
      <c r="AJ33" s="716"/>
      <c r="AK33" s="716"/>
      <c r="AL33" s="681" t="s">
        <v>126</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98.9</v>
      </c>
      <c r="BH33" s="663"/>
      <c r="BI33" s="663"/>
      <c r="BJ33" s="663"/>
      <c r="BK33" s="663"/>
      <c r="BL33" s="663"/>
      <c r="BM33" s="706">
        <v>98.3</v>
      </c>
      <c r="BN33" s="663"/>
      <c r="BO33" s="663"/>
      <c r="BP33" s="663"/>
      <c r="BQ33" s="727"/>
      <c r="BR33" s="742">
        <v>99.3</v>
      </c>
      <c r="BS33" s="663"/>
      <c r="BT33" s="663"/>
      <c r="BU33" s="663"/>
      <c r="BV33" s="663"/>
      <c r="BW33" s="663"/>
      <c r="BX33" s="706">
        <v>98.6</v>
      </c>
      <c r="BY33" s="663"/>
      <c r="BZ33" s="663"/>
      <c r="CA33" s="663"/>
      <c r="CB33" s="727"/>
      <c r="CD33" s="711" t="s">
        <v>318</v>
      </c>
      <c r="CE33" s="712"/>
      <c r="CF33" s="712"/>
      <c r="CG33" s="712"/>
      <c r="CH33" s="712"/>
      <c r="CI33" s="712"/>
      <c r="CJ33" s="712"/>
      <c r="CK33" s="712"/>
      <c r="CL33" s="712"/>
      <c r="CM33" s="712"/>
      <c r="CN33" s="712"/>
      <c r="CO33" s="712"/>
      <c r="CP33" s="712"/>
      <c r="CQ33" s="713"/>
      <c r="CR33" s="678">
        <v>2235498</v>
      </c>
      <c r="CS33" s="697"/>
      <c r="CT33" s="697"/>
      <c r="CU33" s="697"/>
      <c r="CV33" s="697"/>
      <c r="CW33" s="697"/>
      <c r="CX33" s="697"/>
      <c r="CY33" s="698"/>
      <c r="CZ33" s="681">
        <v>58.3</v>
      </c>
      <c r="DA33" s="699"/>
      <c r="DB33" s="699"/>
      <c r="DC33" s="700"/>
      <c r="DD33" s="684">
        <v>2085901</v>
      </c>
      <c r="DE33" s="697"/>
      <c r="DF33" s="697"/>
      <c r="DG33" s="697"/>
      <c r="DH33" s="697"/>
      <c r="DI33" s="697"/>
      <c r="DJ33" s="697"/>
      <c r="DK33" s="698"/>
      <c r="DL33" s="684">
        <v>852026</v>
      </c>
      <c r="DM33" s="697"/>
      <c r="DN33" s="697"/>
      <c r="DO33" s="697"/>
      <c r="DP33" s="697"/>
      <c r="DQ33" s="697"/>
      <c r="DR33" s="697"/>
      <c r="DS33" s="697"/>
      <c r="DT33" s="697"/>
      <c r="DU33" s="697"/>
      <c r="DV33" s="698"/>
      <c r="DW33" s="681">
        <v>45.3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2368</v>
      </c>
      <c r="S34" s="679"/>
      <c r="T34" s="679"/>
      <c r="U34" s="679"/>
      <c r="V34" s="679"/>
      <c r="W34" s="679"/>
      <c r="X34" s="679"/>
      <c r="Y34" s="680"/>
      <c r="Z34" s="715">
        <v>0.1</v>
      </c>
      <c r="AA34" s="715"/>
      <c r="AB34" s="715"/>
      <c r="AC34" s="715"/>
      <c r="AD34" s="716">
        <v>104</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883923</v>
      </c>
      <c r="CS34" s="679"/>
      <c r="CT34" s="679"/>
      <c r="CU34" s="679"/>
      <c r="CV34" s="679"/>
      <c r="CW34" s="679"/>
      <c r="CX34" s="679"/>
      <c r="CY34" s="680"/>
      <c r="CZ34" s="681">
        <v>23</v>
      </c>
      <c r="DA34" s="699"/>
      <c r="DB34" s="699"/>
      <c r="DC34" s="700"/>
      <c r="DD34" s="684">
        <v>822369</v>
      </c>
      <c r="DE34" s="679"/>
      <c r="DF34" s="679"/>
      <c r="DG34" s="679"/>
      <c r="DH34" s="679"/>
      <c r="DI34" s="679"/>
      <c r="DJ34" s="679"/>
      <c r="DK34" s="680"/>
      <c r="DL34" s="684">
        <v>228236</v>
      </c>
      <c r="DM34" s="679"/>
      <c r="DN34" s="679"/>
      <c r="DO34" s="679"/>
      <c r="DP34" s="679"/>
      <c r="DQ34" s="679"/>
      <c r="DR34" s="679"/>
      <c r="DS34" s="679"/>
      <c r="DT34" s="679"/>
      <c r="DU34" s="679"/>
      <c r="DV34" s="680"/>
      <c r="DW34" s="681">
        <v>12.1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917445</v>
      </c>
      <c r="S35" s="679"/>
      <c r="T35" s="679"/>
      <c r="U35" s="679"/>
      <c r="V35" s="679"/>
      <c r="W35" s="679"/>
      <c r="X35" s="679"/>
      <c r="Y35" s="680"/>
      <c r="Z35" s="715">
        <v>22.8</v>
      </c>
      <c r="AA35" s="715"/>
      <c r="AB35" s="715"/>
      <c r="AC35" s="715"/>
      <c r="AD35" s="716" t="s">
        <v>126</v>
      </c>
      <c r="AE35" s="716"/>
      <c r="AF35" s="716"/>
      <c r="AG35" s="716"/>
      <c r="AH35" s="716"/>
      <c r="AI35" s="716"/>
      <c r="AJ35" s="716"/>
      <c r="AK35" s="716"/>
      <c r="AL35" s="681" t="s">
        <v>126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10307</v>
      </c>
      <c r="CS35" s="697"/>
      <c r="CT35" s="697"/>
      <c r="CU35" s="697"/>
      <c r="CV35" s="697"/>
      <c r="CW35" s="697"/>
      <c r="CX35" s="697"/>
      <c r="CY35" s="698"/>
      <c r="CZ35" s="681">
        <v>0.3</v>
      </c>
      <c r="DA35" s="699"/>
      <c r="DB35" s="699"/>
      <c r="DC35" s="700"/>
      <c r="DD35" s="684">
        <v>8697</v>
      </c>
      <c r="DE35" s="697"/>
      <c r="DF35" s="697"/>
      <c r="DG35" s="697"/>
      <c r="DH35" s="697"/>
      <c r="DI35" s="697"/>
      <c r="DJ35" s="697"/>
      <c r="DK35" s="698"/>
      <c r="DL35" s="684">
        <v>8697</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352289</v>
      </c>
      <c r="S36" s="679"/>
      <c r="T36" s="679"/>
      <c r="U36" s="679"/>
      <c r="V36" s="679"/>
      <c r="W36" s="679"/>
      <c r="X36" s="679"/>
      <c r="Y36" s="680"/>
      <c r="Z36" s="715">
        <v>8.8000000000000007</v>
      </c>
      <c r="AA36" s="715"/>
      <c r="AB36" s="715"/>
      <c r="AC36" s="715"/>
      <c r="AD36" s="716" t="s">
        <v>126</v>
      </c>
      <c r="AE36" s="716"/>
      <c r="AF36" s="716"/>
      <c r="AG36" s="716"/>
      <c r="AH36" s="716"/>
      <c r="AI36" s="716"/>
      <c r="AJ36" s="716"/>
      <c r="AK36" s="716"/>
      <c r="AL36" s="681" t="s">
        <v>126</v>
      </c>
      <c r="AM36" s="682"/>
      <c r="AN36" s="682"/>
      <c r="AO36" s="717"/>
      <c r="AP36" s="235"/>
      <c r="AQ36" s="730" t="s">
        <v>326</v>
      </c>
      <c r="AR36" s="731"/>
      <c r="AS36" s="731"/>
      <c r="AT36" s="731"/>
      <c r="AU36" s="731"/>
      <c r="AV36" s="731"/>
      <c r="AW36" s="731"/>
      <c r="AX36" s="731"/>
      <c r="AY36" s="732"/>
      <c r="AZ36" s="733">
        <v>321578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57127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422853</v>
      </c>
      <c r="CS36" s="679"/>
      <c r="CT36" s="679"/>
      <c r="CU36" s="679"/>
      <c r="CV36" s="679"/>
      <c r="CW36" s="679"/>
      <c r="CX36" s="679"/>
      <c r="CY36" s="680"/>
      <c r="CZ36" s="681">
        <v>11</v>
      </c>
      <c r="DA36" s="699"/>
      <c r="DB36" s="699"/>
      <c r="DC36" s="700"/>
      <c r="DD36" s="684">
        <v>383502</v>
      </c>
      <c r="DE36" s="679"/>
      <c r="DF36" s="679"/>
      <c r="DG36" s="679"/>
      <c r="DH36" s="679"/>
      <c r="DI36" s="679"/>
      <c r="DJ36" s="679"/>
      <c r="DK36" s="680"/>
      <c r="DL36" s="684">
        <v>363829</v>
      </c>
      <c r="DM36" s="679"/>
      <c r="DN36" s="679"/>
      <c r="DO36" s="679"/>
      <c r="DP36" s="679"/>
      <c r="DQ36" s="679"/>
      <c r="DR36" s="679"/>
      <c r="DS36" s="679"/>
      <c r="DT36" s="679"/>
      <c r="DU36" s="679"/>
      <c r="DV36" s="680"/>
      <c r="DW36" s="681">
        <v>19.399999999999999</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75775</v>
      </c>
      <c r="S37" s="679"/>
      <c r="T37" s="679"/>
      <c r="U37" s="679"/>
      <c r="V37" s="679"/>
      <c r="W37" s="679"/>
      <c r="X37" s="679"/>
      <c r="Y37" s="680"/>
      <c r="Z37" s="715">
        <v>1.9</v>
      </c>
      <c r="AA37" s="715"/>
      <c r="AB37" s="715"/>
      <c r="AC37" s="715"/>
      <c r="AD37" s="716" t="s">
        <v>126</v>
      </c>
      <c r="AE37" s="716"/>
      <c r="AF37" s="716"/>
      <c r="AG37" s="716"/>
      <c r="AH37" s="716"/>
      <c r="AI37" s="716"/>
      <c r="AJ37" s="716"/>
      <c r="AK37" s="716"/>
      <c r="AL37" s="681" t="s">
        <v>126</v>
      </c>
      <c r="AM37" s="682"/>
      <c r="AN37" s="682"/>
      <c r="AO37" s="717"/>
      <c r="AQ37" s="718" t="s">
        <v>330</v>
      </c>
      <c r="AR37" s="719"/>
      <c r="AS37" s="719"/>
      <c r="AT37" s="719"/>
      <c r="AU37" s="719"/>
      <c r="AV37" s="719"/>
      <c r="AW37" s="719"/>
      <c r="AX37" s="719"/>
      <c r="AY37" s="720"/>
      <c r="AZ37" s="678">
        <v>28135</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48180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272419</v>
      </c>
      <c r="CS37" s="697"/>
      <c r="CT37" s="697"/>
      <c r="CU37" s="697"/>
      <c r="CV37" s="697"/>
      <c r="CW37" s="697"/>
      <c r="CX37" s="697"/>
      <c r="CY37" s="698"/>
      <c r="CZ37" s="681">
        <v>7.1</v>
      </c>
      <c r="DA37" s="699"/>
      <c r="DB37" s="699"/>
      <c r="DC37" s="700"/>
      <c r="DD37" s="684">
        <v>268383</v>
      </c>
      <c r="DE37" s="697"/>
      <c r="DF37" s="697"/>
      <c r="DG37" s="697"/>
      <c r="DH37" s="697"/>
      <c r="DI37" s="697"/>
      <c r="DJ37" s="697"/>
      <c r="DK37" s="698"/>
      <c r="DL37" s="684">
        <v>264156</v>
      </c>
      <c r="DM37" s="697"/>
      <c r="DN37" s="697"/>
      <c r="DO37" s="697"/>
      <c r="DP37" s="697"/>
      <c r="DQ37" s="697"/>
      <c r="DR37" s="697"/>
      <c r="DS37" s="697"/>
      <c r="DT37" s="697"/>
      <c r="DU37" s="697"/>
      <c r="DV37" s="698"/>
      <c r="DW37" s="681">
        <v>14.1</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34351</v>
      </c>
      <c r="S38" s="679"/>
      <c r="T38" s="679"/>
      <c r="U38" s="679"/>
      <c r="V38" s="679"/>
      <c r="W38" s="679"/>
      <c r="X38" s="679"/>
      <c r="Y38" s="680"/>
      <c r="Z38" s="715">
        <v>0.9</v>
      </c>
      <c r="AA38" s="715"/>
      <c r="AB38" s="715"/>
      <c r="AC38" s="715"/>
      <c r="AD38" s="716">
        <v>247</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14676</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774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321578</v>
      </c>
      <c r="CS38" s="679"/>
      <c r="CT38" s="679"/>
      <c r="CU38" s="679"/>
      <c r="CV38" s="679"/>
      <c r="CW38" s="679"/>
      <c r="CX38" s="679"/>
      <c r="CY38" s="680"/>
      <c r="CZ38" s="681">
        <v>8.4</v>
      </c>
      <c r="DA38" s="699"/>
      <c r="DB38" s="699"/>
      <c r="DC38" s="700"/>
      <c r="DD38" s="684">
        <v>276007</v>
      </c>
      <c r="DE38" s="679"/>
      <c r="DF38" s="679"/>
      <c r="DG38" s="679"/>
      <c r="DH38" s="679"/>
      <c r="DI38" s="679"/>
      <c r="DJ38" s="679"/>
      <c r="DK38" s="680"/>
      <c r="DL38" s="684">
        <v>251264</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124577</v>
      </c>
      <c r="S39" s="679"/>
      <c r="T39" s="679"/>
      <c r="U39" s="679"/>
      <c r="V39" s="679"/>
      <c r="W39" s="679"/>
      <c r="X39" s="679"/>
      <c r="Y39" s="680"/>
      <c r="Z39" s="715">
        <v>3.1</v>
      </c>
      <c r="AA39" s="715"/>
      <c r="AB39" s="715"/>
      <c r="AC39" s="715"/>
      <c r="AD39" s="716" t="s">
        <v>126</v>
      </c>
      <c r="AE39" s="716"/>
      <c r="AF39" s="716"/>
      <c r="AG39" s="716"/>
      <c r="AH39" s="716"/>
      <c r="AI39" s="716"/>
      <c r="AJ39" s="716"/>
      <c r="AK39" s="716"/>
      <c r="AL39" s="681" t="s">
        <v>126</v>
      </c>
      <c r="AM39" s="682"/>
      <c r="AN39" s="682"/>
      <c r="AO39" s="717"/>
      <c r="AQ39" s="718" t="s">
        <v>338</v>
      </c>
      <c r="AR39" s="719"/>
      <c r="AS39" s="719"/>
      <c r="AT39" s="719"/>
      <c r="AU39" s="719"/>
      <c r="AV39" s="719"/>
      <c r="AW39" s="719"/>
      <c r="AX39" s="719"/>
      <c r="AY39" s="720"/>
      <c r="AZ39" s="678" t="s">
        <v>126</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1374</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596837</v>
      </c>
      <c r="CS39" s="697"/>
      <c r="CT39" s="697"/>
      <c r="CU39" s="697"/>
      <c r="CV39" s="697"/>
      <c r="CW39" s="697"/>
      <c r="CX39" s="697"/>
      <c r="CY39" s="698"/>
      <c r="CZ39" s="681">
        <v>15.6</v>
      </c>
      <c r="DA39" s="699"/>
      <c r="DB39" s="699"/>
      <c r="DC39" s="700"/>
      <c r="DD39" s="684">
        <v>595326</v>
      </c>
      <c r="DE39" s="697"/>
      <c r="DF39" s="697"/>
      <c r="DG39" s="697"/>
      <c r="DH39" s="697"/>
      <c r="DI39" s="697"/>
      <c r="DJ39" s="697"/>
      <c r="DK39" s="698"/>
      <c r="DL39" s="684" t="s">
        <v>143</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126</v>
      </c>
      <c r="AM40" s="682"/>
      <c r="AN40" s="682"/>
      <c r="AO40" s="717"/>
      <c r="AQ40" s="718" t="s">
        <v>342</v>
      </c>
      <c r="AR40" s="719"/>
      <c r="AS40" s="719"/>
      <c r="AT40" s="719"/>
      <c r="AU40" s="719"/>
      <c r="AV40" s="719"/>
      <c r="AW40" s="719"/>
      <c r="AX40" s="719"/>
      <c r="AY40" s="720"/>
      <c r="AZ40" s="678" t="s">
        <v>126</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93</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t="s">
        <v>126</v>
      </c>
      <c r="CS40" s="679"/>
      <c r="CT40" s="679"/>
      <c r="CU40" s="679"/>
      <c r="CV40" s="679"/>
      <c r="CW40" s="679"/>
      <c r="CX40" s="679"/>
      <c r="CY40" s="680"/>
      <c r="CZ40" s="681" t="s">
        <v>126</v>
      </c>
      <c r="DA40" s="699"/>
      <c r="DB40" s="699"/>
      <c r="DC40" s="700"/>
      <c r="DD40" s="684" t="s">
        <v>126</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58577</v>
      </c>
      <c r="S41" s="679"/>
      <c r="T41" s="679"/>
      <c r="U41" s="679"/>
      <c r="V41" s="679"/>
      <c r="W41" s="679"/>
      <c r="X41" s="679"/>
      <c r="Y41" s="680"/>
      <c r="Z41" s="715">
        <v>1.5</v>
      </c>
      <c r="AA41" s="715"/>
      <c r="AB41" s="715"/>
      <c r="AC41" s="715"/>
      <c r="AD41" s="716" t="s">
        <v>126</v>
      </c>
      <c r="AE41" s="716"/>
      <c r="AF41" s="716"/>
      <c r="AG41" s="716"/>
      <c r="AH41" s="716"/>
      <c r="AI41" s="716"/>
      <c r="AJ41" s="716"/>
      <c r="AK41" s="716"/>
      <c r="AL41" s="681" t="s">
        <v>126</v>
      </c>
      <c r="AM41" s="682"/>
      <c r="AN41" s="682"/>
      <c r="AO41" s="717"/>
      <c r="AQ41" s="718" t="s">
        <v>347</v>
      </c>
      <c r="AR41" s="719"/>
      <c r="AS41" s="719"/>
      <c r="AT41" s="719"/>
      <c r="AU41" s="719"/>
      <c r="AV41" s="719"/>
      <c r="AW41" s="719"/>
      <c r="AX41" s="719"/>
      <c r="AY41" s="720"/>
      <c r="AZ41" s="678">
        <v>66358</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4016933</v>
      </c>
      <c r="S42" s="701"/>
      <c r="T42" s="701"/>
      <c r="U42" s="701"/>
      <c r="V42" s="701"/>
      <c r="W42" s="701"/>
      <c r="X42" s="701"/>
      <c r="Y42" s="703"/>
      <c r="Z42" s="704">
        <v>100</v>
      </c>
      <c r="AA42" s="704"/>
      <c r="AB42" s="704"/>
      <c r="AC42" s="704"/>
      <c r="AD42" s="705">
        <v>1820510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212409</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332</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264770</v>
      </c>
      <c r="CS42" s="679"/>
      <c r="CT42" s="679"/>
      <c r="CU42" s="679"/>
      <c r="CV42" s="679"/>
      <c r="CW42" s="679"/>
      <c r="CX42" s="679"/>
      <c r="CY42" s="680"/>
      <c r="CZ42" s="681">
        <v>6.9</v>
      </c>
      <c r="DA42" s="682"/>
      <c r="DB42" s="682"/>
      <c r="DC42" s="683"/>
      <c r="DD42" s="684">
        <v>103781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7380</v>
      </c>
      <c r="CS43" s="697"/>
      <c r="CT43" s="697"/>
      <c r="CU43" s="697"/>
      <c r="CV43" s="697"/>
      <c r="CW43" s="697"/>
      <c r="CX43" s="697"/>
      <c r="CY43" s="698"/>
      <c r="CZ43" s="681">
        <v>0.2</v>
      </c>
      <c r="DA43" s="699"/>
      <c r="DB43" s="699"/>
      <c r="DC43" s="700"/>
      <c r="DD43" s="684">
        <v>7380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264454</v>
      </c>
      <c r="CS44" s="679"/>
      <c r="CT44" s="679"/>
      <c r="CU44" s="679"/>
      <c r="CV44" s="679"/>
      <c r="CW44" s="679"/>
      <c r="CX44" s="679"/>
      <c r="CY44" s="680"/>
      <c r="CZ44" s="681">
        <v>6.9</v>
      </c>
      <c r="DA44" s="682"/>
      <c r="DB44" s="682"/>
      <c r="DC44" s="683"/>
      <c r="DD44" s="684">
        <v>103465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126723</v>
      </c>
      <c r="CS45" s="697"/>
      <c r="CT45" s="697"/>
      <c r="CU45" s="697"/>
      <c r="CV45" s="697"/>
      <c r="CW45" s="697"/>
      <c r="CX45" s="697"/>
      <c r="CY45" s="698"/>
      <c r="CZ45" s="681">
        <v>3.3</v>
      </c>
      <c r="DA45" s="699"/>
      <c r="DB45" s="699"/>
      <c r="DC45" s="700"/>
      <c r="DD45" s="684">
        <v>19891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135813</v>
      </c>
      <c r="CS46" s="679"/>
      <c r="CT46" s="679"/>
      <c r="CU46" s="679"/>
      <c r="CV46" s="679"/>
      <c r="CW46" s="679"/>
      <c r="CX46" s="679"/>
      <c r="CY46" s="680"/>
      <c r="CZ46" s="681">
        <v>3.5</v>
      </c>
      <c r="DA46" s="682"/>
      <c r="DB46" s="682"/>
      <c r="DC46" s="683"/>
      <c r="DD46" s="684">
        <v>81656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316</v>
      </c>
      <c r="CS47" s="697"/>
      <c r="CT47" s="697"/>
      <c r="CU47" s="697"/>
      <c r="CV47" s="697"/>
      <c r="CW47" s="697"/>
      <c r="CX47" s="697"/>
      <c r="CY47" s="698"/>
      <c r="CZ47" s="681">
        <v>0</v>
      </c>
      <c r="DA47" s="699"/>
      <c r="DB47" s="699"/>
      <c r="DC47" s="700"/>
      <c r="DD47" s="684">
        <v>316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126</v>
      </c>
      <c r="CS48" s="679"/>
      <c r="CT48" s="679"/>
      <c r="CU48" s="679"/>
      <c r="CV48" s="679"/>
      <c r="CW48" s="679"/>
      <c r="CX48" s="679"/>
      <c r="CY48" s="680"/>
      <c r="CZ48" s="681" t="s">
        <v>363</v>
      </c>
      <c r="DA48" s="682"/>
      <c r="DB48" s="682"/>
      <c r="DC48" s="683"/>
      <c r="DD48" s="684" t="s">
        <v>363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3836203</v>
      </c>
      <c r="CS49" s="663"/>
      <c r="CT49" s="663"/>
      <c r="CU49" s="663"/>
      <c r="CV49" s="663"/>
      <c r="CW49" s="663"/>
      <c r="CX49" s="663"/>
      <c r="CY49" s="664"/>
      <c r="CZ49" s="665">
        <v>100</v>
      </c>
      <c r="DA49" s="666"/>
      <c r="DB49" s="666"/>
      <c r="DC49" s="667"/>
      <c r="DD49" s="668">
        <v>3118935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oCIlbhAAJuVfD1jaeuwf9LFOj9kgoOcfevR9rUuy4Gfz1icyUT/WMpRtLiNIVCnBngID/aZK9TOytwnxnWg==" saltValue="MeCqCEdEGkVcFBz1W1I3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32" sqref="AU32:AY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366</v>
      </c>
      <c r="DK2" s="1205"/>
      <c r="DL2" s="1205"/>
      <c r="DM2" s="1205"/>
      <c r="DN2" s="1205"/>
      <c r="DO2" s="1206"/>
      <c r="DP2" s="250"/>
      <c r="DQ2" s="1204" t="s">
        <v>367</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370</v>
      </c>
      <c r="B5" s="1090"/>
      <c r="C5" s="1090"/>
      <c r="D5" s="1090"/>
      <c r="E5" s="1090"/>
      <c r="F5" s="1090"/>
      <c r="G5" s="1090"/>
      <c r="H5" s="1090"/>
      <c r="I5" s="1090"/>
      <c r="J5" s="1090"/>
      <c r="K5" s="1090"/>
      <c r="L5" s="1090"/>
      <c r="M5" s="1090"/>
      <c r="N5" s="1090"/>
      <c r="O5" s="1090"/>
      <c r="P5" s="1091"/>
      <c r="Q5" s="1095" t="s">
        <v>371</v>
      </c>
      <c r="R5" s="1096"/>
      <c r="S5" s="1096"/>
      <c r="T5" s="1096"/>
      <c r="U5" s="1097"/>
      <c r="V5" s="1095" t="s">
        <v>372</v>
      </c>
      <c r="W5" s="1096"/>
      <c r="X5" s="1096"/>
      <c r="Y5" s="1096"/>
      <c r="Z5" s="1097"/>
      <c r="AA5" s="1095" t="s">
        <v>373</v>
      </c>
      <c r="AB5" s="1096"/>
      <c r="AC5" s="1096"/>
      <c r="AD5" s="1096"/>
      <c r="AE5" s="1096"/>
      <c r="AF5" s="1207" t="s">
        <v>374</v>
      </c>
      <c r="AG5" s="1096"/>
      <c r="AH5" s="1096"/>
      <c r="AI5" s="1096"/>
      <c r="AJ5" s="1111"/>
      <c r="AK5" s="1096" t="s">
        <v>375</v>
      </c>
      <c r="AL5" s="1096"/>
      <c r="AM5" s="1096"/>
      <c r="AN5" s="1096"/>
      <c r="AO5" s="1097"/>
      <c r="AP5" s="1095" t="s">
        <v>376</v>
      </c>
      <c r="AQ5" s="1096"/>
      <c r="AR5" s="1096"/>
      <c r="AS5" s="1096"/>
      <c r="AT5" s="1097"/>
      <c r="AU5" s="1095" t="s">
        <v>377</v>
      </c>
      <c r="AV5" s="1096"/>
      <c r="AW5" s="1096"/>
      <c r="AX5" s="1096"/>
      <c r="AY5" s="1111"/>
      <c r="AZ5" s="257"/>
      <c r="BA5" s="257"/>
      <c r="BB5" s="257"/>
      <c r="BC5" s="257"/>
      <c r="BD5" s="257"/>
      <c r="BE5" s="258"/>
      <c r="BF5" s="258"/>
      <c r="BG5" s="258"/>
      <c r="BH5" s="258"/>
      <c r="BI5" s="258"/>
      <c r="BJ5" s="258"/>
      <c r="BK5" s="258"/>
      <c r="BL5" s="258"/>
      <c r="BM5" s="258"/>
      <c r="BN5" s="258"/>
      <c r="BO5" s="258"/>
      <c r="BP5" s="258"/>
      <c r="BQ5" s="1089" t="s">
        <v>378</v>
      </c>
      <c r="BR5" s="1090"/>
      <c r="BS5" s="1090"/>
      <c r="BT5" s="1090"/>
      <c r="BU5" s="1090"/>
      <c r="BV5" s="1090"/>
      <c r="BW5" s="1090"/>
      <c r="BX5" s="1090"/>
      <c r="BY5" s="1090"/>
      <c r="BZ5" s="1090"/>
      <c r="CA5" s="1090"/>
      <c r="CB5" s="1090"/>
      <c r="CC5" s="1090"/>
      <c r="CD5" s="1090"/>
      <c r="CE5" s="1090"/>
      <c r="CF5" s="1090"/>
      <c r="CG5" s="1091"/>
      <c r="CH5" s="1095" t="s">
        <v>379</v>
      </c>
      <c r="CI5" s="1096"/>
      <c r="CJ5" s="1096"/>
      <c r="CK5" s="1096"/>
      <c r="CL5" s="1097"/>
      <c r="CM5" s="1095" t="s">
        <v>380</v>
      </c>
      <c r="CN5" s="1096"/>
      <c r="CO5" s="1096"/>
      <c r="CP5" s="1096"/>
      <c r="CQ5" s="1097"/>
      <c r="CR5" s="1095" t="s">
        <v>381</v>
      </c>
      <c r="CS5" s="1096"/>
      <c r="CT5" s="1096"/>
      <c r="CU5" s="1096"/>
      <c r="CV5" s="1097"/>
      <c r="CW5" s="1095" t="s">
        <v>382</v>
      </c>
      <c r="CX5" s="1096"/>
      <c r="CY5" s="1096"/>
      <c r="CZ5" s="1096"/>
      <c r="DA5" s="1097"/>
      <c r="DB5" s="1095" t="s">
        <v>383</v>
      </c>
      <c r="DC5" s="1096"/>
      <c r="DD5" s="1096"/>
      <c r="DE5" s="1096"/>
      <c r="DF5" s="1097"/>
      <c r="DG5" s="1192" t="s">
        <v>384</v>
      </c>
      <c r="DH5" s="1193"/>
      <c r="DI5" s="1193"/>
      <c r="DJ5" s="1193"/>
      <c r="DK5" s="1194"/>
      <c r="DL5" s="1192" t="s">
        <v>385</v>
      </c>
      <c r="DM5" s="1193"/>
      <c r="DN5" s="1193"/>
      <c r="DO5" s="1193"/>
      <c r="DP5" s="1194"/>
      <c r="DQ5" s="1095" t="s">
        <v>386</v>
      </c>
      <c r="DR5" s="1096"/>
      <c r="DS5" s="1096"/>
      <c r="DT5" s="1096"/>
      <c r="DU5" s="1097"/>
      <c r="DV5" s="1095" t="s">
        <v>377</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thickBot="1" x14ac:dyDescent="0.2">
      <c r="A7" s="259">
        <v>1</v>
      </c>
      <c r="B7" s="1144" t="s">
        <v>387</v>
      </c>
      <c r="C7" s="1145"/>
      <c r="D7" s="1145"/>
      <c r="E7" s="1145"/>
      <c r="F7" s="1145"/>
      <c r="G7" s="1145"/>
      <c r="H7" s="1145"/>
      <c r="I7" s="1145"/>
      <c r="J7" s="1145"/>
      <c r="K7" s="1145"/>
      <c r="L7" s="1145"/>
      <c r="M7" s="1145"/>
      <c r="N7" s="1145"/>
      <c r="O7" s="1145"/>
      <c r="P7" s="1146"/>
      <c r="Q7" s="1198">
        <v>4017</v>
      </c>
      <c r="R7" s="1199"/>
      <c r="S7" s="1199"/>
      <c r="T7" s="1199"/>
      <c r="U7" s="1199"/>
      <c r="V7" s="1199">
        <v>3836</v>
      </c>
      <c r="W7" s="1199"/>
      <c r="X7" s="1199"/>
      <c r="Y7" s="1199"/>
      <c r="Z7" s="1199"/>
      <c r="AA7" s="1199">
        <v>181</v>
      </c>
      <c r="AB7" s="1199"/>
      <c r="AC7" s="1199"/>
      <c r="AD7" s="1199"/>
      <c r="AE7" s="1200"/>
      <c r="AF7" s="1201">
        <v>120</v>
      </c>
      <c r="AG7" s="1202"/>
      <c r="AH7" s="1202"/>
      <c r="AI7" s="1202"/>
      <c r="AJ7" s="1203"/>
      <c r="AK7" s="1185">
        <v>352</v>
      </c>
      <c r="AL7" s="1186"/>
      <c r="AM7" s="1186"/>
      <c r="AN7" s="1186"/>
      <c r="AO7" s="1186"/>
      <c r="AP7" s="1186">
        <v>2221</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5"/>
    </row>
    <row r="8" spans="1:131" s="256" customFormat="1" ht="26.25" hidden="1" customHeight="1" x14ac:dyDescent="0.15">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hidden="1"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hidden="1"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hidden="1"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hidden="1"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hidden="1"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hidden="1"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hidden="1"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hidden="1"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hidden="1"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hidden="1"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hidden="1"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hidden="1"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hidden="1"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388</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2">
        <v>4017</v>
      </c>
      <c r="R23" s="1163"/>
      <c r="S23" s="1163"/>
      <c r="T23" s="1163"/>
      <c r="U23" s="1163"/>
      <c r="V23" s="1163">
        <v>3836</v>
      </c>
      <c r="W23" s="1163"/>
      <c r="X23" s="1163"/>
      <c r="Y23" s="1163"/>
      <c r="Z23" s="1163"/>
      <c r="AA23" s="1163">
        <v>181</v>
      </c>
      <c r="AB23" s="1163"/>
      <c r="AC23" s="1163"/>
      <c r="AD23" s="1163"/>
      <c r="AE23" s="1164"/>
      <c r="AF23" s="1165">
        <v>120</v>
      </c>
      <c r="AG23" s="1163"/>
      <c r="AH23" s="1163"/>
      <c r="AI23" s="1163"/>
      <c r="AJ23" s="1166"/>
      <c r="AK23" s="1167"/>
      <c r="AL23" s="1168"/>
      <c r="AM23" s="1168"/>
      <c r="AN23" s="1168"/>
      <c r="AO23" s="1168"/>
      <c r="AP23" s="1163">
        <v>2221</v>
      </c>
      <c r="AQ23" s="1163"/>
      <c r="AR23" s="1163"/>
      <c r="AS23" s="1163"/>
      <c r="AT23" s="1163"/>
      <c r="AU23" s="1169"/>
      <c r="AV23" s="1169"/>
      <c r="AW23" s="1169"/>
      <c r="AX23" s="1169"/>
      <c r="AY23" s="1170"/>
      <c r="AZ23" s="1159" t="s">
        <v>391</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370</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3" t="s">
        <v>397</v>
      </c>
      <c r="AG26" s="1102"/>
      <c r="AH26" s="1102"/>
      <c r="AI26" s="1102"/>
      <c r="AJ26" s="1154"/>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377</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402</v>
      </c>
      <c r="C28" s="1145"/>
      <c r="D28" s="1145"/>
      <c r="E28" s="1145"/>
      <c r="F28" s="1145"/>
      <c r="G28" s="1145"/>
      <c r="H28" s="1145"/>
      <c r="I28" s="1145"/>
      <c r="J28" s="1145"/>
      <c r="K28" s="1145"/>
      <c r="L28" s="1145"/>
      <c r="M28" s="1145"/>
      <c r="N28" s="1145"/>
      <c r="O28" s="1145"/>
      <c r="P28" s="1146"/>
      <c r="Q28" s="1147">
        <v>717</v>
      </c>
      <c r="R28" s="1148"/>
      <c r="S28" s="1148"/>
      <c r="T28" s="1148"/>
      <c r="U28" s="1148"/>
      <c r="V28" s="1148">
        <v>660</v>
      </c>
      <c r="W28" s="1148"/>
      <c r="X28" s="1148"/>
      <c r="Y28" s="1148"/>
      <c r="Z28" s="1148"/>
      <c r="AA28" s="1148">
        <v>57</v>
      </c>
      <c r="AB28" s="1148"/>
      <c r="AC28" s="1148"/>
      <c r="AD28" s="1148"/>
      <c r="AE28" s="1149"/>
      <c r="AF28" s="1150">
        <v>57</v>
      </c>
      <c r="AG28" s="1148"/>
      <c r="AH28" s="1148"/>
      <c r="AI28" s="1148"/>
      <c r="AJ28" s="1151"/>
      <c r="AK28" s="1152">
        <v>66</v>
      </c>
      <c r="AL28" s="1140"/>
      <c r="AM28" s="1140"/>
      <c r="AN28" s="1140"/>
      <c r="AO28" s="1140"/>
      <c r="AP28" s="1140"/>
      <c r="AQ28" s="1140"/>
      <c r="AR28" s="1140"/>
      <c r="AS28" s="1140"/>
      <c r="AT28" s="1140"/>
      <c r="AU28" s="1140"/>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403</v>
      </c>
      <c r="C29" s="1132"/>
      <c r="D29" s="1132"/>
      <c r="E29" s="1132"/>
      <c r="F29" s="1132"/>
      <c r="G29" s="1132"/>
      <c r="H29" s="1132"/>
      <c r="I29" s="1132"/>
      <c r="J29" s="1132"/>
      <c r="K29" s="1132"/>
      <c r="L29" s="1132"/>
      <c r="M29" s="1132"/>
      <c r="N29" s="1132"/>
      <c r="O29" s="1132"/>
      <c r="P29" s="1133"/>
      <c r="Q29" s="1137">
        <v>676</v>
      </c>
      <c r="R29" s="1138"/>
      <c r="S29" s="1138"/>
      <c r="T29" s="1138"/>
      <c r="U29" s="1138"/>
      <c r="V29" s="1138">
        <v>653</v>
      </c>
      <c r="W29" s="1138"/>
      <c r="X29" s="1138"/>
      <c r="Y29" s="1138"/>
      <c r="Z29" s="1138"/>
      <c r="AA29" s="1138">
        <v>23</v>
      </c>
      <c r="AB29" s="1138"/>
      <c r="AC29" s="1138"/>
      <c r="AD29" s="1138"/>
      <c r="AE29" s="1139"/>
      <c r="AF29" s="1113">
        <v>24</v>
      </c>
      <c r="AG29" s="1114"/>
      <c r="AH29" s="1114"/>
      <c r="AI29" s="1114"/>
      <c r="AJ29" s="1115"/>
      <c r="AK29" s="1073">
        <v>107</v>
      </c>
      <c r="AL29" s="1064"/>
      <c r="AM29" s="1064"/>
      <c r="AN29" s="1064"/>
      <c r="AO29" s="1064"/>
      <c r="AP29" s="1064"/>
      <c r="AQ29" s="1064"/>
      <c r="AR29" s="1064"/>
      <c r="AS29" s="1064"/>
      <c r="AT29" s="1064"/>
      <c r="AU29" s="1064"/>
      <c r="AV29" s="1064"/>
      <c r="AW29" s="1064"/>
      <c r="AX29" s="1064"/>
      <c r="AY29" s="1064"/>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404</v>
      </c>
      <c r="C30" s="1132"/>
      <c r="D30" s="1132"/>
      <c r="E30" s="1132"/>
      <c r="F30" s="1132"/>
      <c r="G30" s="1132"/>
      <c r="H30" s="1132"/>
      <c r="I30" s="1132"/>
      <c r="J30" s="1132"/>
      <c r="K30" s="1132"/>
      <c r="L30" s="1132"/>
      <c r="M30" s="1132"/>
      <c r="N30" s="1132"/>
      <c r="O30" s="1132"/>
      <c r="P30" s="1133"/>
      <c r="Q30" s="1137">
        <v>74</v>
      </c>
      <c r="R30" s="1138"/>
      <c r="S30" s="1138"/>
      <c r="T30" s="1138"/>
      <c r="U30" s="1138"/>
      <c r="V30" s="1138">
        <v>74</v>
      </c>
      <c r="W30" s="1138"/>
      <c r="X30" s="1138"/>
      <c r="Y30" s="1138"/>
      <c r="Z30" s="1138"/>
      <c r="AA30" s="1138"/>
      <c r="AB30" s="1138"/>
      <c r="AC30" s="1138"/>
      <c r="AD30" s="1138"/>
      <c r="AE30" s="1139"/>
      <c r="AF30" s="1113" t="s">
        <v>391</v>
      </c>
      <c r="AG30" s="1114"/>
      <c r="AH30" s="1114"/>
      <c r="AI30" s="1114"/>
      <c r="AJ30" s="1115"/>
      <c r="AK30" s="1073">
        <v>24</v>
      </c>
      <c r="AL30" s="1064"/>
      <c r="AM30" s="1064"/>
      <c r="AN30" s="1064"/>
      <c r="AO30" s="1064"/>
      <c r="AP30" s="1064"/>
      <c r="AQ30" s="1064"/>
      <c r="AR30" s="1064"/>
      <c r="AS30" s="1064"/>
      <c r="AT30" s="1064"/>
      <c r="AU30" s="1064"/>
      <c r="AV30" s="1064"/>
      <c r="AW30" s="1064"/>
      <c r="AX30" s="1064"/>
      <c r="AY30" s="1064"/>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405</v>
      </c>
      <c r="C31" s="1132"/>
      <c r="D31" s="1132"/>
      <c r="E31" s="1132"/>
      <c r="F31" s="1132"/>
      <c r="G31" s="1132"/>
      <c r="H31" s="1132"/>
      <c r="I31" s="1132"/>
      <c r="J31" s="1132"/>
      <c r="K31" s="1132"/>
      <c r="L31" s="1132"/>
      <c r="M31" s="1132"/>
      <c r="N31" s="1132"/>
      <c r="O31" s="1132"/>
      <c r="P31" s="1133"/>
      <c r="Q31" s="1137">
        <v>136</v>
      </c>
      <c r="R31" s="1138"/>
      <c r="S31" s="1138"/>
      <c r="T31" s="1138"/>
      <c r="U31" s="1138"/>
      <c r="V31" s="1138">
        <v>133</v>
      </c>
      <c r="W31" s="1138"/>
      <c r="X31" s="1138"/>
      <c r="Y31" s="1138"/>
      <c r="Z31" s="1138"/>
      <c r="AA31" s="1138">
        <v>3</v>
      </c>
      <c r="AB31" s="1138"/>
      <c r="AC31" s="1138"/>
      <c r="AD31" s="1138"/>
      <c r="AE31" s="1139"/>
      <c r="AF31" s="1113">
        <v>3</v>
      </c>
      <c r="AG31" s="1114"/>
      <c r="AH31" s="1114"/>
      <c r="AI31" s="1114"/>
      <c r="AJ31" s="1115"/>
      <c r="AK31" s="1073">
        <v>28</v>
      </c>
      <c r="AL31" s="1064"/>
      <c r="AM31" s="1064"/>
      <c r="AN31" s="1064"/>
      <c r="AO31" s="1064"/>
      <c r="AP31" s="1064">
        <v>448</v>
      </c>
      <c r="AQ31" s="1064"/>
      <c r="AR31" s="1064"/>
      <c r="AS31" s="1064"/>
      <c r="AT31" s="1064"/>
      <c r="AU31" s="1064">
        <v>243</v>
      </c>
      <c r="AV31" s="1064"/>
      <c r="AW31" s="1064"/>
      <c r="AX31" s="1064"/>
      <c r="AY31" s="1064"/>
      <c r="AZ31" s="1136"/>
      <c r="BA31" s="1136"/>
      <c r="BB31" s="1136"/>
      <c r="BC31" s="1136"/>
      <c r="BD31" s="1136"/>
      <c r="BE31" s="1126" t="s">
        <v>406</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407</v>
      </c>
      <c r="C32" s="1132"/>
      <c r="D32" s="1132"/>
      <c r="E32" s="1132"/>
      <c r="F32" s="1132"/>
      <c r="G32" s="1132"/>
      <c r="H32" s="1132"/>
      <c r="I32" s="1132"/>
      <c r="J32" s="1132"/>
      <c r="K32" s="1132"/>
      <c r="L32" s="1132"/>
      <c r="M32" s="1132"/>
      <c r="N32" s="1132"/>
      <c r="O32" s="1132"/>
      <c r="P32" s="1133"/>
      <c r="Q32" s="1137">
        <v>268</v>
      </c>
      <c r="R32" s="1138"/>
      <c r="S32" s="1138"/>
      <c r="T32" s="1138"/>
      <c r="U32" s="1138"/>
      <c r="V32" s="1138">
        <v>263</v>
      </c>
      <c r="W32" s="1138"/>
      <c r="X32" s="1138"/>
      <c r="Y32" s="1138"/>
      <c r="Z32" s="1138"/>
      <c r="AA32" s="1138">
        <v>5</v>
      </c>
      <c r="AB32" s="1138"/>
      <c r="AC32" s="1138"/>
      <c r="AD32" s="1138"/>
      <c r="AE32" s="1139"/>
      <c r="AF32" s="1113">
        <v>104</v>
      </c>
      <c r="AG32" s="1114"/>
      <c r="AH32" s="1114"/>
      <c r="AI32" s="1114"/>
      <c r="AJ32" s="1115"/>
      <c r="AK32" s="1073"/>
      <c r="AL32" s="1064"/>
      <c r="AM32" s="1064"/>
      <c r="AN32" s="1064"/>
      <c r="AO32" s="1064"/>
      <c r="AP32" s="1064"/>
      <c r="AQ32" s="1064"/>
      <c r="AR32" s="1064"/>
      <c r="AS32" s="1064"/>
      <c r="AT32" s="1064"/>
      <c r="AU32" s="1064"/>
      <c r="AV32" s="1064"/>
      <c r="AW32" s="1064"/>
      <c r="AX32" s="1064"/>
      <c r="AY32" s="1064"/>
      <c r="AZ32" s="1136"/>
      <c r="BA32" s="1136"/>
      <c r="BB32" s="1136"/>
      <c r="BC32" s="1136"/>
      <c r="BD32" s="1136"/>
      <c r="BE32" s="1126" t="s">
        <v>408</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hidden="1" customHeight="1" x14ac:dyDescent="0.15">
      <c r="A33" s="267">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3"/>
      <c r="AL33" s="1064"/>
      <c r="AM33" s="1064"/>
      <c r="AN33" s="1064"/>
      <c r="AO33" s="1064"/>
      <c r="AP33" s="1064"/>
      <c r="AQ33" s="1064"/>
      <c r="AR33" s="1064"/>
      <c r="AS33" s="1064"/>
      <c r="AT33" s="1064"/>
      <c r="AU33" s="1064"/>
      <c r="AV33" s="1064"/>
      <c r="AW33" s="1064"/>
      <c r="AX33" s="1064"/>
      <c r="AY33" s="1064"/>
      <c r="AZ33" s="1136"/>
      <c r="BA33" s="1136"/>
      <c r="BB33" s="1136"/>
      <c r="BC33" s="1136"/>
      <c r="BD33" s="1136"/>
      <c r="BE33" s="1126"/>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hidden="1" customHeight="1" x14ac:dyDescent="0.15">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3"/>
      <c r="AL34" s="1064"/>
      <c r="AM34" s="1064"/>
      <c r="AN34" s="1064"/>
      <c r="AO34" s="1064"/>
      <c r="AP34" s="1064"/>
      <c r="AQ34" s="1064"/>
      <c r="AR34" s="1064"/>
      <c r="AS34" s="1064"/>
      <c r="AT34" s="1064"/>
      <c r="AU34" s="1064"/>
      <c r="AV34" s="1064"/>
      <c r="AW34" s="1064"/>
      <c r="AX34" s="1064"/>
      <c r="AY34" s="1064"/>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hidden="1"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3"/>
      <c r="AL35" s="1064"/>
      <c r="AM35" s="1064"/>
      <c r="AN35" s="1064"/>
      <c r="AO35" s="1064"/>
      <c r="AP35" s="1064"/>
      <c r="AQ35" s="1064"/>
      <c r="AR35" s="1064"/>
      <c r="AS35" s="1064"/>
      <c r="AT35" s="1064"/>
      <c r="AU35" s="1064"/>
      <c r="AV35" s="1064"/>
      <c r="AW35" s="1064"/>
      <c r="AX35" s="1064"/>
      <c r="AY35" s="1064"/>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hidden="1"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3"/>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hidden="1"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hidden="1"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hidden="1"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hidden="1"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hidden="1"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hidden="1"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hidden="1"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hidden="1"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hidden="1"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hidden="1"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hidden="1"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hidden="1"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hidden="1"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hidden="1"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hidden="1"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hidden="1"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hidden="1"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hidden="1"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hidden="1"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hidden="1"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hidden="1"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hidden="1"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hidden="1"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hidden="1"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hidden="1"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hidden="1"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409</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188</v>
      </c>
      <c r="AG63" s="1052"/>
      <c r="AH63" s="1052"/>
      <c r="AI63" s="1052"/>
      <c r="AJ63" s="1124"/>
      <c r="AK63" s="1125"/>
      <c r="AL63" s="1056"/>
      <c r="AM63" s="1056"/>
      <c r="AN63" s="1056"/>
      <c r="AO63" s="1056"/>
      <c r="AP63" s="1052">
        <v>448</v>
      </c>
      <c r="AQ63" s="1052"/>
      <c r="AR63" s="1052"/>
      <c r="AS63" s="1052"/>
      <c r="AT63" s="1052"/>
      <c r="AU63" s="1052">
        <f>+AU28+AU29+AU30+AU31</f>
        <v>243</v>
      </c>
      <c r="AV63" s="1052"/>
      <c r="AW63" s="1052"/>
      <c r="AX63" s="1052"/>
      <c r="AY63" s="1052"/>
      <c r="AZ63" s="1119"/>
      <c r="BA63" s="1119"/>
      <c r="BB63" s="1119"/>
      <c r="BC63" s="1119"/>
      <c r="BD63" s="1119"/>
      <c r="BE63" s="1053"/>
      <c r="BF63" s="1053"/>
      <c r="BG63" s="1053"/>
      <c r="BH63" s="1053"/>
      <c r="BI63" s="1054"/>
      <c r="BJ63" s="1120" t="s">
        <v>411</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413</v>
      </c>
      <c r="B66" s="1090"/>
      <c r="C66" s="1090"/>
      <c r="D66" s="1090"/>
      <c r="E66" s="1090"/>
      <c r="F66" s="1090"/>
      <c r="G66" s="1090"/>
      <c r="H66" s="1090"/>
      <c r="I66" s="1090"/>
      <c r="J66" s="1090"/>
      <c r="K66" s="1090"/>
      <c r="L66" s="1090"/>
      <c r="M66" s="1090"/>
      <c r="N66" s="1090"/>
      <c r="O66" s="1090"/>
      <c r="P66" s="1091"/>
      <c r="Q66" s="1095" t="s">
        <v>414</v>
      </c>
      <c r="R66" s="1096"/>
      <c r="S66" s="1096"/>
      <c r="T66" s="1096"/>
      <c r="U66" s="1097"/>
      <c r="V66" s="1095" t="s">
        <v>415</v>
      </c>
      <c r="W66" s="1096"/>
      <c r="X66" s="1096"/>
      <c r="Y66" s="1096"/>
      <c r="Z66" s="1097"/>
      <c r="AA66" s="1095" t="s">
        <v>416</v>
      </c>
      <c r="AB66" s="1096"/>
      <c r="AC66" s="1096"/>
      <c r="AD66" s="1096"/>
      <c r="AE66" s="1097"/>
      <c r="AF66" s="1101" t="s">
        <v>417</v>
      </c>
      <c r="AG66" s="1102"/>
      <c r="AH66" s="1102"/>
      <c r="AI66" s="1102"/>
      <c r="AJ66" s="1103"/>
      <c r="AK66" s="1095" t="s">
        <v>418</v>
      </c>
      <c r="AL66" s="1090"/>
      <c r="AM66" s="1090"/>
      <c r="AN66" s="1090"/>
      <c r="AO66" s="1091"/>
      <c r="AP66" s="1095" t="s">
        <v>399</v>
      </c>
      <c r="AQ66" s="1096"/>
      <c r="AR66" s="1096"/>
      <c r="AS66" s="1096"/>
      <c r="AT66" s="1097"/>
      <c r="AU66" s="1095" t="s">
        <v>419</v>
      </c>
      <c r="AV66" s="1096"/>
      <c r="AW66" s="1096"/>
      <c r="AX66" s="1096"/>
      <c r="AY66" s="1097"/>
      <c r="AZ66" s="1095" t="s">
        <v>377</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585</v>
      </c>
      <c r="C68" s="1080"/>
      <c r="D68" s="1080"/>
      <c r="E68" s="1080"/>
      <c r="F68" s="1080"/>
      <c r="G68" s="1080"/>
      <c r="H68" s="1080"/>
      <c r="I68" s="1080"/>
      <c r="J68" s="1080"/>
      <c r="K68" s="1080"/>
      <c r="L68" s="1080"/>
      <c r="M68" s="1080"/>
      <c r="N68" s="1080"/>
      <c r="O68" s="1080"/>
      <c r="P68" s="1081"/>
      <c r="Q68" s="1082">
        <v>9132</v>
      </c>
      <c r="R68" s="1076"/>
      <c r="S68" s="1076"/>
      <c r="T68" s="1076"/>
      <c r="U68" s="1076"/>
      <c r="V68" s="1076">
        <v>7684</v>
      </c>
      <c r="W68" s="1076"/>
      <c r="X68" s="1076"/>
      <c r="Y68" s="1076"/>
      <c r="Z68" s="1076"/>
      <c r="AA68" s="1076">
        <v>1448</v>
      </c>
      <c r="AB68" s="1076"/>
      <c r="AC68" s="1076"/>
      <c r="AD68" s="1076"/>
      <c r="AE68" s="1076"/>
      <c r="AF68" s="1076">
        <v>1448</v>
      </c>
      <c r="AG68" s="1076"/>
      <c r="AH68" s="1076"/>
      <c r="AI68" s="1076"/>
      <c r="AJ68" s="1076"/>
      <c r="AK68" s="1076">
        <v>725</v>
      </c>
      <c r="AL68" s="1076"/>
      <c r="AM68" s="1076"/>
      <c r="AN68" s="1076"/>
      <c r="AO68" s="1076"/>
      <c r="AP68" s="1076" t="s">
        <v>590</v>
      </c>
      <c r="AQ68" s="1076"/>
      <c r="AR68" s="1076"/>
      <c r="AS68" s="1076"/>
      <c r="AT68" s="1076"/>
      <c r="AU68" s="1076" t="s">
        <v>590</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3561</v>
      </c>
      <c r="R69" s="1064"/>
      <c r="S69" s="1064"/>
      <c r="T69" s="1064"/>
      <c r="U69" s="1064"/>
      <c r="V69" s="1064">
        <v>3560</v>
      </c>
      <c r="W69" s="1064"/>
      <c r="X69" s="1064"/>
      <c r="Y69" s="1064"/>
      <c r="Z69" s="1064"/>
      <c r="AA69" s="1064">
        <v>1</v>
      </c>
      <c r="AB69" s="1064"/>
      <c r="AC69" s="1064"/>
      <c r="AD69" s="1064"/>
      <c r="AE69" s="1064"/>
      <c r="AF69" s="1064">
        <v>1</v>
      </c>
      <c r="AG69" s="1064"/>
      <c r="AH69" s="1064"/>
      <c r="AI69" s="1064"/>
      <c r="AJ69" s="1064"/>
      <c r="AK69" s="1064" t="s">
        <v>590</v>
      </c>
      <c r="AL69" s="1064"/>
      <c r="AM69" s="1064"/>
      <c r="AN69" s="1064"/>
      <c r="AO69" s="1064"/>
      <c r="AP69" s="1064">
        <v>3292</v>
      </c>
      <c r="AQ69" s="1064"/>
      <c r="AR69" s="1064"/>
      <c r="AS69" s="1064"/>
      <c r="AT69" s="1064"/>
      <c r="AU69" s="1064" t="s">
        <v>590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5198</v>
      </c>
      <c r="R70" s="1064"/>
      <c r="S70" s="1064"/>
      <c r="T70" s="1064"/>
      <c r="U70" s="1064"/>
      <c r="V70" s="1064">
        <v>4947</v>
      </c>
      <c r="W70" s="1064"/>
      <c r="X70" s="1064"/>
      <c r="Y70" s="1064"/>
      <c r="Z70" s="1064"/>
      <c r="AA70" s="1064">
        <v>252</v>
      </c>
      <c r="AB70" s="1064"/>
      <c r="AC70" s="1064"/>
      <c r="AD70" s="1064"/>
      <c r="AE70" s="1064"/>
      <c r="AF70" s="1064">
        <v>192</v>
      </c>
      <c r="AG70" s="1064"/>
      <c r="AH70" s="1064"/>
      <c r="AI70" s="1064"/>
      <c r="AJ70" s="1064"/>
      <c r="AK70" s="1064">
        <v>33</v>
      </c>
      <c r="AL70" s="1064"/>
      <c r="AM70" s="1064"/>
      <c r="AN70" s="1064"/>
      <c r="AO70" s="1064"/>
      <c r="AP70" s="1064">
        <v>5104</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39.75" customHeight="1" x14ac:dyDescent="0.15">
      <c r="A71" s="262">
        <v>4</v>
      </c>
      <c r="B71" s="1075" t="s">
        <v>588</v>
      </c>
      <c r="C71" s="1068"/>
      <c r="D71" s="1068"/>
      <c r="E71" s="1068"/>
      <c r="F71" s="1068"/>
      <c r="G71" s="1068"/>
      <c r="H71" s="1068"/>
      <c r="I71" s="1068"/>
      <c r="J71" s="1068"/>
      <c r="K71" s="1068"/>
      <c r="L71" s="1068"/>
      <c r="M71" s="1068"/>
      <c r="N71" s="1068"/>
      <c r="O71" s="1068"/>
      <c r="P71" s="1069"/>
      <c r="Q71" s="1070">
        <v>308</v>
      </c>
      <c r="R71" s="1064"/>
      <c r="S71" s="1064"/>
      <c r="T71" s="1064"/>
      <c r="U71" s="1064"/>
      <c r="V71" s="1064">
        <v>254</v>
      </c>
      <c r="W71" s="1064"/>
      <c r="X71" s="1064"/>
      <c r="Y71" s="1064"/>
      <c r="Z71" s="1064"/>
      <c r="AA71" s="1064">
        <v>54</v>
      </c>
      <c r="AB71" s="1064"/>
      <c r="AC71" s="1064"/>
      <c r="AD71" s="1064"/>
      <c r="AE71" s="1064"/>
      <c r="AF71" s="1064">
        <v>54</v>
      </c>
      <c r="AG71" s="1064"/>
      <c r="AH71" s="1064"/>
      <c r="AI71" s="1064"/>
      <c r="AJ71" s="1064"/>
      <c r="AK71" s="1064" t="s">
        <v>590</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45" customHeight="1" x14ac:dyDescent="0.15">
      <c r="A72" s="262">
        <v>5</v>
      </c>
      <c r="B72" s="1075" t="s">
        <v>589</v>
      </c>
      <c r="C72" s="1068"/>
      <c r="D72" s="1068"/>
      <c r="E72" s="1068"/>
      <c r="F72" s="1068"/>
      <c r="G72" s="1068"/>
      <c r="H72" s="1068"/>
      <c r="I72" s="1068"/>
      <c r="J72" s="1068"/>
      <c r="K72" s="1068"/>
      <c r="L72" s="1068"/>
      <c r="M72" s="1068"/>
      <c r="N72" s="1068"/>
      <c r="O72" s="1068"/>
      <c r="P72" s="1069"/>
      <c r="Q72" s="1070">
        <v>296028</v>
      </c>
      <c r="R72" s="1064"/>
      <c r="S72" s="1064"/>
      <c r="T72" s="1064"/>
      <c r="U72" s="1064"/>
      <c r="V72" s="1064">
        <v>287668</v>
      </c>
      <c r="W72" s="1064"/>
      <c r="X72" s="1064"/>
      <c r="Y72" s="1064"/>
      <c r="Z72" s="1064"/>
      <c r="AA72" s="1064">
        <v>8361</v>
      </c>
      <c r="AB72" s="1064"/>
      <c r="AC72" s="1064"/>
      <c r="AD72" s="1064"/>
      <c r="AE72" s="1064"/>
      <c r="AF72" s="1064">
        <v>8361</v>
      </c>
      <c r="AG72" s="1064"/>
      <c r="AH72" s="1064"/>
      <c r="AI72" s="1064"/>
      <c r="AJ72" s="1064"/>
      <c r="AK72" s="1064" t="s">
        <v>590</v>
      </c>
      <c r="AL72" s="1064"/>
      <c r="AM72" s="1064"/>
      <c r="AN72" s="1064"/>
      <c r="AO72" s="1064"/>
      <c r="AP72" s="1064" t="s">
        <v>590</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hidden="1"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hidden="1"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hidden="1"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hidden="1"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hidden="1"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hidden="1"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hidden="1"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hidden="1"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hidden="1"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hidden="1"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hidden="1"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hidden="1"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hidden="1"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hidden="1"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hidden="1"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f>
        <v>10056</v>
      </c>
      <c r="AG88" s="1052"/>
      <c r="AH88" s="1052"/>
      <c r="AI88" s="1052"/>
      <c r="AJ88" s="1052"/>
      <c r="AK88" s="1056"/>
      <c r="AL88" s="1056"/>
      <c r="AM88" s="1056"/>
      <c r="AN88" s="1056"/>
      <c r="AO88" s="1056"/>
      <c r="AP88" s="1052">
        <f>+AP69+AP70</f>
        <v>8396</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207642</v>
      </c>
      <c r="AB110" s="980"/>
      <c r="AC110" s="980"/>
      <c r="AD110" s="980"/>
      <c r="AE110" s="981"/>
      <c r="AF110" s="982">
        <v>214025</v>
      </c>
      <c r="AG110" s="980"/>
      <c r="AH110" s="980"/>
      <c r="AI110" s="980"/>
      <c r="AJ110" s="981"/>
      <c r="AK110" s="982">
        <v>215471</v>
      </c>
      <c r="AL110" s="980"/>
      <c r="AM110" s="980"/>
      <c r="AN110" s="980"/>
      <c r="AO110" s="981"/>
      <c r="AP110" s="983">
        <v>13</v>
      </c>
      <c r="AQ110" s="984"/>
      <c r="AR110" s="984"/>
      <c r="AS110" s="984"/>
      <c r="AT110" s="985"/>
      <c r="AU110" s="1019" t="s">
        <v>72</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2252026</v>
      </c>
      <c r="BR110" s="927"/>
      <c r="BS110" s="927"/>
      <c r="BT110" s="927"/>
      <c r="BU110" s="927"/>
      <c r="BV110" s="927">
        <v>2299657</v>
      </c>
      <c r="BW110" s="927"/>
      <c r="BX110" s="927"/>
      <c r="BY110" s="927"/>
      <c r="BZ110" s="927"/>
      <c r="CA110" s="927">
        <v>2220945</v>
      </c>
      <c r="CB110" s="927"/>
      <c r="CC110" s="927"/>
      <c r="CD110" s="927"/>
      <c r="CE110" s="927"/>
      <c r="CF110" s="951">
        <v>134.4</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436</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441</v>
      </c>
      <c r="AG111" s="1008"/>
      <c r="AH111" s="1008"/>
      <c r="AI111" s="1008"/>
      <c r="AJ111" s="1009"/>
      <c r="AK111" s="1010" t="s">
        <v>436</v>
      </c>
      <c r="AL111" s="1008"/>
      <c r="AM111" s="1008"/>
      <c r="AN111" s="1008"/>
      <c r="AO111" s="1009"/>
      <c r="AP111" s="1011" t="s">
        <v>437</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30510</v>
      </c>
      <c r="BR111" s="899"/>
      <c r="BS111" s="899"/>
      <c r="BT111" s="899"/>
      <c r="BU111" s="899"/>
      <c r="BV111" s="899">
        <v>27754</v>
      </c>
      <c r="BW111" s="899"/>
      <c r="BX111" s="899"/>
      <c r="BY111" s="899"/>
      <c r="BZ111" s="899"/>
      <c r="CA111" s="899">
        <v>24992</v>
      </c>
      <c r="CB111" s="899"/>
      <c r="CC111" s="899"/>
      <c r="CD111" s="899"/>
      <c r="CE111" s="899"/>
      <c r="CF111" s="960">
        <v>1.5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441</v>
      </c>
      <c r="DR111" s="899"/>
      <c r="DS111" s="899"/>
      <c r="DT111" s="899"/>
      <c r="DU111" s="899"/>
      <c r="DV111" s="876" t="s">
        <v>440</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437</v>
      </c>
      <c r="AG112" s="862"/>
      <c r="AH112" s="862"/>
      <c r="AI112" s="862"/>
      <c r="AJ112" s="863"/>
      <c r="AK112" s="864" t="s">
        <v>437</v>
      </c>
      <c r="AL112" s="862"/>
      <c r="AM112" s="862"/>
      <c r="AN112" s="862"/>
      <c r="AO112" s="863"/>
      <c r="AP112" s="909" t="s">
        <v>436</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307266</v>
      </c>
      <c r="BR112" s="899"/>
      <c r="BS112" s="899"/>
      <c r="BT112" s="899"/>
      <c r="BU112" s="899"/>
      <c r="BV112" s="899">
        <v>266371</v>
      </c>
      <c r="BW112" s="899"/>
      <c r="BX112" s="899"/>
      <c r="BY112" s="899"/>
      <c r="BZ112" s="899"/>
      <c r="CA112" s="899">
        <v>242878</v>
      </c>
      <c r="CB112" s="899"/>
      <c r="CC112" s="899"/>
      <c r="CD112" s="899"/>
      <c r="CE112" s="899"/>
      <c r="CF112" s="960">
        <v>14.7</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437</v>
      </c>
      <c r="DH112" s="899"/>
      <c r="DI112" s="899"/>
      <c r="DJ112" s="899"/>
      <c r="DK112" s="899"/>
      <c r="DL112" s="899" t="s">
        <v>441</v>
      </c>
      <c r="DM112" s="899"/>
      <c r="DN112" s="899"/>
      <c r="DO112" s="899"/>
      <c r="DP112" s="899"/>
      <c r="DQ112" s="899" t="s">
        <v>436</v>
      </c>
      <c r="DR112" s="899"/>
      <c r="DS112" s="899"/>
      <c r="DT112" s="899"/>
      <c r="DU112" s="899"/>
      <c r="DV112" s="876" t="s">
        <v>436</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44092</v>
      </c>
      <c r="AB113" s="1008"/>
      <c r="AC113" s="1008"/>
      <c r="AD113" s="1008"/>
      <c r="AE113" s="1009"/>
      <c r="AF113" s="1010">
        <v>42464</v>
      </c>
      <c r="AG113" s="1008"/>
      <c r="AH113" s="1008"/>
      <c r="AI113" s="1008"/>
      <c r="AJ113" s="1009"/>
      <c r="AK113" s="1010">
        <v>28135</v>
      </c>
      <c r="AL113" s="1008"/>
      <c r="AM113" s="1008"/>
      <c r="AN113" s="1008"/>
      <c r="AO113" s="1009"/>
      <c r="AP113" s="1011">
        <v>1.7</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221365</v>
      </c>
      <c r="BR113" s="899"/>
      <c r="BS113" s="899"/>
      <c r="BT113" s="899"/>
      <c r="BU113" s="899"/>
      <c r="BV113" s="899">
        <v>243678</v>
      </c>
      <c r="BW113" s="899"/>
      <c r="BX113" s="899"/>
      <c r="BY113" s="899"/>
      <c r="BZ113" s="899"/>
      <c r="CA113" s="899">
        <v>260289</v>
      </c>
      <c r="CB113" s="899"/>
      <c r="CC113" s="899"/>
      <c r="CD113" s="899"/>
      <c r="CE113" s="899"/>
      <c r="CF113" s="960">
        <v>15.8</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436</v>
      </c>
      <c r="DM113" s="862"/>
      <c r="DN113" s="862"/>
      <c r="DO113" s="862"/>
      <c r="DP113" s="863"/>
      <c r="DQ113" s="864" t="s">
        <v>441</v>
      </c>
      <c r="DR113" s="862"/>
      <c r="DS113" s="862"/>
      <c r="DT113" s="862"/>
      <c r="DU113" s="863"/>
      <c r="DV113" s="909" t="s">
        <v>437</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73011</v>
      </c>
      <c r="AB114" s="862"/>
      <c r="AC114" s="862"/>
      <c r="AD114" s="862"/>
      <c r="AE114" s="863"/>
      <c r="AF114" s="864">
        <v>59655</v>
      </c>
      <c r="AG114" s="862"/>
      <c r="AH114" s="862"/>
      <c r="AI114" s="862"/>
      <c r="AJ114" s="863"/>
      <c r="AK114" s="864">
        <v>61881</v>
      </c>
      <c r="AL114" s="862"/>
      <c r="AM114" s="862"/>
      <c r="AN114" s="862"/>
      <c r="AO114" s="863"/>
      <c r="AP114" s="909">
        <v>3.7</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243594</v>
      </c>
      <c r="BR114" s="899"/>
      <c r="BS114" s="899"/>
      <c r="BT114" s="899"/>
      <c r="BU114" s="899"/>
      <c r="BV114" s="899">
        <v>165078</v>
      </c>
      <c r="BW114" s="899"/>
      <c r="BX114" s="899"/>
      <c r="BY114" s="899"/>
      <c r="BZ114" s="899"/>
      <c r="CA114" s="899">
        <v>188369</v>
      </c>
      <c r="CB114" s="899"/>
      <c r="CC114" s="899"/>
      <c r="CD114" s="899"/>
      <c r="CE114" s="899"/>
      <c r="CF114" s="960">
        <v>11.4</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437</v>
      </c>
      <c r="DM114" s="862"/>
      <c r="DN114" s="862"/>
      <c r="DO114" s="862"/>
      <c r="DP114" s="863"/>
      <c r="DQ114" s="864" t="s">
        <v>436</v>
      </c>
      <c r="DR114" s="862"/>
      <c r="DS114" s="862"/>
      <c r="DT114" s="862"/>
      <c r="DU114" s="863"/>
      <c r="DV114" s="909" t="s">
        <v>441</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3002</v>
      </c>
      <c r="AB115" s="1008"/>
      <c r="AC115" s="1008"/>
      <c r="AD115" s="1008"/>
      <c r="AE115" s="1009"/>
      <c r="AF115" s="1010">
        <v>2033</v>
      </c>
      <c r="AG115" s="1008"/>
      <c r="AH115" s="1008"/>
      <c r="AI115" s="1008"/>
      <c r="AJ115" s="1009"/>
      <c r="AK115" s="1010">
        <v>1464</v>
      </c>
      <c r="AL115" s="1008"/>
      <c r="AM115" s="1008"/>
      <c r="AN115" s="1008"/>
      <c r="AO115" s="1009"/>
      <c r="AP115" s="1011">
        <v>0.1</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436</v>
      </c>
      <c r="BR115" s="899"/>
      <c r="BS115" s="899"/>
      <c r="BT115" s="899"/>
      <c r="BU115" s="899"/>
      <c r="BV115" s="899" t="s">
        <v>436</v>
      </c>
      <c r="BW115" s="899"/>
      <c r="BX115" s="899"/>
      <c r="BY115" s="899"/>
      <c r="BZ115" s="899"/>
      <c r="CA115" s="899" t="s">
        <v>441</v>
      </c>
      <c r="CB115" s="899"/>
      <c r="CC115" s="899"/>
      <c r="CD115" s="899"/>
      <c r="CE115" s="899"/>
      <c r="CF115" s="960" t="s">
        <v>436</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441</v>
      </c>
      <c r="DM115" s="862"/>
      <c r="DN115" s="862"/>
      <c r="DO115" s="862"/>
      <c r="DP115" s="863"/>
      <c r="DQ115" s="864" t="s">
        <v>437</v>
      </c>
      <c r="DR115" s="862"/>
      <c r="DS115" s="862"/>
      <c r="DT115" s="862"/>
      <c r="DU115" s="863"/>
      <c r="DV115" s="909" t="s">
        <v>441</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441</v>
      </c>
      <c r="AG116" s="862"/>
      <c r="AH116" s="862"/>
      <c r="AI116" s="862"/>
      <c r="AJ116" s="863"/>
      <c r="AK116" s="864" t="s">
        <v>437</v>
      </c>
      <c r="AL116" s="862"/>
      <c r="AM116" s="862"/>
      <c r="AN116" s="862"/>
      <c r="AO116" s="863"/>
      <c r="AP116" s="909" t="s">
        <v>441</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437</v>
      </c>
      <c r="BW116" s="899"/>
      <c r="BX116" s="899"/>
      <c r="BY116" s="899"/>
      <c r="BZ116" s="899"/>
      <c r="CA116" s="899" t="s">
        <v>441</v>
      </c>
      <c r="CB116" s="899"/>
      <c r="CC116" s="899"/>
      <c r="CD116" s="899"/>
      <c r="CE116" s="899"/>
      <c r="CF116" s="960" t="s">
        <v>441</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438</v>
      </c>
      <c r="DM116" s="862"/>
      <c r="DN116" s="862"/>
      <c r="DO116" s="862"/>
      <c r="DP116" s="863"/>
      <c r="DQ116" s="864" t="s">
        <v>437</v>
      </c>
      <c r="DR116" s="862"/>
      <c r="DS116" s="862"/>
      <c r="DT116" s="862"/>
      <c r="DU116" s="863"/>
      <c r="DV116" s="909" t="s">
        <v>437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327747</v>
      </c>
      <c r="AB117" s="994"/>
      <c r="AC117" s="994"/>
      <c r="AD117" s="994"/>
      <c r="AE117" s="995"/>
      <c r="AF117" s="996">
        <v>318177</v>
      </c>
      <c r="AG117" s="994"/>
      <c r="AH117" s="994"/>
      <c r="AI117" s="994"/>
      <c r="AJ117" s="995"/>
      <c r="AK117" s="996">
        <v>306951</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436</v>
      </c>
      <c r="BW117" s="899"/>
      <c r="BX117" s="899"/>
      <c r="BY117" s="899"/>
      <c r="BZ117" s="899"/>
      <c r="CA117" s="899" t="s">
        <v>436</v>
      </c>
      <c r="CB117" s="899"/>
      <c r="CC117" s="899"/>
      <c r="CD117" s="899"/>
      <c r="CE117" s="899"/>
      <c r="CF117" s="960" t="s">
        <v>437</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441</v>
      </c>
      <c r="DM117" s="862"/>
      <c r="DN117" s="862"/>
      <c r="DO117" s="862"/>
      <c r="DP117" s="863"/>
      <c r="DQ117" s="864" t="s">
        <v>437</v>
      </c>
      <c r="DR117" s="862"/>
      <c r="DS117" s="862"/>
      <c r="DT117" s="862"/>
      <c r="DU117" s="863"/>
      <c r="DV117" s="909" t="s">
        <v>441</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437</v>
      </c>
      <c r="BW118" s="930"/>
      <c r="BX118" s="930"/>
      <c r="BY118" s="930"/>
      <c r="BZ118" s="930"/>
      <c r="CA118" s="930" t="s">
        <v>441</v>
      </c>
      <c r="CB118" s="930"/>
      <c r="CC118" s="930"/>
      <c r="CD118" s="930"/>
      <c r="CE118" s="930"/>
      <c r="CF118" s="960" t="s">
        <v>437</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441</v>
      </c>
      <c r="DH118" s="862"/>
      <c r="DI118" s="862"/>
      <c r="DJ118" s="862"/>
      <c r="DK118" s="863"/>
      <c r="DL118" s="864" t="s">
        <v>436</v>
      </c>
      <c r="DM118" s="862"/>
      <c r="DN118" s="862"/>
      <c r="DO118" s="862"/>
      <c r="DP118" s="863"/>
      <c r="DQ118" s="864" t="s">
        <v>437</v>
      </c>
      <c r="DR118" s="862"/>
      <c r="DS118" s="862"/>
      <c r="DT118" s="862"/>
      <c r="DU118" s="863"/>
      <c r="DV118" s="909" t="s">
        <v>437</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441</v>
      </c>
      <c r="AG119" s="980"/>
      <c r="AH119" s="980"/>
      <c r="AI119" s="980"/>
      <c r="AJ119" s="981"/>
      <c r="AK119" s="982" t="s">
        <v>436</v>
      </c>
      <c r="AL119" s="980"/>
      <c r="AM119" s="980"/>
      <c r="AN119" s="980"/>
      <c r="AO119" s="981"/>
      <c r="AP119" s="983" t="s">
        <v>436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3054761</v>
      </c>
      <c r="BR119" s="930"/>
      <c r="BS119" s="930"/>
      <c r="BT119" s="930"/>
      <c r="BU119" s="930"/>
      <c r="BV119" s="930">
        <v>3002538</v>
      </c>
      <c r="BW119" s="930"/>
      <c r="BX119" s="930"/>
      <c r="BY119" s="930"/>
      <c r="BZ119" s="930"/>
      <c r="CA119" s="930">
        <v>2937473</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30510</v>
      </c>
      <c r="DH119" s="845"/>
      <c r="DI119" s="845"/>
      <c r="DJ119" s="845"/>
      <c r="DK119" s="846"/>
      <c r="DL119" s="847">
        <v>27754</v>
      </c>
      <c r="DM119" s="845"/>
      <c r="DN119" s="845"/>
      <c r="DO119" s="845"/>
      <c r="DP119" s="846"/>
      <c r="DQ119" s="847">
        <v>24992</v>
      </c>
      <c r="DR119" s="845"/>
      <c r="DS119" s="845"/>
      <c r="DT119" s="845"/>
      <c r="DU119" s="846"/>
      <c r="DV119" s="933">
        <v>1.5</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437</v>
      </c>
      <c r="AG120" s="862"/>
      <c r="AH120" s="862"/>
      <c r="AI120" s="862"/>
      <c r="AJ120" s="863"/>
      <c r="AK120" s="864" t="s">
        <v>436</v>
      </c>
      <c r="AL120" s="862"/>
      <c r="AM120" s="862"/>
      <c r="AN120" s="862"/>
      <c r="AO120" s="863"/>
      <c r="AP120" s="909" t="s">
        <v>441</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1641671</v>
      </c>
      <c r="BR120" s="927"/>
      <c r="BS120" s="927"/>
      <c r="BT120" s="927"/>
      <c r="BU120" s="927"/>
      <c r="BV120" s="927">
        <v>1718510</v>
      </c>
      <c r="BW120" s="927"/>
      <c r="BX120" s="927"/>
      <c r="BY120" s="927"/>
      <c r="BZ120" s="927"/>
      <c r="CA120" s="927">
        <v>2125490</v>
      </c>
      <c r="CB120" s="927"/>
      <c r="CC120" s="927"/>
      <c r="CD120" s="927"/>
      <c r="CE120" s="927"/>
      <c r="CF120" s="951">
        <v>128.6</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307266</v>
      </c>
      <c r="DH120" s="927"/>
      <c r="DI120" s="927"/>
      <c r="DJ120" s="927"/>
      <c r="DK120" s="927"/>
      <c r="DL120" s="927">
        <v>266371</v>
      </c>
      <c r="DM120" s="927"/>
      <c r="DN120" s="927"/>
      <c r="DO120" s="927"/>
      <c r="DP120" s="927"/>
      <c r="DQ120" s="927">
        <v>242878</v>
      </c>
      <c r="DR120" s="927"/>
      <c r="DS120" s="927"/>
      <c r="DT120" s="927"/>
      <c r="DU120" s="927"/>
      <c r="DV120" s="928">
        <v>14.7</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437</v>
      </c>
      <c r="AG121" s="862"/>
      <c r="AH121" s="862"/>
      <c r="AI121" s="862"/>
      <c r="AJ121" s="863"/>
      <c r="AK121" s="864" t="s">
        <v>437</v>
      </c>
      <c r="AL121" s="862"/>
      <c r="AM121" s="862"/>
      <c r="AN121" s="862"/>
      <c r="AO121" s="863"/>
      <c r="AP121" s="909" t="s">
        <v>437</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65972</v>
      </c>
      <c r="BR121" s="899"/>
      <c r="BS121" s="899"/>
      <c r="BT121" s="899"/>
      <c r="BU121" s="899"/>
      <c r="BV121" s="899">
        <v>54141</v>
      </c>
      <c r="BW121" s="899"/>
      <c r="BX121" s="899"/>
      <c r="BY121" s="899"/>
      <c r="BZ121" s="899"/>
      <c r="CA121" s="899">
        <v>42347</v>
      </c>
      <c r="CB121" s="899"/>
      <c r="CC121" s="899"/>
      <c r="CD121" s="899"/>
      <c r="CE121" s="899"/>
      <c r="CF121" s="960">
        <v>2.6</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t="s">
        <v>437</v>
      </c>
      <c r="DH121" s="899"/>
      <c r="DI121" s="899"/>
      <c r="DJ121" s="899"/>
      <c r="DK121" s="899"/>
      <c r="DL121" s="899" t="s">
        <v>441</v>
      </c>
      <c r="DM121" s="899"/>
      <c r="DN121" s="899"/>
      <c r="DO121" s="899"/>
      <c r="DP121" s="899"/>
      <c r="DQ121" s="899" t="s">
        <v>441</v>
      </c>
      <c r="DR121" s="899"/>
      <c r="DS121" s="899"/>
      <c r="DT121" s="899"/>
      <c r="DU121" s="899"/>
      <c r="DV121" s="876" t="s">
        <v>436</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437</v>
      </c>
      <c r="AB122" s="862"/>
      <c r="AC122" s="862"/>
      <c r="AD122" s="862"/>
      <c r="AE122" s="863"/>
      <c r="AF122" s="864" t="s">
        <v>441</v>
      </c>
      <c r="AG122" s="862"/>
      <c r="AH122" s="862"/>
      <c r="AI122" s="862"/>
      <c r="AJ122" s="863"/>
      <c r="AK122" s="864" t="s">
        <v>437</v>
      </c>
      <c r="AL122" s="862"/>
      <c r="AM122" s="862"/>
      <c r="AN122" s="862"/>
      <c r="AO122" s="863"/>
      <c r="AP122" s="909" t="s">
        <v>441</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2710855</v>
      </c>
      <c r="BR122" s="930"/>
      <c r="BS122" s="930"/>
      <c r="BT122" s="930"/>
      <c r="BU122" s="930"/>
      <c r="BV122" s="930">
        <v>2574736</v>
      </c>
      <c r="BW122" s="930"/>
      <c r="BX122" s="930"/>
      <c r="BY122" s="930"/>
      <c r="BZ122" s="930"/>
      <c r="CA122" s="930">
        <v>2498237</v>
      </c>
      <c r="CB122" s="930"/>
      <c r="CC122" s="930"/>
      <c r="CD122" s="930"/>
      <c r="CE122" s="930"/>
      <c r="CF122" s="931">
        <v>151.19999999999999</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437</v>
      </c>
      <c r="DH122" s="899"/>
      <c r="DI122" s="899"/>
      <c r="DJ122" s="899"/>
      <c r="DK122" s="899"/>
      <c r="DL122" s="899" t="s">
        <v>437</v>
      </c>
      <c r="DM122" s="899"/>
      <c r="DN122" s="899"/>
      <c r="DO122" s="899"/>
      <c r="DP122" s="899"/>
      <c r="DQ122" s="899" t="s">
        <v>441</v>
      </c>
      <c r="DR122" s="899"/>
      <c r="DS122" s="899"/>
      <c r="DT122" s="899"/>
      <c r="DU122" s="899"/>
      <c r="DV122" s="876" t="s">
        <v>437</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441</v>
      </c>
      <c r="AB123" s="862"/>
      <c r="AC123" s="862"/>
      <c r="AD123" s="862"/>
      <c r="AE123" s="863"/>
      <c r="AF123" s="864" t="s">
        <v>441</v>
      </c>
      <c r="AG123" s="862"/>
      <c r="AH123" s="862"/>
      <c r="AI123" s="862"/>
      <c r="AJ123" s="863"/>
      <c r="AK123" s="864" t="s">
        <v>437</v>
      </c>
      <c r="AL123" s="862"/>
      <c r="AM123" s="862"/>
      <c r="AN123" s="862"/>
      <c r="AO123" s="863"/>
      <c r="AP123" s="909" t="s">
        <v>441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476</v>
      </c>
      <c r="BP123" s="963"/>
      <c r="BQ123" s="917">
        <v>4418498</v>
      </c>
      <c r="BR123" s="918"/>
      <c r="BS123" s="918"/>
      <c r="BT123" s="918"/>
      <c r="BU123" s="918"/>
      <c r="BV123" s="918">
        <v>4347387</v>
      </c>
      <c r="BW123" s="918"/>
      <c r="BX123" s="918"/>
      <c r="BY123" s="918"/>
      <c r="BZ123" s="918"/>
      <c r="CA123" s="918">
        <v>4666074</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441</v>
      </c>
      <c r="DH123" s="862"/>
      <c r="DI123" s="862"/>
      <c r="DJ123" s="862"/>
      <c r="DK123" s="863"/>
      <c r="DL123" s="864" t="s">
        <v>437</v>
      </c>
      <c r="DM123" s="862"/>
      <c r="DN123" s="862"/>
      <c r="DO123" s="862"/>
      <c r="DP123" s="863"/>
      <c r="DQ123" s="864" t="s">
        <v>437</v>
      </c>
      <c r="DR123" s="862"/>
      <c r="DS123" s="862"/>
      <c r="DT123" s="862"/>
      <c r="DU123" s="863"/>
      <c r="DV123" s="909" t="s">
        <v>437</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437</v>
      </c>
      <c r="AG124" s="862"/>
      <c r="AH124" s="862"/>
      <c r="AI124" s="862"/>
      <c r="AJ124" s="863"/>
      <c r="AK124" s="864" t="s">
        <v>437</v>
      </c>
      <c r="AL124" s="862"/>
      <c r="AM124" s="862"/>
      <c r="AN124" s="862"/>
      <c r="AO124" s="863"/>
      <c r="AP124" s="909" t="s">
        <v>437</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437</v>
      </c>
      <c r="BR124" s="916"/>
      <c r="BS124" s="916"/>
      <c r="BT124" s="916"/>
      <c r="BU124" s="916"/>
      <c r="BV124" s="916" t="s">
        <v>437</v>
      </c>
      <c r="BW124" s="916"/>
      <c r="BX124" s="916"/>
      <c r="BY124" s="916"/>
      <c r="BZ124" s="916"/>
      <c r="CA124" s="916" t="s">
        <v>437</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437</v>
      </c>
      <c r="DH124" s="845"/>
      <c r="DI124" s="845"/>
      <c r="DJ124" s="845"/>
      <c r="DK124" s="846"/>
      <c r="DL124" s="847" t="s">
        <v>480</v>
      </c>
      <c r="DM124" s="845"/>
      <c r="DN124" s="845"/>
      <c r="DO124" s="845"/>
      <c r="DP124" s="846"/>
      <c r="DQ124" s="847" t="s">
        <v>481</v>
      </c>
      <c r="DR124" s="845"/>
      <c r="DS124" s="845"/>
      <c r="DT124" s="845"/>
      <c r="DU124" s="846"/>
      <c r="DV124" s="933" t="s">
        <v>437</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482</v>
      </c>
      <c r="AB125" s="862"/>
      <c r="AC125" s="862"/>
      <c r="AD125" s="862"/>
      <c r="AE125" s="863"/>
      <c r="AF125" s="864" t="s">
        <v>481</v>
      </c>
      <c r="AG125" s="862"/>
      <c r="AH125" s="862"/>
      <c r="AI125" s="862"/>
      <c r="AJ125" s="863"/>
      <c r="AK125" s="864" t="s">
        <v>437</v>
      </c>
      <c r="AL125" s="862"/>
      <c r="AM125" s="862"/>
      <c r="AN125" s="862"/>
      <c r="AO125" s="863"/>
      <c r="AP125" s="909" t="s">
        <v>482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481</v>
      </c>
      <c r="DM125" s="927"/>
      <c r="DN125" s="927"/>
      <c r="DO125" s="927"/>
      <c r="DP125" s="927"/>
      <c r="DQ125" s="927" t="s">
        <v>481</v>
      </c>
      <c r="DR125" s="927"/>
      <c r="DS125" s="927"/>
      <c r="DT125" s="927"/>
      <c r="DU125" s="927"/>
      <c r="DV125" s="928" t="s">
        <v>440</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1809</v>
      </c>
      <c r="AB126" s="862"/>
      <c r="AC126" s="862"/>
      <c r="AD126" s="862"/>
      <c r="AE126" s="863"/>
      <c r="AF126" s="864">
        <v>1478</v>
      </c>
      <c r="AG126" s="862"/>
      <c r="AH126" s="862"/>
      <c r="AI126" s="862"/>
      <c r="AJ126" s="863"/>
      <c r="AK126" s="864">
        <v>1272</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481</v>
      </c>
      <c r="DM126" s="899"/>
      <c r="DN126" s="899"/>
      <c r="DO126" s="899"/>
      <c r="DP126" s="899"/>
      <c r="DQ126" s="899" t="s">
        <v>481</v>
      </c>
      <c r="DR126" s="899"/>
      <c r="DS126" s="899"/>
      <c r="DT126" s="899"/>
      <c r="DU126" s="899"/>
      <c r="DV126" s="876" t="s">
        <v>486</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1193</v>
      </c>
      <c r="AB127" s="862"/>
      <c r="AC127" s="862"/>
      <c r="AD127" s="862"/>
      <c r="AE127" s="863"/>
      <c r="AF127" s="864">
        <v>555</v>
      </c>
      <c r="AG127" s="862"/>
      <c r="AH127" s="862"/>
      <c r="AI127" s="862"/>
      <c r="AJ127" s="863"/>
      <c r="AK127" s="864">
        <v>192</v>
      </c>
      <c r="AL127" s="862"/>
      <c r="AM127" s="862"/>
      <c r="AN127" s="862"/>
      <c r="AO127" s="863"/>
      <c r="AP127" s="909">
        <v>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481</v>
      </c>
      <c r="DH127" s="899"/>
      <c r="DI127" s="899"/>
      <c r="DJ127" s="899"/>
      <c r="DK127" s="899"/>
      <c r="DL127" s="899" t="s">
        <v>437</v>
      </c>
      <c r="DM127" s="899"/>
      <c r="DN127" s="899"/>
      <c r="DO127" s="899"/>
      <c r="DP127" s="899"/>
      <c r="DQ127" s="899" t="s">
        <v>481</v>
      </c>
      <c r="DR127" s="899"/>
      <c r="DS127" s="899"/>
      <c r="DT127" s="899"/>
      <c r="DU127" s="899"/>
      <c r="DV127" s="876" t="s">
        <v>481</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11399</v>
      </c>
      <c r="AB128" s="883"/>
      <c r="AC128" s="883"/>
      <c r="AD128" s="883"/>
      <c r="AE128" s="884"/>
      <c r="AF128" s="885">
        <v>11380</v>
      </c>
      <c r="AG128" s="883"/>
      <c r="AH128" s="883"/>
      <c r="AI128" s="883"/>
      <c r="AJ128" s="884"/>
      <c r="AK128" s="885">
        <v>11668</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481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437</v>
      </c>
      <c r="DH128" s="873"/>
      <c r="DI128" s="873"/>
      <c r="DJ128" s="873"/>
      <c r="DK128" s="873"/>
      <c r="DL128" s="873" t="s">
        <v>486</v>
      </c>
      <c r="DM128" s="873"/>
      <c r="DN128" s="873"/>
      <c r="DO128" s="873"/>
      <c r="DP128" s="873"/>
      <c r="DQ128" s="873" t="s">
        <v>437</v>
      </c>
      <c r="DR128" s="873"/>
      <c r="DS128" s="873"/>
      <c r="DT128" s="873"/>
      <c r="DU128" s="873"/>
      <c r="DV128" s="874" t="s">
        <v>437</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1892718</v>
      </c>
      <c r="AB129" s="862"/>
      <c r="AC129" s="862"/>
      <c r="AD129" s="862"/>
      <c r="AE129" s="863"/>
      <c r="AF129" s="864">
        <v>1889992</v>
      </c>
      <c r="AG129" s="862"/>
      <c r="AH129" s="862"/>
      <c r="AI129" s="862"/>
      <c r="AJ129" s="863"/>
      <c r="AK129" s="864">
        <v>1878098</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481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233750</v>
      </c>
      <c r="AB130" s="862"/>
      <c r="AC130" s="862"/>
      <c r="AD130" s="862"/>
      <c r="AE130" s="863"/>
      <c r="AF130" s="864">
        <v>230408</v>
      </c>
      <c r="AG130" s="862"/>
      <c r="AH130" s="862"/>
      <c r="AI130" s="862"/>
      <c r="AJ130" s="863"/>
      <c r="AK130" s="864">
        <v>225665</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1658968</v>
      </c>
      <c r="AB131" s="845"/>
      <c r="AC131" s="845"/>
      <c r="AD131" s="845"/>
      <c r="AE131" s="846"/>
      <c r="AF131" s="847">
        <v>1659584</v>
      </c>
      <c r="AG131" s="845"/>
      <c r="AH131" s="845"/>
      <c r="AI131" s="845"/>
      <c r="AJ131" s="846"/>
      <c r="AK131" s="847">
        <v>1652433</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481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4.9788784350000004</v>
      </c>
      <c r="AB132" s="825"/>
      <c r="AC132" s="825"/>
      <c r="AD132" s="825"/>
      <c r="AE132" s="826"/>
      <c r="AF132" s="827">
        <v>4.6029004860000002</v>
      </c>
      <c r="AG132" s="825"/>
      <c r="AH132" s="825"/>
      <c r="AI132" s="825"/>
      <c r="AJ132" s="826"/>
      <c r="AK132" s="827">
        <v>4.2130603779999998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5</v>
      </c>
      <c r="AB133" s="804"/>
      <c r="AC133" s="804"/>
      <c r="AD133" s="804"/>
      <c r="AE133" s="805"/>
      <c r="AF133" s="803">
        <v>4.9000000000000004</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q9LnQCBDH5gpES7QZ2GbP0YEWXT/KHKR73Cbm0+7QY5xHnKCxHB23GnSFVaKy+UE82MM82xpdHa5ENJv5JzqQ==" saltValue="xzWcxaV3+v7arBgQWdon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5" zoomScale="80" zoomScaleNormal="85" zoomScaleSheetLayoutView="80" workbookViewId="0">
      <selection activeCell="BB25" sqref="BB2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nWtmpPN+FmMWtGsjw12LsfgpbzrTifN/m+mBOi6iWxSh/NSz96fhlArNzi1B1AHprB+JyliMgKlcAdgxXk3w==" saltValue="W+uvIWCw86yatUSh/+xJq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topLeftCell="AB21" zoomScale="70" zoomScaleNormal="100" zoomScaleSheetLayoutView="7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P06xwDtOAU5cy24mAt0iSbjGjY0t19FjdLmb9zDRGVkF49mchZUvK4zphcu7Tg9ArGkPChloZiP2Hw3TUg33w==" saltValue="1xUWShgUPWuvdEbKUkXEc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515</v>
      </c>
      <c r="AL9" s="1232"/>
      <c r="AM9" s="1232"/>
      <c r="AN9" s="1233"/>
      <c r="AO9" s="313">
        <v>618584</v>
      </c>
      <c r="AP9" s="313">
        <v>118050</v>
      </c>
      <c r="AQ9" s="314">
        <v>140211</v>
      </c>
      <c r="AR9" s="315">
        <v>-15.8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516</v>
      </c>
      <c r="AL10" s="1232"/>
      <c r="AM10" s="1232"/>
      <c r="AN10" s="1233"/>
      <c r="AO10" s="316">
        <v>14327</v>
      </c>
      <c r="AP10" s="316">
        <v>2734</v>
      </c>
      <c r="AQ10" s="317">
        <v>17469</v>
      </c>
      <c r="AR10" s="318">
        <v>-84.3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517</v>
      </c>
      <c r="AL11" s="1232"/>
      <c r="AM11" s="1232"/>
      <c r="AN11" s="1233"/>
      <c r="AO11" s="316">
        <v>94470</v>
      </c>
      <c r="AP11" s="316">
        <v>18029</v>
      </c>
      <c r="AQ11" s="317">
        <v>23430</v>
      </c>
      <c r="AR11" s="318">
        <v>-23.1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518</v>
      </c>
      <c r="AL12" s="1232"/>
      <c r="AM12" s="1232"/>
      <c r="AN12" s="1233"/>
      <c r="AO12" s="316" t="s">
        <v>519</v>
      </c>
      <c r="AP12" s="316" t="s">
        <v>519</v>
      </c>
      <c r="AQ12" s="317">
        <v>2927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520</v>
      </c>
      <c r="AL13" s="1232"/>
      <c r="AM13" s="1232"/>
      <c r="AN13" s="1233"/>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521</v>
      </c>
      <c r="AL14" s="1232"/>
      <c r="AM14" s="1232"/>
      <c r="AN14" s="1233"/>
      <c r="AO14" s="316">
        <v>29304</v>
      </c>
      <c r="AP14" s="316">
        <v>5592</v>
      </c>
      <c r="AQ14" s="317">
        <v>6472</v>
      </c>
      <c r="AR14" s="318">
        <v>-13.6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522</v>
      </c>
      <c r="AL15" s="1232"/>
      <c r="AM15" s="1232"/>
      <c r="AN15" s="1233"/>
      <c r="AO15" s="316">
        <v>7380</v>
      </c>
      <c r="AP15" s="316">
        <v>1408</v>
      </c>
      <c r="AQ15" s="317">
        <v>3599</v>
      </c>
      <c r="AR15" s="318">
        <v>-60.9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523</v>
      </c>
      <c r="AL16" s="1235"/>
      <c r="AM16" s="1235"/>
      <c r="AN16" s="1236"/>
      <c r="AO16" s="316">
        <v>-58237</v>
      </c>
      <c r="AP16" s="316">
        <v>-11114</v>
      </c>
      <c r="AQ16" s="317">
        <v>-14458</v>
      </c>
      <c r="AR16" s="318">
        <v>-23.1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187</v>
      </c>
      <c r="AL17" s="1235"/>
      <c r="AM17" s="1235"/>
      <c r="AN17" s="1236"/>
      <c r="AO17" s="316">
        <v>705828</v>
      </c>
      <c r="AP17" s="316">
        <v>134700</v>
      </c>
      <c r="AQ17" s="317">
        <v>179649</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528</v>
      </c>
      <c r="AL21" s="1229"/>
      <c r="AM21" s="1229"/>
      <c r="AN21" s="1230"/>
      <c r="AO21" s="328">
        <v>11.45</v>
      </c>
      <c r="AP21" s="329">
        <v>16.079999999999998</v>
      </c>
      <c r="AQ21" s="330">
        <v>-4.63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529</v>
      </c>
      <c r="AL22" s="1229"/>
      <c r="AM22" s="1229"/>
      <c r="AN22" s="1230"/>
      <c r="AO22" s="333">
        <v>96.7</v>
      </c>
      <c r="AP22" s="334">
        <v>96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533</v>
      </c>
      <c r="AL32" s="1220"/>
      <c r="AM32" s="1220"/>
      <c r="AN32" s="1221"/>
      <c r="AO32" s="343">
        <v>215471</v>
      </c>
      <c r="AP32" s="343">
        <v>41120</v>
      </c>
      <c r="AQ32" s="344">
        <v>107391</v>
      </c>
      <c r="AR32" s="345">
        <v>-61.7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534</v>
      </c>
      <c r="AL33" s="1220"/>
      <c r="AM33" s="1220"/>
      <c r="AN33" s="1221"/>
      <c r="AO33" s="343" t="s">
        <v>519</v>
      </c>
      <c r="AP33" s="343" t="s">
        <v>519</v>
      </c>
      <c r="AQ33" s="344">
        <v>130</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535</v>
      </c>
      <c r="AL34" s="1220"/>
      <c r="AM34" s="1220"/>
      <c r="AN34" s="1221"/>
      <c r="AO34" s="343" t="s">
        <v>519</v>
      </c>
      <c r="AP34" s="343" t="s">
        <v>519</v>
      </c>
      <c r="AQ34" s="344">
        <v>239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536</v>
      </c>
      <c r="AL35" s="1220"/>
      <c r="AM35" s="1220"/>
      <c r="AN35" s="1221"/>
      <c r="AO35" s="343">
        <v>28135</v>
      </c>
      <c r="AP35" s="343">
        <v>5369</v>
      </c>
      <c r="AQ35" s="344">
        <v>23019</v>
      </c>
      <c r="AR35" s="345">
        <v>-76.7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537</v>
      </c>
      <c r="AL36" s="1220"/>
      <c r="AM36" s="1220"/>
      <c r="AN36" s="1221"/>
      <c r="AO36" s="343">
        <v>61881</v>
      </c>
      <c r="AP36" s="343">
        <v>11809</v>
      </c>
      <c r="AQ36" s="344">
        <v>3575</v>
      </c>
      <c r="AR36" s="345">
        <v>230.3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538</v>
      </c>
      <c r="AL37" s="1220"/>
      <c r="AM37" s="1220"/>
      <c r="AN37" s="1221"/>
      <c r="AO37" s="343">
        <v>1464</v>
      </c>
      <c r="AP37" s="343">
        <v>279</v>
      </c>
      <c r="AQ37" s="344">
        <v>750</v>
      </c>
      <c r="AR37" s="345">
        <v>-62.8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539</v>
      </c>
      <c r="AL38" s="1223"/>
      <c r="AM38" s="1223"/>
      <c r="AN38" s="1224"/>
      <c r="AO38" s="346" t="s">
        <v>519</v>
      </c>
      <c r="AP38" s="346" t="s">
        <v>519</v>
      </c>
      <c r="AQ38" s="347">
        <v>17</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540</v>
      </c>
      <c r="AL39" s="1223"/>
      <c r="AM39" s="1223"/>
      <c r="AN39" s="1224"/>
      <c r="AO39" s="343">
        <v>-11668</v>
      </c>
      <c r="AP39" s="343">
        <v>-2227</v>
      </c>
      <c r="AQ39" s="344">
        <v>-4961</v>
      </c>
      <c r="AR39" s="345">
        <v>-55.1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541</v>
      </c>
      <c r="AL40" s="1220"/>
      <c r="AM40" s="1220"/>
      <c r="AN40" s="1221"/>
      <c r="AO40" s="343">
        <v>-225665</v>
      </c>
      <c r="AP40" s="343">
        <v>-43066</v>
      </c>
      <c r="AQ40" s="344">
        <v>-92273</v>
      </c>
      <c r="AR40" s="345">
        <v>-53.3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297</v>
      </c>
      <c r="AL41" s="1226"/>
      <c r="AM41" s="1226"/>
      <c r="AN41" s="1227"/>
      <c r="AO41" s="343">
        <v>69618</v>
      </c>
      <c r="AP41" s="343">
        <v>13286</v>
      </c>
      <c r="AQ41" s="344">
        <v>37889</v>
      </c>
      <c r="AR41" s="345">
        <v>-64.900000000000006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510</v>
      </c>
      <c r="AN49" s="1214" t="s">
        <v>545</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544225</v>
      </c>
      <c r="AN51" s="365">
        <v>99620</v>
      </c>
      <c r="AO51" s="366">
        <v>-6.7</v>
      </c>
      <c r="AP51" s="367">
        <v>162193</v>
      </c>
      <c r="AQ51" s="368">
        <v>-7.7</v>
      </c>
      <c r="AR51" s="369">
        <v>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271291</v>
      </c>
      <c r="AN52" s="373">
        <v>49660</v>
      </c>
      <c r="AO52" s="374">
        <v>-11.3</v>
      </c>
      <c r="AP52" s="375">
        <v>79985</v>
      </c>
      <c r="AQ52" s="376">
        <v>-8.8000000000000007</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434906</v>
      </c>
      <c r="AN53" s="365">
        <v>80583</v>
      </c>
      <c r="AO53" s="366">
        <v>-19.100000000000001</v>
      </c>
      <c r="AP53" s="367">
        <v>168868</v>
      </c>
      <c r="AQ53" s="368">
        <v>4.0999999999999996</v>
      </c>
      <c r="AR53" s="369">
        <v>-23.2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133237</v>
      </c>
      <c r="AN54" s="373">
        <v>24687</v>
      </c>
      <c r="AO54" s="374">
        <v>-50.3</v>
      </c>
      <c r="AP54" s="375">
        <v>79360</v>
      </c>
      <c r="AQ54" s="376">
        <v>-0.8</v>
      </c>
      <c r="AR54" s="377">
        <v>-49.5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499574</v>
      </c>
      <c r="AN55" s="365">
        <v>93887</v>
      </c>
      <c r="AO55" s="366">
        <v>16.5</v>
      </c>
      <c r="AP55" s="367">
        <v>202870</v>
      </c>
      <c r="AQ55" s="368">
        <v>20.100000000000001</v>
      </c>
      <c r="AR55" s="369">
        <v>-3.6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166086</v>
      </c>
      <c r="AN56" s="373">
        <v>31213</v>
      </c>
      <c r="AO56" s="374">
        <v>26.4</v>
      </c>
      <c r="AP56" s="375">
        <v>79735</v>
      </c>
      <c r="AQ56" s="376">
        <v>0.5</v>
      </c>
      <c r="AR56" s="377">
        <v>25.9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574276</v>
      </c>
      <c r="AN57" s="365">
        <v>108395</v>
      </c>
      <c r="AO57" s="366">
        <v>15.5</v>
      </c>
      <c r="AP57" s="367">
        <v>167497</v>
      </c>
      <c r="AQ57" s="368">
        <v>-17.399999999999999</v>
      </c>
      <c r="AR57" s="369">
        <v>32.9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135666</v>
      </c>
      <c r="AN58" s="373">
        <v>25607</v>
      </c>
      <c r="AO58" s="374">
        <v>-18</v>
      </c>
      <c r="AP58" s="375">
        <v>82571</v>
      </c>
      <c r="AQ58" s="376">
        <v>3.6</v>
      </c>
      <c r="AR58" s="377">
        <v>-21.6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264454</v>
      </c>
      <c r="AN59" s="365">
        <v>50468</v>
      </c>
      <c r="AO59" s="366">
        <v>-53.4</v>
      </c>
      <c r="AP59" s="367">
        <v>190274</v>
      </c>
      <c r="AQ59" s="368">
        <v>13.6</v>
      </c>
      <c r="AR59" s="369">
        <v>-67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135813</v>
      </c>
      <c r="AN60" s="373">
        <v>25919</v>
      </c>
      <c r="AO60" s="374">
        <v>1.2</v>
      </c>
      <c r="AP60" s="375">
        <v>88584</v>
      </c>
      <c r="AQ60" s="376">
        <v>7.3</v>
      </c>
      <c r="AR60" s="377">
        <v>-6.1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463487</v>
      </c>
      <c r="AN61" s="380">
        <v>86591</v>
      </c>
      <c r="AO61" s="381">
        <v>-9.4</v>
      </c>
      <c r="AP61" s="382">
        <v>178340</v>
      </c>
      <c r="AQ61" s="383">
        <v>2.5</v>
      </c>
      <c r="AR61" s="369">
        <v>-11.9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168419</v>
      </c>
      <c r="AN62" s="373">
        <v>31417</v>
      </c>
      <c r="AO62" s="374">
        <v>-10.4</v>
      </c>
      <c r="AP62" s="375">
        <v>82047</v>
      </c>
      <c r="AQ62" s="376">
        <v>0.4</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qO/YtmQeZPC8+V58/qk93Dz4JCvWyHkDdGGmpjllMN3ey/kdZo4KcXIRqyqHm7mewV+XuXoh/33Lm8xa3z1Qg==" saltValue="Jf4tnxaGz6U6uk8x8fbm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Y80" zoomScale="70" zoomScaleNormal="70" zoomScaleSheetLayoutView="55" workbookViewId="0">
      <selection activeCell="BH96" sqref="BH9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DqiaJ4zeQSLo1RbmMEKuHZ+tC9sPwwkLNHUMvRz+X9D4ySohd5WOjlJoTsZV9U2+6R7XB+03Lo0NYx+Sg+7r4g==" saltValue="Dvas6xABVRywKPdpusch/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1"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3AB1i62Vjt53eVl8/t//SwwiJDa7rGZyKfNGT5X0uSWr69zKyfgINCvrrt1pN2xrqfHvOh4h2NmCswFL6xQCJg==" saltValue="LBNXJz6EPH4taUUb9yO3J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8"/>
  <sheetViews>
    <sheetView showGridLines="0" topLeftCell="A27" zoomScale="70" zoomScaleNormal="70"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7" t="s">
        <v>3</v>
      </c>
      <c r="D47" s="1237"/>
      <c r="E47" s="1238"/>
      <c r="F47" s="11">
        <v>24.62</v>
      </c>
      <c r="G47" s="12">
        <v>23.97</v>
      </c>
      <c r="H47" s="12">
        <v>23.03</v>
      </c>
      <c r="I47" s="12">
        <v>22.54</v>
      </c>
      <c r="J47" s="13">
        <v>19.489999999999998</v>
      </c>
    </row>
    <row r="48" spans="2:10" ht="57.75" customHeight="1" x14ac:dyDescent="0.15">
      <c r="B48" s="14"/>
      <c r="C48" s="1239" t="s">
        <v>4</v>
      </c>
      <c r="D48" s="1239"/>
      <c r="E48" s="1240"/>
      <c r="F48" s="15">
        <v>8.3800000000000008</v>
      </c>
      <c r="G48" s="16">
        <v>8.1999999999999993</v>
      </c>
      <c r="H48" s="16">
        <v>7</v>
      </c>
      <c r="I48" s="16">
        <v>4.21</v>
      </c>
      <c r="J48" s="17">
        <v>6.4</v>
      </c>
    </row>
    <row r="49" spans="2:10" ht="57.75" customHeight="1" thickBot="1" x14ac:dyDescent="0.2">
      <c r="B49" s="18"/>
      <c r="C49" s="1241" t="s">
        <v>5</v>
      </c>
      <c r="D49" s="1241"/>
      <c r="E49" s="1242"/>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fWAia3le8R0Hmh/KHWea9FPRUi1dML8sGgbwksNuDsNyYuKR7vMVnvw/6cnSJ0qmsyF/lxTfFLS7JrHSkEpjeg==" saltValue="R4rziKS8Cgn3kDT1j7q4R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2021-03-05T07:14:12Z</cp:lastPrinted>
  <dcterms:created xsi:type="dcterms:W3CDTF">2021-02-05T04:47:36Z</dcterms:created>
  <dcterms:modified xsi:type="dcterms:W3CDTF">2021-10-20T00:30:45Z</dcterms:modified>
  <cp:category/>
</cp:coreProperties>
</file>