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92.168.2.238\share\21課共通：各種回答、通知文書等\R3\照会\県\26　令和元年度財政状況資料集の作成について（2回目）\"/>
    </mc:Choice>
  </mc:AlternateContent>
  <xr:revisionPtr revIDLastSave="0" documentId="13_ncr:1_{A92271F4-3E79-4110-8D0B-1860D94D7F60}" xr6:coauthVersionLast="36" xr6:coauthVersionMax="36" xr10:uidLastSave="{00000000-0000-0000-0000-000000000000}"/>
  <bookViews>
    <workbookView xWindow="0" yWindow="0" windowWidth="20490" windowHeight="7545" firstSheet="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BE35" i="10"/>
  <c r="BE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CO34" i="10" l="1"/>
  <c r="CO35" i="10" s="1"/>
</calcChain>
</file>

<file path=xl/sharedStrings.xml><?xml version="1.0" encoding="utf-8"?>
<sst xmlns="http://schemas.openxmlformats.org/spreadsheetml/2006/main" count="1086" uniqueCount="606">
  <si>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</si>
  <si>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</si>
  <si>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</si>
  <si>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</si>
  <si>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</si>
  <si>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</si>
  <si>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</si>
  <si>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</si>
  <si>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</si>
  <si>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</si>
  <si>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</si>
  <si>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</si>
  <si>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</si>
  <si>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</si>
  <si>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</si>
  <si>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</si>
  <si>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</si>
  <si>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</si>
  <si>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</si>
  <si>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</si>
  <si>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</si>
  <si>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</si>
  <si>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</si>
  <si>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</si>
  <si>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</si>
  <si>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</si>
  <si>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</si>
  <si>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</si>
  <si>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</si>
  <si>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</si>
  <si>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</si>
  <si>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</si>
  <si>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</si>
  <si>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</si>
  <si>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</si>
  <si>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</si>
  <si>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</si>
  <si>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</si>
  <si>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</si>
  <si>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</si>
  <si>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</si>
  <si>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</si>
  <si>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</si>
  <si>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</si>
  <si>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</si>
  <si>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</si>
  <si>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</si>
  <si>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</si>
  <si>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</si>
  <si>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</si>
  <si>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</si>
  <si>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</si>
  <si>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</si>
  <si>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</si>
  <si>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</si>
  <si>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</si>
  <si>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</si>
  <si>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</si>
  <si>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</si>
  <si>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</si>
  <si>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</si>
  <si>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</si>
  <si>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</si>
  <si>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</si>
  <si>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</si>
  <si>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</si>
  <si>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</si>
  <si>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</si>
  <si>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</si>
  <si>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</si>
  <si>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</si>
  <si>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</si>
  <si>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</si>
  <si>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</si>
  <si>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</si>
  <si>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</si>
  <si>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</si>
  <si>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</si>
  <si>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</si>
  <si>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</si>
  <si>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</si>
  <si>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</si>
  <si>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</si>
  <si>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</si>
  <si>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</si>
  <si>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</si>
  <si>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</si>
  <si>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</si>
  <si>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</si>
  <si>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</si>
  <si>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</si>
  <si>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</si>
  <si>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</si>
  <si>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</si>
  <si>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</si>
  <si>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</si>
  <si>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</si>
  <si>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</si>
  <si>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</si>
  <si>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</si>
  <si>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</si>
  <si>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</si>
  <si>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</si>
  <si>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</si>
  <si>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</si>
  <si>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</si>
  <si>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</si>
  <si>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</si>
  <si>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</si>
  <si>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</si>
  <si>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</si>
  <si>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</si>
  <si>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</si>
  <si>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</si>
  <si>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</si>
  <si>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</si>
  <si>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</si>
  <si>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</si>
  <si>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</si>
  <si>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</si>
  <si>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</si>
  <si>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</si>
  <si>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</si>
  <si>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</si>
  <si>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</si>
  <si>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</si>
  <si>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</si>
  <si>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</si>
  <si>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</si>
  <si>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</si>
  <si>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</si>
  <si>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</si>
  <si>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</si>
  <si>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</si>
  <si>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</si>
  <si>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</si>
  <si>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</si>
  <si>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</si>
  <si>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</si>
  <si>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</si>
  <si>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</si>
  <si>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</si>
  <si>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</si>
  <si>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</si>
  <si>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</si>
  <si>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</si>
  <si>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</si>
  <si>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</si>
  <si>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</si>
  <si>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</si>
  <si>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</si>
  <si>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</si>
  <si>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</si>
  <si>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</si>
  <si>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</si>
  <si>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</si>
  <si>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</si>
  <si>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</si>
  <si>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</si>
  <si>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</si>
  <si>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</si>
  <si>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</si>
  <si>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</si>
  <si>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</si>
  <si>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</si>
  <si>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</si>
  <si>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</si>
  <si>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</si>
  <si>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</si>
  <si>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</si>
  <si>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</si>
  <si>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</si>
  <si>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</si>
  <si>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</si>
  <si>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</si>
  <si>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</si>
  <si>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</si>
  <si>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</si>
  <si>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</si>
  <si>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</si>
  <si>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</si>
  <si>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</si>
  <si>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</si>
  <si>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</si>
  <si>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</si>
  <si>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</si>
  <si>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</si>
  <si>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</si>
  <si>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</si>
  <si>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</si>
  <si>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</si>
  <si>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</si>
  <si>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</si>
  <si>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</si>
  <si>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</si>
  <si>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</si>
  <si>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</si>
  <si>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</si>
  <si>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</si>
  <si>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</si>
  <si>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</si>
  <si>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</si>
  <si>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</si>
  <si>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</si>
  <si>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</si>
  <si>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</si>
  <si>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</si>
  <si>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</si>
  <si>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</si>
  <si>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</si>
  <si>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</si>
  <si>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</si>
  <si>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</si>
  <si>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</si>
  <si>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</si>
  <si>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熊本県荒尾市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</si>
  <si>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</si>
  <si>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</si>
  <si>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</si>
  <si>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</si>
  <si>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</si>
  <si>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</si>
  <si>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</si>
  <si>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</si>
  <si>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</si>
  <si>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</si>
  <si>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</si>
  <si>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</si>
  <si>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</si>
  <si>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</si>
  <si>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</si>
  <si>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</si>
  <si>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</si>
  <si>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</si>
  <si>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</si>
  <si>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</si>
  <si>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</si>
  <si>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</si>
  <si>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</si>
  <si>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</si>
  <si>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</si>
  <si>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</si>
  <si>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</si>
  <si>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</si>
  <si>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</si>
  <si>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</si>
  <si>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</si>
  <si>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</si>
  <si>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</si>
  <si>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</si>
  <si>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</si>
  <si>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</si>
  <si>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</si>
  <si>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</si>
  <si>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</si>
  <si>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</si>
  <si>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</si>
  <si>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</si>
  <si>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</si>
  <si>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</si>
  <si>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</si>
  <si>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</si>
  <si>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</si>
  <si>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</si>
  <si>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</si>
  <si>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</si>
  <si>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</si>
  <si>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</si>
  <si>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</si>
  <si>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</si>
  <si>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</si>
  <si>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</si>
  <si>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</si>
  <si>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</si>
  <si>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</si>
  <si>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</si>
  <si>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</si>
  <si>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</si>
  <si>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</si>
  <si>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</si>
  <si>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</si>
  <si>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</si>
  <si>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</si>
  <si>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</si>
  <si>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</si>
  <si>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</si>
  <si>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</si>
  <si>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</si>
  <si>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</si>
  <si>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</si>
  <si>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</si>
  <si>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</si>
  <si>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</si>
  <si>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</si>
  <si>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</si>
  <si>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</si>
  <si>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</si>
  <si>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</si>
  <si>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</si>
  <si>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</si>
  <si>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</si>
  <si>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</si>
  <si>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</si>
  <si>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</si>
  <si>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</si>
  <si>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</si>
  <si>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</si>
  <si>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</si>
  <si>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</si>
  <si>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</si>
  <si>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</si>
  <si>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</si>
  <si>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</si>
  <si>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</si>
  <si>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</si>
  <si>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</si>
  <si>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</si>
  <si>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</si>
  <si>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</si>
  <si>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</si>
  <si>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</si>
  <si>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</si>
  <si>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</si>
  <si>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</si>
  <si>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</si>
  <si>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</si>
  <si>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</si>
  <si>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</si>
  <si>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</si>
  <si>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</si>
  <si>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</si>
  <si>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</si>
  <si>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</si>
  <si>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</si>
  <si>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</si>
  <si>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</si>
  <si>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</si>
  <si>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</si>
  <si>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</si>
  <si>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</si>
  <si>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</si>
  <si>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</si>
  <si>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</si>
  <si>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</si>
  <si>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</si>
  <si>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</si>
  <si>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</si>
  <si>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</si>
  <si>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</si>
  <si>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</si>
  <si>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</si>
  <si>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</si>
  <si>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</si>
  <si>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</si>
  <si>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</si>
  <si>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</si>
  <si>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</si>
  <si>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</si>
  <si>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</si>
  <si>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</si>
  <si>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</si>
  <si>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</si>
  <si>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</si>
  <si>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</si>
  <si>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</si>
  <si>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</si>
  <si>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</si>
  <si>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</si>
  <si>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</si>
  <si>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熊本県荒尾市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</si>
  <si>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</si>
  <si>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</si>
  <si>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</si>
  <si>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</si>
  <si>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</si>
  <si>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</si>
  <si>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</si>
  <si>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</si>
  <si>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</si>
  <si>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</si>
  <si>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</si>
  <si>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</si>
  <si>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</si>
  <si>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</si>
  <si>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</si>
  <si>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</si>
  <si>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</si>
  <si>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</si>
  <si>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</si>
  <si>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</si>
  <si>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</si>
  <si>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</si>
  <si>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</si>
  <si>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</si>
  <si>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</si>
  <si>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</si>
  <si>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</si>
  <si>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</si>
  <si>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</si>
  <si>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</si>
  <si>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</si>
  <si>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</si>
  <si>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</si>
  <si>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</si>
  <si>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</si>
  <si>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</si>
  <si>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</si>
  <si>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</si>
  <si>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荒尾市病院事業会計</t>
    <phoneticPr fontId="5"/>
  </si>
  <si>
    <t>法適用企業</t>
    <phoneticPr fontId="5"/>
  </si>
  <si>
    <t>荒尾市水道事業会計</t>
    <phoneticPr fontId="5"/>
  </si>
  <si>
    <t>法適用企業</t>
    <phoneticPr fontId="5"/>
  </si>
  <si>
    <t>荒尾市下水道事業会計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</si>
  <si>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</si>
  <si>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</si>
  <si>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</si>
  <si>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</si>
  <si>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</si>
  <si>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</si>
  <si>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</si>
  <si>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</si>
  <si>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</si>
  <si>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</si>
  <si>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</si>
  <si>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</si>
  <si>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</si>
  <si>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</si>
  <si>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</si>
  <si>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</si>
  <si>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</si>
  <si>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</si>
  <si>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</si>
  <si>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</si>
  <si>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</si>
  <si>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</si>
  <si>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</si>
  <si>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</si>
  <si>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</si>
  <si>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</si>
  <si>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</si>
  <si>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</si>
  <si>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</si>
  <si>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</si>
  <si>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</si>
  <si>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</si>
  <si>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</si>
  <si>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</si>
  <si>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</si>
  <si>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</si>
  <si>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</si>
  <si>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</si>
  <si>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</si>
  <si>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</si>
  <si>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</si>
  <si>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</si>
  <si>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</si>
  <si>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</si>
  <si>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</si>
  <si>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</si>
  <si>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</si>
  <si>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</si>
  <si>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</si>
  <si>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</si>
  <si>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</si>
  <si>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</si>
  <si>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</si>
  <si>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</si>
  <si>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</si>
  <si>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荒尾市下水道事業会計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</si>
  <si>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</si>
  <si>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</si>
  <si>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</si>
  <si>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</si>
  <si>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荒尾市病院事業会計</t>
    <phoneticPr fontId="5"/>
  </si>
  <si>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</si>
  <si>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</si>
  <si>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</si>
  <si>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</si>
  <si>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</si>
  <si>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</si>
  <si>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</si>
  <si>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</si>
  <si>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</si>
  <si>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</si>
  <si>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</si>
  <si>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</si>
  <si>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</si>
  <si>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</si>
  <si>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</si>
  <si>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</si>
  <si>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</si>
  <si>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</si>
  <si>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</si>
  <si>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</si>
  <si>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</si>
  <si>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</si>
  <si>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</si>
  <si>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</si>
  <si>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</si>
  <si>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</si>
  <si>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</si>
  <si>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</si>
  <si>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</si>
  <si>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</si>
  <si>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</si>
  <si>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</si>
  <si>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</si>
  <si>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</si>
  <si>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</si>
  <si>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</si>
  <si>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</si>
  <si>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</si>
  <si>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</si>
  <si>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</si>
  <si>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</si>
  <si>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</si>
  <si>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</si>
  <si>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</si>
  <si>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</si>
  <si>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</si>
  <si>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</si>
  <si>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</si>
  <si>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</si>
  <si>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</si>
  <si>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</si>
  <si>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</si>
  <si>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</si>
  <si>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</si>
  <si>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</si>
  <si>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</si>
  <si>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</si>
  <si>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</si>
  <si>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</si>
  <si>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</si>
  <si>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</si>
  <si>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</si>
  <si>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</si>
  <si>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</si>
  <si>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</si>
  <si>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</si>
  <si>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</si>
  <si>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</si>
  <si>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</si>
  <si>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</si>
  <si>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</si>
  <si>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</si>
  <si>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</si>
  <si>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</si>
  <si>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</si>
  <si>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</si>
  <si>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</si>
  <si>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</si>
  <si>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</si>
  <si>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</si>
  <si>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</si>
  <si>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</si>
  <si>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</si>
  <si>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</si>
  <si>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</si>
  <si>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</si>
  <si>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</si>
  <si>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0.94</t>
  </si>
  <si>
    <t>▲ 2.33</t>
  </si>
  <si>
    <t>荒尾市水道事業会計</t>
  </si>
  <si>
    <t>荒尾市病院事業会計</t>
  </si>
  <si>
    <t>荒尾市下水道事業会計</t>
  </si>
  <si>
    <t>荒尾市介護保険特別会計（保険勘定）</t>
  </si>
  <si>
    <t>一般会計</t>
  </si>
  <si>
    <t>荒尾市国民健康保険特別会計</t>
  </si>
  <si>
    <t>▲ 0.53</t>
  </si>
  <si>
    <t>荒尾市後期高齢者医療特別会計</t>
  </si>
  <si>
    <t>荒尾市介護保険特別会計（介護サービス勘定）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</si>
  <si>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</si>
  <si>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</si>
  <si>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</si>
  <si>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</si>
  <si>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</si>
  <si>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</si>
  <si>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</si>
  <si>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</si>
  <si>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</si>
  <si>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職員退職手当基金</t>
    <phoneticPr fontId="2"/>
  </si>
  <si>
    <t>公共施設整備基金</t>
    <phoneticPr fontId="2"/>
  </si>
  <si>
    <t>荒尾市の一般廃棄物処理施設建設基金</t>
    <phoneticPr fontId="2"/>
  </si>
  <si>
    <t>社会福祉振興基金</t>
    <phoneticPr fontId="2"/>
  </si>
  <si>
    <t>府本地区（観音寺・南上揚）農業用水管理基金</t>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</si>
  <si>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</si>
  <si>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</si>
  <si>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</si>
  <si>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</si>
  <si>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</si>
  <si>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</si>
  <si>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</si>
  <si>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</si>
  <si>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</si>
  <si>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</si>
  <si>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</si>
  <si>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数値なしとなっているが、有形固定資産減価償却率は、類似団体より高い水準にある。今後は、公共施設の老朽化等による更新・改修工事や市民病院建替事業が計画されているため、基金の取り崩しや地方債新規発行等に注意し、将来負担比率とのバランスを取りながら公共施設総合管理計画に基づき老朽化対策による有形固定資産減価償却率の改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</si>
  <si>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</si>
  <si>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</si>
  <si>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</si>
  <si>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</si>
  <si>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</si>
  <si>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</si>
  <si>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実質公債費比率は類似団体と比較して高い水準にあるものの、減少傾向にある。将来負担比率は数値なしとなっている。
今後は、公共施設の老朽化等による更新・改修工事や市民病院建替事業、土地区画整理事業など多額の臨時的経費の発生が見込まれる。基金の取り崩しや地方債新規発行等に注意しながら、引き続き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</si>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</sst>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F460BF-CF81-4CCE-9F3F-1FD2C01B86E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7CB5-46BF-872B-A83D395A94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38031</c:v>
                </c:pt>
                <c:pt idx="1">
                  <c:v>25698</c:v>
                </c:pt>
                <c:pt idx="2">
                  <c:v>24513</c:v>
                </c:pt>
                <c:pt idx="3">
                  <c:v>47282</c:v>
                </c:pt>
                <c:pt idx="4">
                  <c:v>74415</c:v>
                </c:pt>
              </c:numCache>
            </c:numRef>
          </c:val>
          <c:smooth val="0"/>
          <c:extLst>
            <c:ext xmlns:c16="http://schemas.microsoft.com/office/drawing/2014/chart" uri="{C3380CC4-5D6E-409C-BE32-E72D297353CC}">
              <c16:uniqueId val="{00000001-7CB5-46BF-872B-A83D395A94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6.79</c:v>
                </c:pt>
                <c:pt idx="1">
                  <c:v>4.79</c:v>
                </c:pt>
                <c:pt idx="2">
                  <c:v>3.71</c:v>
                </c:pt>
                <c:pt idx="3">
                  <c:v>0.88</c:v>
                </c:pt>
                <c:pt idx="4">
                  <c:v>0.66</c:v>
                </c:pt>
              </c:numCache>
            </c:numRef>
          </c:val>
          <c:extLst>
            <c:ext xmlns:c16="http://schemas.microsoft.com/office/drawing/2014/chart" uri="{C3380CC4-5D6E-409C-BE32-E72D297353CC}">
              <c16:uniqueId val="{00000000-073A-44BF-AB14-4F03095596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26.1</c:v>
                </c:pt>
                <c:pt idx="1">
                  <c:v>29.81</c:v>
                </c:pt>
                <c:pt idx="2">
                  <c:v>32.4</c:v>
                </c:pt>
                <c:pt idx="3">
                  <c:v>34.11</c:v>
                </c:pt>
                <c:pt idx="4">
                  <c:v>31.99</c:v>
                </c:pt>
              </c:numCache>
            </c:numRef>
          </c:val>
          <c:extLst>
            <c:ext xmlns:c16="http://schemas.microsoft.com/office/drawing/2014/chart" uri="{C3380CC4-5D6E-409C-BE32-E72D297353CC}">
              <c16:uniqueId val="{00000001-073A-44BF-AB14-4F03095596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5.18</c:v>
                </c:pt>
                <c:pt idx="1">
                  <c:v>1.41</c:v>
                </c:pt>
                <c:pt idx="2">
                  <c:v>1.33</c:v>
                </c:pt>
                <c:pt idx="3">
                  <c:v>-0.94</c:v>
                </c:pt>
                <c:pt idx="4">
                  <c:v>-2.33</c:v>
                </c:pt>
              </c:numCache>
            </c:numRef>
          </c:val>
          <c:smooth val="0"/>
          <c:extLst>
            <c:ext xmlns:c16="http://schemas.microsoft.com/office/drawing/2014/chart" uri="{C3380CC4-5D6E-409C-BE32-E72D297353CC}">
              <c16:uniqueId val="{00000002-073A-44BF-AB14-4F03095596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D41-4C45-BD3D-4280E16BD0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41-4C45-BD3D-4280E16BD041}"/>
            </c:ext>
          </c:extLst>
        </c:ser>
        <c:ser>
          <c:idx val="2"/>
          <c:order val="2"/>
          <c:tx>
            <c:strRef>
              <c:f>データシート!$A$29</c:f>
              <c:strCache>
                <c:ptCount val="1"/>
                <c:pt idx="0">
                  <c:v>荒尾市介護保険特別会計（介護サービス勘定）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0.14000000000000001</c:v>
                </c:pt>
                <c:pt idx="4">
                  <c:v>#N/A</c:v>
                </c:pt>
                <c:pt idx="5">
                  <c:v>0.03</c:v>
                </c:pt>
                <c:pt idx="6">
                  <c:v>#N/A</c:v>
                </c:pt>
                <c:pt idx="7">
                  <c:v>0</c:v>
                </c:pt>
                <c:pt idx="8">
                  <c:v>#N/A</c:v>
                </c:pt>
                <c:pt idx="9">
                  <c:v>0.03</c:v>
                </c:pt>
              </c:numCache>
            </c:numRef>
          </c:val>
          <c:extLst>
            <c:ext xmlns:c16="http://schemas.microsoft.com/office/drawing/2014/chart" uri="{C3380CC4-5D6E-409C-BE32-E72D297353CC}">
              <c16:uniqueId val="{00000002-8D41-4C45-BD3D-4280E16BD041}"/>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0.08</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3-8D41-4C45-BD3D-4280E16BD041}"/>
            </c:ext>
          </c:extLst>
        </c:ser>
        <c:ser>
          <c:idx val="4"/>
          <c:order val="4"/>
          <c:tx>
            <c:strRef>
              <c:f>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0.53</c:v>
                </c:pt>
                <c:pt idx="1">
                  <c:v>#N/A</c:v>
                </c:pt>
                <c:pt idx="2">
                  <c:v>#N/A</c:v>
                </c:pt>
                <c:pt idx="3">
                  <c:v>1.1599999999999999</c:v>
                </c:pt>
                <c:pt idx="4">
                  <c:v>#N/A</c:v>
                </c:pt>
                <c:pt idx="5">
                  <c:v>2.5499999999999998</c:v>
                </c:pt>
                <c:pt idx="6">
                  <c:v>#N/A</c:v>
                </c:pt>
                <c:pt idx="7">
                  <c:v>0.97</c:v>
                </c:pt>
                <c:pt idx="8">
                  <c:v>#N/A</c:v>
                </c:pt>
                <c:pt idx="9">
                  <c:v>0.56000000000000005</c:v>
                </c:pt>
              </c:numCache>
            </c:numRef>
          </c:val>
          <c:extLst>
            <c:ext xmlns:c16="http://schemas.microsoft.com/office/drawing/2014/chart" uri="{C3380CC4-5D6E-409C-BE32-E72D297353CC}">
              <c16:uniqueId val="{00000004-8D41-4C45-BD3D-4280E16BD04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6.78</c:v>
                </c:pt>
                <c:pt idx="2">
                  <c:v>#N/A</c:v>
                </c:pt>
                <c:pt idx="3">
                  <c:v>4.79</c:v>
                </c:pt>
                <c:pt idx="4">
                  <c:v>#N/A</c:v>
                </c:pt>
                <c:pt idx="5">
                  <c:v>3.7</c:v>
                </c:pt>
                <c:pt idx="6">
                  <c:v>#N/A</c:v>
                </c:pt>
                <c:pt idx="7">
                  <c:v>0.88</c:v>
                </c:pt>
                <c:pt idx="8">
                  <c:v>#N/A</c:v>
                </c:pt>
                <c:pt idx="9">
                  <c:v>0.66</c:v>
                </c:pt>
              </c:numCache>
            </c:numRef>
          </c:val>
          <c:extLst>
            <c:ext xmlns:c16="http://schemas.microsoft.com/office/drawing/2014/chart" uri="{C3380CC4-5D6E-409C-BE32-E72D297353CC}">
              <c16:uniqueId val="{00000005-8D41-4C45-BD3D-4280E16BD041}"/>
            </c:ext>
          </c:extLst>
        </c:ser>
        <c:ser>
          <c:idx val="6"/>
          <c:order val="6"/>
          <c:tx>
            <c:strRef>
              <c:f>データシート!$A$33</c:f>
              <c:strCache>
                <c:ptCount val="1"/>
                <c:pt idx="0">
                  <c:v>荒尾市介護保険特別会計（保険勘定）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1.84</c:v>
                </c:pt>
                <c:pt idx="2">
                  <c:v>#N/A</c:v>
                </c:pt>
                <c:pt idx="3">
                  <c:v>3.23</c:v>
                </c:pt>
                <c:pt idx="4">
                  <c:v>#N/A</c:v>
                </c:pt>
                <c:pt idx="5">
                  <c:v>3.56</c:v>
                </c:pt>
                <c:pt idx="6">
                  <c:v>#N/A</c:v>
                </c:pt>
                <c:pt idx="7">
                  <c:v>2.93</c:v>
                </c:pt>
                <c:pt idx="8">
                  <c:v>#N/A</c:v>
                </c:pt>
                <c:pt idx="9">
                  <c:v>1.79</c:v>
                </c:pt>
              </c:numCache>
            </c:numRef>
          </c:val>
          <c:extLst>
            <c:ext xmlns:c16="http://schemas.microsoft.com/office/drawing/2014/chart" uri="{C3380CC4-5D6E-409C-BE32-E72D297353CC}">
              <c16:uniqueId val="{00000006-8D41-4C45-BD3D-4280E16BD041}"/>
            </c:ext>
          </c:extLst>
        </c:ser>
        <c:ser>
          <c:idx val="7"/>
          <c:order val="7"/>
          <c:tx>
            <c:strRef>
              <c:f>データシート!$A$34</c:f>
              <c:strCache>
                <c:ptCount val="1"/>
                <c:pt idx="0">
                  <c:v>荒尾市下水道事業会計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c:v>
                </c:pt>
                <c:pt idx="2">
                  <c:v>#N/A</c:v>
                </c:pt>
                <c:pt idx="3">
                  <c:v>2.21</c:v>
                </c:pt>
                <c:pt idx="4">
                  <c:v>#N/A</c:v>
                </c:pt>
                <c:pt idx="5">
                  <c:v>2.2799999999999998</c:v>
                </c:pt>
                <c:pt idx="6">
                  <c:v>#N/A</c:v>
                </c:pt>
                <c:pt idx="7">
                  <c:v>2.1800000000000002</c:v>
                </c:pt>
                <c:pt idx="8">
                  <c:v>#N/A</c:v>
                </c:pt>
                <c:pt idx="9">
                  <c:v>2.1800000000000002</c:v>
                </c:pt>
              </c:numCache>
            </c:numRef>
          </c:val>
          <c:extLst>
            <c:ext xmlns:c16="http://schemas.microsoft.com/office/drawing/2014/chart" uri="{C3380CC4-5D6E-409C-BE32-E72D297353CC}">
              <c16:uniqueId val="{00000007-8D41-4C45-BD3D-4280E16BD041}"/>
            </c:ext>
          </c:extLst>
        </c:ser>
        <c:ser>
          <c:idx val="8"/>
          <c:order val="8"/>
          <c:tx>
            <c:strRef>
              <c:f>データシート!$A$35</c:f>
              <c:strCache>
                <c:ptCount val="1"/>
                <c:pt idx="0">
                  <c:v>荒尾市病院事業会計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1.88</c:v>
                </c:pt>
                <c:pt idx="2">
                  <c:v>#N/A</c:v>
                </c:pt>
                <c:pt idx="3">
                  <c:v>4.68</c:v>
                </c:pt>
                <c:pt idx="4">
                  <c:v>#N/A</c:v>
                </c:pt>
                <c:pt idx="5">
                  <c:v>5.4</c:v>
                </c:pt>
                <c:pt idx="6">
                  <c:v>#N/A</c:v>
                </c:pt>
                <c:pt idx="7">
                  <c:v>6.42</c:v>
                </c:pt>
                <c:pt idx="8">
                  <c:v>#N/A</c:v>
                </c:pt>
                <c:pt idx="9">
                  <c:v>4.95</c:v>
                </c:pt>
              </c:numCache>
            </c:numRef>
          </c:val>
          <c:extLst>
            <c:ext xmlns:c16="http://schemas.microsoft.com/office/drawing/2014/chart" uri="{C3380CC4-5D6E-409C-BE32-E72D297353CC}">
              <c16:uniqueId val="{00000008-8D41-4C45-BD3D-4280E16BD041}"/>
            </c:ext>
          </c:extLst>
        </c:ser>
        <c:ser>
          <c:idx val="9"/>
          <c:order val="9"/>
          <c:tx>
            <c:strRef>
              <c:f>データシート!$A$36</c:f>
              <c:strCache>
                <c:ptCount val="1"/>
                <c:pt idx="0">
                  <c:v>荒尾市水道事業会計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5.47</c:v>
                </c:pt>
                <c:pt idx="2">
                  <c:v>#N/A</c:v>
                </c:pt>
                <c:pt idx="3">
                  <c:v>5.81</c:v>
                </c:pt>
                <c:pt idx="4">
                  <c:v>#N/A</c:v>
                </c:pt>
                <c:pt idx="5">
                  <c:v>5.74</c:v>
                </c:pt>
                <c:pt idx="6">
                  <c:v>#N/A</c:v>
                </c:pt>
                <c:pt idx="7">
                  <c:v>6.21</c:v>
                </c:pt>
                <c:pt idx="8">
                  <c:v>#N/A</c:v>
                </c:pt>
                <c:pt idx="9">
                  <c:v>6.76</c:v>
                </c:pt>
              </c:numCache>
            </c:numRef>
          </c:val>
          <c:extLst>
            <c:ext xmlns:c16="http://schemas.microsoft.com/office/drawing/2014/chart" uri="{C3380CC4-5D6E-409C-BE32-E72D297353CC}">
              <c16:uniqueId val="{00000009-8D41-4C45-BD3D-4280E16BD0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1473</c:v>
                </c:pt>
                <c:pt idx="5">
                  <c:v>1452</c:v>
                </c:pt>
                <c:pt idx="8">
                  <c:v>1399</c:v>
                </c:pt>
                <c:pt idx="11">
                  <c:v>1359</c:v>
                </c:pt>
                <c:pt idx="14">
                  <c:v>1329</c:v>
                </c:pt>
              </c:numCache>
            </c:numRef>
          </c:val>
          <c:extLst>
            <c:ext xmlns:c16="http://schemas.microsoft.com/office/drawing/2014/chart" uri="{C3380CC4-5D6E-409C-BE32-E72D297353CC}">
              <c16:uniqueId val="{00000000-D0D8-4DFD-BDAB-B014321674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D8-4DFD-BDAB-B014321674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13</c:v>
                </c:pt>
                <c:pt idx="6">
                  <c:v>7</c:v>
                </c:pt>
                <c:pt idx="9">
                  <c:v>7</c:v>
                </c:pt>
                <c:pt idx="12">
                  <c:v>6</c:v>
                </c:pt>
              </c:numCache>
            </c:numRef>
          </c:val>
          <c:extLst>
            <c:ext xmlns:c16="http://schemas.microsoft.com/office/drawing/2014/chart" uri="{C3380CC4-5D6E-409C-BE32-E72D297353CC}">
              <c16:uniqueId val="{00000002-D0D8-4DFD-BDAB-B014321674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101</c:v>
                </c:pt>
                <c:pt idx="3">
                  <c:v>99</c:v>
                </c:pt>
                <c:pt idx="6">
                  <c:v>100</c:v>
                </c:pt>
                <c:pt idx="9">
                  <c:v>39</c:v>
                </c:pt>
                <c:pt idx="12">
                  <c:v>46</c:v>
                </c:pt>
              </c:numCache>
            </c:numRef>
          </c:val>
          <c:extLst>
            <c:ext xmlns:c16="http://schemas.microsoft.com/office/drawing/2014/chart" uri="{C3380CC4-5D6E-409C-BE32-E72D297353CC}">
              <c16:uniqueId val="{00000003-D0D8-4DFD-BDAB-B014321674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837</c:v>
                </c:pt>
                <c:pt idx="3">
                  <c:v>769</c:v>
                </c:pt>
                <c:pt idx="6">
                  <c:v>633</c:v>
                </c:pt>
                <c:pt idx="9">
                  <c:v>708</c:v>
                </c:pt>
                <c:pt idx="12">
                  <c:v>690</c:v>
                </c:pt>
              </c:numCache>
            </c:numRef>
          </c:val>
          <c:extLst>
            <c:ext xmlns:c16="http://schemas.microsoft.com/office/drawing/2014/chart" uri="{C3380CC4-5D6E-409C-BE32-E72D297353CC}">
              <c16:uniqueId val="{00000004-D0D8-4DFD-BDAB-B014321674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D8-4DFD-BDAB-B014321674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D8-4DFD-BDAB-B014321674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1487</c:v>
                </c:pt>
                <c:pt idx="3">
                  <c:v>1621</c:v>
                </c:pt>
                <c:pt idx="6">
                  <c:v>1584</c:v>
                </c:pt>
                <c:pt idx="9">
                  <c:v>1596</c:v>
                </c:pt>
                <c:pt idx="12">
                  <c:v>1595</c:v>
                </c:pt>
              </c:numCache>
            </c:numRef>
          </c:val>
          <c:extLst>
            <c:ext xmlns:c16="http://schemas.microsoft.com/office/drawing/2014/chart" uri="{C3380CC4-5D6E-409C-BE32-E72D297353CC}">
              <c16:uniqueId val="{00000007-D0D8-4DFD-BDAB-B014321674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961</c:v>
                </c:pt>
                <c:pt idx="2">
                  <c:v>#N/A</c:v>
                </c:pt>
                <c:pt idx="3">
                  <c:v>#N/A</c:v>
                </c:pt>
                <c:pt idx="4">
                  <c:v>1050</c:v>
                </c:pt>
                <c:pt idx="5">
                  <c:v>#N/A</c:v>
                </c:pt>
                <c:pt idx="6">
                  <c:v>#N/A</c:v>
                </c:pt>
                <c:pt idx="7">
                  <c:v>925</c:v>
                </c:pt>
                <c:pt idx="8">
                  <c:v>#N/A</c:v>
                </c:pt>
                <c:pt idx="9">
                  <c:v>#N/A</c:v>
                </c:pt>
                <c:pt idx="10">
                  <c:v>991</c:v>
                </c:pt>
                <c:pt idx="11">
                  <c:v>#N/A</c:v>
                </c:pt>
                <c:pt idx="12">
                  <c:v>#N/A</c:v>
                </c:pt>
                <c:pt idx="13">
                  <c:v>1008</c:v>
                </c:pt>
                <c:pt idx="14">
                  <c:v>#N/A</c:v>
                </c:pt>
              </c:numCache>
            </c:numRef>
          </c:val>
          <c:smooth val="0"/>
          <c:extLst>
            <c:ext xmlns:c16="http://schemas.microsoft.com/office/drawing/2014/chart" uri="{C3380CC4-5D6E-409C-BE32-E72D297353CC}">
              <c16:uniqueId val="{00000008-D0D8-4DFD-BDAB-B014321674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15442</c:v>
                </c:pt>
                <c:pt idx="5">
                  <c:v>14873</c:v>
                </c:pt>
                <c:pt idx="8">
                  <c:v>14805</c:v>
                </c:pt>
                <c:pt idx="11">
                  <c:v>14877</c:v>
                </c:pt>
                <c:pt idx="14">
                  <c:v>15104</c:v>
                </c:pt>
              </c:numCache>
            </c:numRef>
          </c:val>
          <c:extLst>
            <c:ext xmlns:c16="http://schemas.microsoft.com/office/drawing/2014/chart" uri="{C3380CC4-5D6E-409C-BE32-E72D297353CC}">
              <c16:uniqueId val="{00000000-BA90-411B-87B8-332F8A44DF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1449</c:v>
                </c:pt>
                <c:pt idx="5">
                  <c:v>1404</c:v>
                </c:pt>
                <c:pt idx="8">
                  <c:v>1316</c:v>
                </c:pt>
                <c:pt idx="11">
                  <c:v>1102</c:v>
                </c:pt>
                <c:pt idx="14">
                  <c:v>947</c:v>
                </c:pt>
              </c:numCache>
            </c:numRef>
          </c:val>
          <c:extLst>
            <c:ext xmlns:c16="http://schemas.microsoft.com/office/drawing/2014/chart" uri="{C3380CC4-5D6E-409C-BE32-E72D297353CC}">
              <c16:uniqueId val="{00000001-BA90-411B-87B8-332F8A44DF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6663</c:v>
                </c:pt>
                <c:pt idx="5">
                  <c:v>7765</c:v>
                </c:pt>
                <c:pt idx="8">
                  <c:v>8152</c:v>
                </c:pt>
                <c:pt idx="11">
                  <c:v>8566</c:v>
                </c:pt>
                <c:pt idx="14">
                  <c:v>8444</c:v>
                </c:pt>
              </c:numCache>
            </c:numRef>
          </c:val>
          <c:extLst>
            <c:ext xmlns:c16="http://schemas.microsoft.com/office/drawing/2014/chart" uri="{C3380CC4-5D6E-409C-BE32-E72D297353CC}">
              <c16:uniqueId val="{00000002-BA90-411B-87B8-332F8A44DF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90-411B-87B8-332F8A44DF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90-411B-87B8-332F8A44DF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2</c:v>
                </c:pt>
                <c:pt idx="6">
                  <c:v>2</c:v>
                </c:pt>
                <c:pt idx="9">
                  <c:v>2</c:v>
                </c:pt>
                <c:pt idx="12">
                  <c:v>1</c:v>
                </c:pt>
              </c:numCache>
            </c:numRef>
          </c:val>
          <c:extLst>
            <c:ext xmlns:c16="http://schemas.microsoft.com/office/drawing/2014/chart" uri="{C3380CC4-5D6E-409C-BE32-E72D297353CC}">
              <c16:uniqueId val="{00000005-BA90-411B-87B8-332F8A44DF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1905</c:v>
                </c:pt>
                <c:pt idx="3">
                  <c:v>1928</c:v>
                </c:pt>
                <c:pt idx="6">
                  <c:v>1930</c:v>
                </c:pt>
                <c:pt idx="9">
                  <c:v>1862</c:v>
                </c:pt>
                <c:pt idx="12">
                  <c:v>1942</c:v>
                </c:pt>
              </c:numCache>
            </c:numRef>
          </c:val>
          <c:extLst>
            <c:ext xmlns:c16="http://schemas.microsoft.com/office/drawing/2014/chart" uri="{C3380CC4-5D6E-409C-BE32-E72D297353CC}">
              <c16:uniqueId val="{00000006-BA90-411B-87B8-332F8A44DF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671</c:v>
                </c:pt>
                <c:pt idx="3">
                  <c:v>614</c:v>
                </c:pt>
                <c:pt idx="6">
                  <c:v>506</c:v>
                </c:pt>
                <c:pt idx="9">
                  <c:v>577</c:v>
                </c:pt>
                <c:pt idx="12">
                  <c:v>592</c:v>
                </c:pt>
              </c:numCache>
            </c:numRef>
          </c:val>
          <c:extLst>
            <c:ext xmlns:c16="http://schemas.microsoft.com/office/drawing/2014/chart" uri="{C3380CC4-5D6E-409C-BE32-E72D297353CC}">
              <c16:uniqueId val="{00000007-BA90-411B-87B8-332F8A44DF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6534</c:v>
                </c:pt>
                <c:pt idx="3">
                  <c:v>6243</c:v>
                </c:pt>
                <c:pt idx="6">
                  <c:v>6040</c:v>
                </c:pt>
                <c:pt idx="9">
                  <c:v>6058</c:v>
                </c:pt>
                <c:pt idx="12">
                  <c:v>5626</c:v>
                </c:pt>
              </c:numCache>
            </c:numRef>
          </c:val>
          <c:extLst>
            <c:ext xmlns:c16="http://schemas.microsoft.com/office/drawing/2014/chart" uri="{C3380CC4-5D6E-409C-BE32-E72D297353CC}">
              <c16:uniqueId val="{00000008-BA90-411B-87B8-332F8A44DF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203</c:v>
                </c:pt>
                <c:pt idx="3">
                  <c:v>184</c:v>
                </c:pt>
                <c:pt idx="6">
                  <c:v>165</c:v>
                </c:pt>
                <c:pt idx="9">
                  <c:v>145</c:v>
                </c:pt>
                <c:pt idx="12">
                  <c:v>119</c:v>
                </c:pt>
              </c:numCache>
            </c:numRef>
          </c:val>
          <c:extLst>
            <c:ext xmlns:c16="http://schemas.microsoft.com/office/drawing/2014/chart" uri="{C3380CC4-5D6E-409C-BE32-E72D297353CC}">
              <c16:uniqueId val="{00000009-BA90-411B-87B8-332F8A44DF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15918</c:v>
                </c:pt>
                <c:pt idx="3">
                  <c:v>15543</c:v>
                </c:pt>
                <c:pt idx="6">
                  <c:v>15100</c:v>
                </c:pt>
                <c:pt idx="9">
                  <c:v>15240</c:v>
                </c:pt>
                <c:pt idx="12">
                  <c:v>15722</c:v>
                </c:pt>
              </c:numCache>
            </c:numRef>
          </c:val>
          <c:extLst>
            <c:ext xmlns:c16="http://schemas.microsoft.com/office/drawing/2014/chart" uri="{C3380CC4-5D6E-409C-BE32-E72D297353CC}">
              <c16:uniqueId val="{0000000A-BA90-411B-87B8-332F8A44DF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1678</c:v>
                </c:pt>
                <c:pt idx="2">
                  <c:v>#N/A</c:v>
                </c:pt>
                <c:pt idx="3">
                  <c:v>#N/A</c:v>
                </c:pt>
                <c:pt idx="4">
                  <c:v>472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90-411B-87B8-332F8A44DF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3784</c:v>
                </c:pt>
                <c:pt idx="1">
                  <c:v>4004</c:v>
                </c:pt>
                <c:pt idx="2">
                  <c:v>3757</c:v>
                </c:pt>
              </c:numCache>
            </c:numRef>
          </c:val>
          <c:extLst>
            <c:ext xmlns:c16="http://schemas.microsoft.com/office/drawing/2014/chart" uri="{C3380CC4-5D6E-409C-BE32-E72D297353CC}">
              <c16:uniqueId val="{00000000-F69B-4880-9F45-10F37E197C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1083</c:v>
                </c:pt>
                <c:pt idx="1">
                  <c:v>944</c:v>
                </c:pt>
                <c:pt idx="2">
                  <c:v>806</c:v>
                </c:pt>
              </c:numCache>
            </c:numRef>
          </c:val>
          <c:extLst>
            <c:ext xmlns:c16="http://schemas.microsoft.com/office/drawing/2014/chart" uri="{C3380CC4-5D6E-409C-BE32-E72D297353CC}">
              <c16:uniqueId val="{00000001-F69B-4880-9F45-10F37E197C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1839</c:v>
                </c:pt>
                <c:pt idx="1">
                  <c:v>1918</c:v>
                </c:pt>
                <c:pt idx="2">
                  <c:v>2022</c:v>
                </c:pt>
              </c:numCache>
            </c:numRef>
          </c:val>
          <c:extLst>
            <c:ext xmlns:c16="http://schemas.microsoft.com/office/drawing/2014/chart" uri="{C3380CC4-5D6E-409C-BE32-E72D297353CC}">
              <c16:uniqueId val="{00000002-F69B-4880-9F45-10F37E197C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{E2759625-A156-4A0F-8A1C-29CE4A01C736}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221-4C04-A196-586D651CA2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{AE034727-B7D2-47B4-93AB-DAC6A4A11E88}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21-4C04-A196-586D651CA2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{E12065F7-0220-4624-80D4-0FB9F18BF46A}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21-4C04-A196-586D651CA2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{D932760F-B01C-41AA-8462-1821C0706EAD}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21-4C04-A196-586D651CA2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{59A3C6D2-EBF9-4AA4-8F63-8E159DE60FCB}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21-4C04-A196-586D651CA2F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{03FBF5DA-594B-48C3-B6C5-24E132F6C35C}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221-4C04-A196-586D651CA2F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{F54AA68E-273D-4B22-95DD-8669874FE1BF}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221-4C04-A196-586D651CA2F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{182A7AA7-7E10-4512-87C2-8F73C3B871CF}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221-4C04-A196-586D651CA2F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{4E2D3285-824E-48F7-AC5A-4D5CA2DD402D}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221-4C04-A196-586D651CA2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60.5</c:v>
                </c:pt>
                <c:pt idx="16">
                  <c:v>62.3</c:v>
                </c:pt>
                <c:pt idx="24">
                  <c:v>63.4</c:v>
                </c:pt>
                <c:pt idx="32">
                  <c:v>64.2</c:v>
                </c:pt>
              </c:numCache>
            </c:numRef>
          </c:xVal>
          <c:yVal>
            <c:numRef>
              <c:f>公会計指標分析・財政指標組合せ分析表!$BP$51:$DC$51</c:f>
              <c:numCache>
                <c:formatCode>#,##0.0;"▲ "#,##0.0</c:formatCode>
                <c:ptCount val="40"/>
                <c:pt idx="0">
                  <c:v>15.9</c:v>
                </c:pt>
                <c:pt idx="8">
                  <c:v>4.5</c:v>
                </c:pt>
              </c:numCache>
            </c:numRef>
          </c:yVal>
          <c:smooth val="0"/>
          <c:extLst>
            <c:ext xmlns:c16="http://schemas.microsoft.com/office/drawing/2014/chart" uri="{C3380CC4-5D6E-409C-BE32-E72D297353CC}">
              <c16:uniqueId val="{00000009-D221-4C04-A196-586D651CA2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{1B52E40B-6F44-488E-8D00-CFF47A37BB8A}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221-4C04-A196-586D651CA2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{291159DA-9D7C-4251-8B03-4A4BC8295FA2}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21-4C04-A196-586D651CA2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{9C467C62-CA4A-4854-8A2E-AECF6ABF9D5C}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21-4C04-A196-586D651CA2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{DB0AEDD3-1E0B-497D-B2E0-5944123A5F23}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21-4C04-A196-586D651CA2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{F027191B-805F-4C65-82DD-118457E706FD}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21-4C04-A196-586D651CA2F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{D15A762D-949B-4FD0-A8AA-6A1DC9A43BBE}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221-4C04-A196-586D651CA2F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{616E030B-F2C8-4368-AA1B-28D812D42B9C}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221-4C04-A196-586D651CA2F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{1F17BC19-6513-4C1E-AC15-6884EBBE6BC2}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221-4C04-A196-586D651CA2F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{07FA7910-E887-495E-9245-122BF8AADC25}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221-4C04-A196-586D651CA2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D221-4C04-A196-586D651CA2F0}"/>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{046D9FC8-4355-4C96-ACA6-6C7349B6B753}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69-4B18-9625-E83E70769F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{BC47B695-0EB9-415E-90D2-5D974DFCF2E3}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69-4B18-9625-E83E70769F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{EF4632DD-B464-4D07-B9F3-17B6DD3503B9}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69-4B18-9625-E83E70769F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{3262E79B-BAEF-4DC7-9F9F-4B835C570506}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69-4B18-9625-E83E70769F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{A8B02E5A-5A8A-4864-8F8A-02F3E273DE1E}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69-4B18-9625-E83E70769FE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{0D867054-052E-4D7F-8421-9CCAC3A3CE07}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69-4B18-9625-E83E70769FE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{78D082F9-D2EF-4914-9857-57881F1ADC80}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69-4B18-9625-E83E70769FE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{1B60C9A2-3B24-4871-B1FD-70ED95A4D86D}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69-4B18-9625-E83E70769FE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{808F9114-3140-4F4C-8292-482B0FB039CC}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69-4B18-9625-E83E70769F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9.3000000000000007</c:v>
                </c:pt>
                <c:pt idx="24">
                  <c:v>9.4</c:v>
                </c:pt>
                <c:pt idx="32">
                  <c:v>9.3000000000000007</c:v>
                </c:pt>
              </c:numCache>
            </c:numRef>
          </c:xVal>
          <c:yVal>
            <c:numRef>
              <c:f>公会計指標分析・財政指標組合せ分析表!$BP$73:$DC$73</c:f>
              <c:numCache>
                <c:formatCode>#,##0.0;"▲ "#,##0.0</c:formatCode>
                <c:ptCount val="40"/>
                <c:pt idx="0">
                  <c:v>15.9</c:v>
                </c:pt>
                <c:pt idx="8">
                  <c:v>4.5</c:v>
                </c:pt>
              </c:numCache>
            </c:numRef>
          </c:yVal>
          <c:smooth val="0"/>
          <c:extLst>
            <c:ext xmlns:c16="http://schemas.microsoft.com/office/drawing/2014/chart" uri="{C3380CC4-5D6E-409C-BE32-E72D297353CC}">
              <c16:uniqueId val="{00000009-8369-4B18-9625-E83E70769F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7678132922165592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{284492C9-ECB1-4596-968E-701749D2DCA8}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69-4B18-9625-E83E70769F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{78A558DE-77E0-439E-A7AF-FC88E495401D}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69-4B18-9625-E83E70769F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{AE330C1F-F593-408B-837E-97A9FDD964E0}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69-4B18-9625-E83E70769F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{6235947E-145B-47CB-90E7-E61AE8EAD435}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69-4B18-9625-E83E70769F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{737F4CFA-4DE5-4F53-84B7-8A9A0A48AB28}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69-4B18-9625-E83E70769FE3}"/>
                </c:ext>
              </c:extLst>
            </c:dLbl>
            <c:dLbl>
              <c:idx val="8"/>
              <c:layout>
                <c:manualLayout>
                  <c:x val="0"/>
                  <c:y val="-2.7678132922165592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{32DAA065-760B-4EE8-A602-DE09DBE71248}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69-4B18-9625-E83E70769FE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{0B631F50-963B-4938-92A8-BA23193ACBAB}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69-4B18-9625-E83E70769FE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{C1386D9C-1961-4878-A4B4-379F7EA53F6A}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69-4B18-9625-E83E70769FE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{E73F52F4-244E-41CF-9314-D1D507471405}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69-4B18-9625-E83E70769F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8369-4B18-9625-E83E70769FE3}"/>
            </c:ext>
          </c:extLst>
        </c:ser>
        <c:dLbls>
          <c:showLegendKey val="0"/>
          <c:showVal val="1"/>
          <c:showCatName val="0"/>
          <c:showSerName val="0"/>
          <c:showPercent val="0"/>
          <c:showBubbleSize val="0"/>
        </c:dLbls>
        <c:axId val="84219776"/>
        <c:axId val="84234240"/>
      </c:scatterChart>
      <c:valAx>
        <c:axId val="84219776"/>
        <c:scaling>
          <c:orientation val="minMax"/>
          <c:max val="11.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・元利償還金：</a:t>
          </a:r>
          <a:r>
            <a:rPr kumimoji="1" lang="en-US" altLang="ja-JP" sz="1100">
              <a:solidFill>
                <a:sysClr val="windowText" lastClr="000000"/>
              </a:solidFill>
              <a:latin typeface="ＭＳ ゴシック" pitchFamily="49" charset="-128"/>
              <a:ea typeface="ＭＳ ゴシック" pitchFamily="49" charset="-128"/>
            </a:rPr>
            <a:t>H24</a:t>
          </a:r>
          <a:r>
            <a:rPr kumimoji="1" lang="ja-JP" altLang="en-US" sz="1100">
              <a:solidFill>
                <a:sysClr val="windowText" lastClr="000000"/>
              </a:solidFill>
              <a:latin typeface="ＭＳ ゴシック" pitchFamily="49" charset="-128"/>
              <a:ea typeface="ＭＳ ゴシック" pitchFamily="49" charset="-128"/>
            </a:rPr>
            <a:t>年度から第三セクター等改革推進債が増加し、以降は横ばいで推移している。</a:t>
          </a:r>
        </a:p>
        <a:p>
          <a:r>
            <a:rPr kumimoji="1" lang="ja-JP" altLang="en-US" sz="11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1100">
              <a:solidFill>
                <a:sysClr val="windowText" lastClr="000000"/>
              </a:solidFill>
              <a:latin typeface="ＭＳ ゴシック" pitchFamily="49" charset="-128"/>
              <a:ea typeface="ＭＳ ゴシック" pitchFamily="49" charset="-128"/>
            </a:rPr>
            <a:t>H25</a:t>
          </a:r>
          <a:r>
            <a:rPr kumimoji="1" lang="ja-JP" altLang="en-US" sz="1100">
              <a:solidFill>
                <a:sysClr val="windowText" lastClr="000000"/>
              </a:solidFill>
              <a:latin typeface="ＭＳ ゴシック" pitchFamily="49" charset="-128"/>
              <a:ea typeface="ＭＳ ゴシック" pitchFamily="49" charset="-128"/>
            </a:rPr>
            <a:t>年度から水道事業会計において、ありあけ浄水場の給水開始に伴い、その償還が始まったことで増加、以降は減少傾向である。</a:t>
          </a:r>
        </a:p>
        <a:p>
          <a:r>
            <a:rPr kumimoji="1" lang="ja-JP" altLang="en-US" sz="1100">
              <a:solidFill>
                <a:sysClr val="windowText" lastClr="000000"/>
              </a:solidFill>
              <a:latin typeface="ＭＳ ゴシック" pitchFamily="49" charset="-128"/>
              <a:ea typeface="ＭＳ ゴシック" pitchFamily="49" charset="-128"/>
            </a:rPr>
            <a:t>・組合等が起こした地方債の元利償還金に対する負担金等：有明広域行政事務組合と大牟田・荒尾清掃施設組合の負担金である。</a:t>
          </a:r>
        </a:p>
        <a:p>
          <a:r>
            <a:rPr kumimoji="1" lang="ja-JP" altLang="en-US" sz="1100">
              <a:solidFill>
                <a:sysClr val="windowText" lastClr="000000"/>
              </a:solidFill>
              <a:latin typeface="ＭＳ ゴシック" pitchFamily="49" charset="-128"/>
              <a:ea typeface="ＭＳ ゴシック" pitchFamily="49" charset="-128"/>
            </a:rPr>
            <a:t>・債務負担行為に基づく支出額：</a:t>
          </a:r>
          <a:r>
            <a:rPr kumimoji="1" lang="en-US" altLang="ja-JP" sz="1100">
              <a:solidFill>
                <a:sysClr val="windowText" lastClr="000000"/>
              </a:solidFill>
              <a:latin typeface="ＭＳ ゴシック" pitchFamily="49" charset="-128"/>
              <a:ea typeface="ＭＳ ゴシック" pitchFamily="49" charset="-128"/>
            </a:rPr>
            <a:t>H21</a:t>
          </a:r>
          <a:r>
            <a:rPr kumimoji="1" lang="ja-JP" altLang="en-US" sz="1100">
              <a:solidFill>
                <a:sysClr val="windowText" lastClr="000000"/>
              </a:solidFill>
              <a:latin typeface="ＭＳ ゴシック" pitchFamily="49" charset="-128"/>
              <a:ea typeface="ＭＳ ゴシック" pitchFamily="49" charset="-128"/>
            </a:rPr>
            <a:t>年度から工業団地土地購入として発生した。</a:t>
          </a:r>
        </a:p>
        <a:p>
          <a:r>
            <a:rPr kumimoji="1" lang="ja-JP" altLang="en-US" sz="1100">
              <a:solidFill>
                <a:sysClr val="windowText" lastClr="000000"/>
              </a:solidFill>
              <a:latin typeface="ＭＳ ゴシック" pitchFamily="49" charset="-128"/>
              <a:ea typeface="ＭＳ ゴシック" pitchFamily="49" charset="-128"/>
            </a:rPr>
            <a:t>・算入公債費等：過去の起債に対する基準財政需要額であり、横ばいで推移している。</a:t>
          </a:r>
        </a:p>
        <a:p>
          <a:r>
            <a:rPr kumimoji="1" lang="ja-JP" altLang="en-US" sz="1100">
              <a:solidFill>
                <a:sysClr val="windowText" lastClr="000000"/>
              </a:solidFill>
              <a:latin typeface="ＭＳ ゴシック" pitchFamily="49" charset="-128"/>
              <a:ea typeface="ＭＳ ゴシック" pitchFamily="49" charset="-128"/>
            </a:rPr>
            <a:t>・実質公債費比率の分子：</a:t>
          </a:r>
          <a:r>
            <a:rPr kumimoji="1" lang="en-US" altLang="ja-JP" sz="1100">
              <a:solidFill>
                <a:sysClr val="windowText" lastClr="000000"/>
              </a:solidFill>
              <a:latin typeface="ＭＳ ゴシック" pitchFamily="49" charset="-128"/>
              <a:ea typeface="ＭＳ ゴシック" pitchFamily="49" charset="-128"/>
            </a:rPr>
            <a:t>H24</a:t>
          </a:r>
          <a:r>
            <a:rPr kumimoji="1" lang="ja-JP" altLang="en-US" sz="1100">
              <a:solidFill>
                <a:sysClr val="windowText" lastClr="000000"/>
              </a:solidFill>
              <a:latin typeface="ＭＳ ゴシック" pitchFamily="49" charset="-128"/>
              <a:ea typeface="ＭＳ ゴシック" pitchFamily="49" charset="-128"/>
            </a:rPr>
            <a:t>年度から増減があるものの、ほぼ横ばいで推移している。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・一般会計等に係る地方債の現在高：</a:t>
          </a:r>
          <a:r>
            <a:rPr kumimoji="1" lang="en-US" altLang="ja-JP" sz="1200">
              <a:solidFill>
                <a:sysClr val="windowText" lastClr="000000"/>
              </a:solidFill>
              <a:latin typeface="ＭＳ ゴシック" pitchFamily="49" charset="-128"/>
              <a:ea typeface="ＭＳ ゴシック" pitchFamily="49" charset="-128"/>
            </a:rPr>
            <a:t>H23</a:t>
          </a:r>
          <a:r>
            <a:rPr kumimoji="1" lang="ja-JP" altLang="en-US" sz="1200">
              <a:solidFill>
                <a:sysClr val="windowText" lastClr="000000"/>
              </a:solidFill>
              <a:latin typeface="ＭＳ ゴシック" pitchFamily="49" charset="-128"/>
              <a:ea typeface="ＭＳ ゴシック" pitchFamily="49" charset="-128"/>
            </a:rPr>
            <a:t>年度に競馬組合解散に伴う第三セクター等改革推進債の起債により増加。以降は微減で推移していたが、</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年度からは土地区画整理事業の進捗や小中学校エアコン整備事業等により微増となっている。</a:t>
          </a:r>
        </a:p>
        <a:p>
          <a:r>
            <a:rPr kumimoji="1" lang="ja-JP" altLang="en-US" sz="1200">
              <a:solidFill>
                <a:sysClr val="windowText" lastClr="000000"/>
              </a:solidFill>
              <a:latin typeface="ＭＳ ゴシック" pitchFamily="49" charset="-128"/>
              <a:ea typeface="ＭＳ ゴシック" pitchFamily="49" charset="-128"/>
            </a:rPr>
            <a:t>・債務負担行為に基づく支出予定額：近年、新たな事業を行っていないことから減少傾向にある。</a:t>
          </a:r>
        </a:p>
        <a:p>
          <a:r>
            <a:rPr kumimoji="1" lang="ja-JP" altLang="en-US" sz="1200">
              <a:solidFill>
                <a:sysClr val="windowText" lastClr="000000"/>
              </a:solidFill>
              <a:latin typeface="ＭＳ ゴシック" pitchFamily="49" charset="-128"/>
              <a:ea typeface="ＭＳ ゴシック" pitchFamily="49" charset="-128"/>
            </a:rPr>
            <a:t>・公営企業債等繰入見込額：減少傾向であるが、</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年度には、新市民病院建設関連事業の影響により、病院事業会計において増加となっている。</a:t>
          </a:r>
        </a:p>
        <a:p>
          <a:r>
            <a:rPr kumimoji="1" lang="ja-JP" altLang="en-US" sz="1200">
              <a:solidFill>
                <a:sysClr val="windowText" lastClr="000000"/>
              </a:solidFill>
              <a:latin typeface="ＭＳ ゴシック" pitchFamily="49" charset="-128"/>
              <a:ea typeface="ＭＳ ゴシック" pitchFamily="49" charset="-128"/>
            </a:rPr>
            <a:t>・組合等負担等見込額：有明広域行政事務組合、大牟田・荒尾清掃施設組合の負担金であり、減少傾向であるが、</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年度では、消防本部建設事業の影響で増加となっている。</a:t>
          </a:r>
        </a:p>
        <a:p>
          <a:r>
            <a:rPr kumimoji="1" lang="ja-JP" altLang="en-US" sz="1200">
              <a:solidFill>
                <a:sysClr val="windowText" lastClr="000000"/>
              </a:solidFill>
              <a:latin typeface="ＭＳ ゴシック" pitchFamily="49" charset="-128"/>
              <a:ea typeface="ＭＳ ゴシック" pitchFamily="49" charset="-128"/>
            </a:rPr>
            <a:t>・充当可能基金：増加傾向であったが、</a:t>
          </a:r>
          <a:r>
            <a:rPr kumimoji="1" lang="en-US" altLang="ja-JP" sz="1200">
              <a:solidFill>
                <a:sysClr val="windowText" lastClr="000000"/>
              </a:solidFill>
              <a:latin typeface="ＭＳ ゴシック" pitchFamily="49" charset="-128"/>
              <a:ea typeface="ＭＳ ゴシック" pitchFamily="49" charset="-128"/>
            </a:rPr>
            <a:t>R01</a:t>
          </a:r>
          <a:r>
            <a:rPr kumimoji="1" lang="ja-JP" altLang="en-US" sz="1200">
              <a:solidFill>
                <a:sysClr val="windowText" lastClr="000000"/>
              </a:solidFill>
              <a:latin typeface="ＭＳ ゴシック" pitchFamily="49" charset="-128"/>
              <a:ea typeface="ＭＳ ゴシック" pitchFamily="49" charset="-128"/>
            </a:rPr>
            <a:t>年度は財政調整基金を取り崩したため減少した。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「財政調整基金」には前年度の決算剰余金等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百万円を積み立てた一方、財源不足のため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百万円を取り崩した。また、一般廃棄物処理施設の大規模改修等に備えるため、「荒尾市の一般廃棄物処理施設建設基金」に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百万円、健やかで安心した子育てができるまちづくりや次世代を担う人材育成に役立てるため、「子ども未来基金」に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百万円を積み立てた。また「ふるさと創生基金」から地域の振興や活性化に資する事業のため、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今後も「財政調整基金」＋「減債基金」で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億円以上を維持する方針である。短期的には「荒尾市の一般廃棄物処理施設建設基金」について、継続して一定額を積み増ししていく予定である。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荒尾市の一般廃棄物処理施設建設基金：一般廃棄物処理施設建設に備える。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公共施設整備基金：公共施設の整備に要する財源の確保。</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荒尾市子ども未来基金：寄付額と同額を市も積み立てることにより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百万円積み立てた。一方で、英語検定チャレンジ助成事業等に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荒尾市の一般廃棄物処理施設建設基金：一般廃棄物処理施設の大規模改修等に備えて、財政事情を考慮しながら、継続して一定額を積み立てる。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荒尾子ども未来基金：子どもたちが地域の中で健やかに育ち、次世代を担う人材として成長することに役立てる事業の推進のため、積極的に活用していく。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公共施設整備基金：公共施設の大規模更新を控え、公共施設総合管理計画に基づき個別施設計画を策定した上で、基金の活用について検討していく。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前年度の決算剰余金等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百万円を積み立てた一方、財源不足のため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給食センターの建替えや道の駅の建設、土区画整理事業の推進やその他老朽化した公共施設の更新など控えているため、安定かつ持続可能な財政健全を維持しながら、必要に応じて取り崩しを行っていく予定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百万円を積み立てた一方で、令和元年度第三セクター債元利償還金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百万円を取り崩し、償還を行った。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第三セクター債については、令和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年度に償還が終了する。元利償還金は合計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百万円）であり、減債基金を財源に償還を行っていく予定。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0EFF5D-9379-48D6-9C64-AB1E69368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B15A4A3-660D-41D4-9106-676DA3A91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2FF5AC49-EE77-4ECD-AB5C-9B7D1C531F5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23B7315E-4954-49C5-8D5E-01D35FDA98C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5CE9EBC-DBFF-40AC-9435-774CA49E037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9962E2A8-A50B-49AA-A63C-D529AC39417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AD602239-4289-439E-AAFB-78812B18B6E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48034E86-185A-41C8-A296-3D8FB423DED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FF6D143A-6A62-4839-A07F-B0CEDA2C4F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CA352AEF-E8CD-44AB-9AA9-32B986A0FD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4BB6010B-9E80-48F1-AB4D-AAD477D9687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9A47893E-8432-4796-9721-B3398E303E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B687F26F-152D-4988-BDB9-1A48C0BC4B3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B8D11FE9-50C5-4E79-ACE8-A5A921199B0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3254FF3B-96BD-473E-8173-99E9B9007B0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A02EADB7-0785-4726-9CA1-C400B52E5CD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8BF4CDAE-2446-494D-B21D-9BEFBA297C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58455071-4A8D-4AFE-B462-84C4E76E70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8449F6D-C0F7-47DB-A9D8-B6B6630311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D0B6F14-37AC-4F67-AD41-06B3BB46A1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40FFF66-FF4C-45E9-A482-296AFC60DA1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D367D319-CF0D-4DA9-9CF6-B7550073068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570A9212-774F-48C6-B42E-52E30D452BC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DA2FFD7D-532B-46F5-A608-BAC7079217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496F8DC-FBF3-4C40-AA77-49ADE908FE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13374CD3-41A6-4B6D-A167-84C2348CCF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C9C56684-7B59-4C3F-A8BE-80A5362E38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7427B8A2-3D95-4373-B332-AC058F4E7E5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28B6431-B05C-4258-B1B1-813A192045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52CFA698-B8D6-40A3-A224-C0FAF9C5212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F4E4595A-C49E-48DC-B32C-DEFE8559F38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ED2679C3-1801-4825-B487-BABA743E261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AF4BDC81-9B2B-41C0-B47C-283CA204C86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3B0F8802-1A51-4986-90C9-0FC3CA7458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A199CB9-643A-4B85-A9F5-0B6852E1617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B7706F2-A418-48E3-8F1A-3117AF3E077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D38C2950-0C2B-4162-8CC5-13697F11A76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127DDE1B-C826-4E71-9FB9-D655D2A56E5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9FCA4972-8BFF-4AB6-8A6A-E6241DAC513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A6C3DE67-D474-4B8C-BE9E-FAB5F3EE58F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F1DFFF68-7DD4-4B40-981B-15F00BBD30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FDE7BA9-7846-4781-B683-04A41AF51AF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D0ED30F7-4EE8-4263-B902-203015117C8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EE73F4A-882B-471C-8ADF-AC812314162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3482479E-171F-46CC-9CB1-C3D3DD0B0AA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9D571262-6071-4417-ACEA-4C4DBFF8485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736FED9A-959C-411F-A021-81B2E39150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D99A5D5-165A-451D-98F5-750C947482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AA614800-63DA-4AE1-AD32-AC4DCCA0FCD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5684FC-186F-49DA-846E-159DAF6ED7B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9AD49EC2-9045-47D9-83CB-31F6C3CE029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B8B97B90-EAF9-4820-9282-FDD58D7BDD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FCD5291-90E7-4723-A6A1-596D645D74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当市では、平成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年度に策定した公共施設等総合管理計画において計画期間中に施設総量の</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％削減を目標として掲げている。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有形固定資産減価償却率は類似団体平均より高い状況であるが、今後公共施設総合管理計画に基づき公共施設の老朽化対策に取り組んでいく。</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55010F23-A294-4022-8EC2-E256DBD45A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D746211C-1F1B-4392-9613-C207EFF4958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38286500-282E-4B58-A903-2803F1C2335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E1DBF26A-8A59-4B59-881F-E0A2ECE8964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CAB66E40-4966-4F46-9518-455FE80990D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5F8A9A71-62D2-4E8A-9B15-03C919EBA9A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E44F1DD1-708D-4FE7-9962-8843F97D7A1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B43DD310-474E-4E4D-8990-E2D30396722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3A4D2A98-E1E9-4732-8D62-D3072349041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8507F4C2-4566-44C5-BE12-79E02032648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4125984B-106D-43B1-B976-A2227434891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F4DB55D0-733F-4DF3-AB25-74DFB425F6B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2ABC8C03-9EA7-4C04-A82D-AA005C11A5F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D175A6BE-D73E-4D4C-9B08-06843BD8CE8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C6486DF2-FE21-463B-8C4F-EF4BBBF2F47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C9748BC-7C46-45CE-AA66-21F8270793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9C705FCC-8916-4706-9411-352838A98FD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7C030E2-B8B7-431A-9C0B-0374B38FA5F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3" name="直線コネクタ 72">
          <a:extLst>
            <a:ext uri="{FF2B5EF4-FFF2-40B4-BE49-F238E27FC236}">
              <a16:creationId xmlns:a16="http://schemas.microsoft.com/office/drawing/2014/main" id="{0FA24BEF-08B9-42C0-BCC9-073F64F04D88}"/>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4" name="有形固定資産減価償却率最小値テキスト">
          <a:extLst>
            <a:ext uri="{FF2B5EF4-FFF2-40B4-BE49-F238E27FC236}">
              <a16:creationId xmlns:a16="http://schemas.microsoft.com/office/drawing/2014/main" id="{A9333AC2-C2FB-4770-AB4C-ECE23B81E4FC}"/>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5" name="直線コネクタ 74">
          <a:extLst>
            <a:ext uri="{FF2B5EF4-FFF2-40B4-BE49-F238E27FC236}">
              <a16:creationId xmlns:a16="http://schemas.microsoft.com/office/drawing/2014/main" id="{7B2150A1-5DB5-4F5D-9490-55F4AAA9B62A}"/>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6" name="有形固定資産減価償却率最大値テキスト">
          <a:extLst>
            <a:ext uri="{FF2B5EF4-FFF2-40B4-BE49-F238E27FC236}">
              <a16:creationId xmlns:a16="http://schemas.microsoft.com/office/drawing/2014/main" id="{4D869B33-5E8B-4FEF-AAE4-5625427AF1DB}"/>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7" name="直線コネクタ 76">
          <a:extLst>
            <a:ext uri="{FF2B5EF4-FFF2-40B4-BE49-F238E27FC236}">
              <a16:creationId xmlns:a16="http://schemas.microsoft.com/office/drawing/2014/main" id="{E75753C7-B3F5-4C2E-9001-598CA9151AC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8" name="有形固定資産減価償却率平均値テキスト">
          <a:extLst>
            <a:ext uri="{FF2B5EF4-FFF2-40B4-BE49-F238E27FC236}">
              <a16:creationId xmlns:a16="http://schemas.microsoft.com/office/drawing/2014/main" id="{E5A4196A-D48D-49BB-9805-A83CA58AA833}"/>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9" name="フローチャート: 判断 78">
          <a:extLst>
            <a:ext uri="{FF2B5EF4-FFF2-40B4-BE49-F238E27FC236}">
              <a16:creationId xmlns:a16="http://schemas.microsoft.com/office/drawing/2014/main" id="{EDBBE10E-6884-499D-80B5-10177FC1AB97}"/>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0" name="フローチャート: 判断 79">
          <a:extLst>
            <a:ext uri="{FF2B5EF4-FFF2-40B4-BE49-F238E27FC236}">
              <a16:creationId xmlns:a16="http://schemas.microsoft.com/office/drawing/2014/main" id="{A3DC8B8E-386D-4444-9D30-25C91A4903A8}"/>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1" name="フローチャート: 判断 80">
          <a:extLst>
            <a:ext uri="{FF2B5EF4-FFF2-40B4-BE49-F238E27FC236}">
              <a16:creationId xmlns:a16="http://schemas.microsoft.com/office/drawing/2014/main" id="{A28E0D97-4687-418C-8884-91FBCD0AA0F8}"/>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2" name="フローチャート: 判断 81">
          <a:extLst>
            <a:ext uri="{FF2B5EF4-FFF2-40B4-BE49-F238E27FC236}">
              <a16:creationId xmlns:a16="http://schemas.microsoft.com/office/drawing/2014/main" id="{5CDF16B3-4AF7-4B73-AF06-399CA37CC011}"/>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3" name="フローチャート: 判断 82">
          <a:extLst>
            <a:ext uri="{FF2B5EF4-FFF2-40B4-BE49-F238E27FC236}">
              <a16:creationId xmlns:a16="http://schemas.microsoft.com/office/drawing/2014/main" id="{EC6A40F5-9E84-4016-ADB4-6E4E6C91E02D}"/>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852E93B-5C09-42D3-8BC6-76C1B3201A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ADDA1C9-E900-4011-93CD-4ABED5204F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E70DF9F-EF7C-4373-A927-0572769B7F5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936CF2B-B187-4E8C-9321-E91D1C159E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4C145BB-D6B1-46AA-A5CF-B122CB4C363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89" name="楕円 88">
          <a:extLst>
            <a:ext uri="{FF2B5EF4-FFF2-40B4-BE49-F238E27FC236}">
              <a16:creationId xmlns:a16="http://schemas.microsoft.com/office/drawing/2014/main" id="{BCB81C03-4B9C-40C5-A3C3-2E6E12DCCCE1}"/>
            </a:ext>
          </a:extLst>
        </xdr:cNvPr>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90" name="有形固定資産減価償却率該当値テキスト">
          <a:extLst>
            <a:ext uri="{FF2B5EF4-FFF2-40B4-BE49-F238E27FC236}">
              <a16:creationId xmlns:a16="http://schemas.microsoft.com/office/drawing/2014/main" id="{48B2CCB6-67D1-4448-82AC-FB3ADF2F57EE}"/>
            </a:ext>
          </a:extLst>
        </xdr:cNvPr>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1" name="楕円 90">
          <a:extLst>
            <a:ext uri="{FF2B5EF4-FFF2-40B4-BE49-F238E27FC236}">
              <a16:creationId xmlns:a16="http://schemas.microsoft.com/office/drawing/2014/main" id="{D32862F3-8EBA-4B25-A4E9-B1CCB4B0E7C5}"/>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58329</xdr:rowOff>
    </xdr:to>
    <xdr:cxnSp macro="">
      <xdr:nvCxnSpPr>
        <xdr:cNvPr id="92" name="直線コネクタ 91">
          <a:extLst>
            <a:ext uri="{FF2B5EF4-FFF2-40B4-BE49-F238E27FC236}">
              <a16:creationId xmlns:a16="http://schemas.microsoft.com/office/drawing/2014/main" id="{40E52C51-0284-49F3-91F4-261C286C7449}"/>
            </a:ext>
          </a:extLst>
        </xdr:cNvPr>
        <xdr:cNvCxnSpPr/>
      </xdr:nvCxnSpPr>
      <xdr:spPr>
        <a:xfrm>
          <a:off x="4051300" y="629158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120378</xdr:rowOff>
    </xdr:from>
    <xdr:to>
      <xdr:col>15</xdr:col>
      <xdr:colOff>187325</xdr:colOff>
      <xdr:row>32</xdr:row>
      <xdr:rowOff>50528</xdr:rowOff>
    </xdr:to>
    <xdr:sp macro="" textlink="">
      <xdr:nvSpPr>
        <xdr:cNvPr id="93" name="楕円 92">
          <a:extLst>
            <a:ext uri="{FF2B5EF4-FFF2-40B4-BE49-F238E27FC236}">
              <a16:creationId xmlns:a16="http://schemas.microsoft.com/office/drawing/2014/main" id="{2BD6E92A-8206-46BB-A64A-E9D2C3DFF552}"/>
            </a:ext>
          </a:extLst>
        </xdr:cNvPr>
        <xdr:cNvSpPr/>
      </xdr:nvSpPr>
      <xdr:spPr>
        <a:xfrm>
          <a:off x="3238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33655</xdr:rowOff>
    </xdr:to>
    <xdr:cxnSp macro="">
      <xdr:nvCxnSpPr>
        <xdr:cNvPr id="94" name="直線コネクタ 93">
          <a:extLst>
            <a:ext uri="{FF2B5EF4-FFF2-40B4-BE49-F238E27FC236}">
              <a16:creationId xmlns:a16="http://schemas.microsoft.com/office/drawing/2014/main" id="{81F78336-596B-469F-A14E-757751B1AAB2}"/>
            </a:ext>
          </a:extLst>
        </xdr:cNvPr>
        <xdr:cNvCxnSpPr/>
      </xdr:nvCxnSpPr>
      <xdr:spPr>
        <a:xfrm>
          <a:off x="3289300" y="625765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95" name="楕円 94">
          <a:extLst>
            <a:ext uri="{FF2B5EF4-FFF2-40B4-BE49-F238E27FC236}">
              <a16:creationId xmlns:a16="http://schemas.microsoft.com/office/drawing/2014/main" id="{54245113-8EDF-4AC5-AB9B-F4D5C50D256D}"/>
            </a:ext>
          </a:extLst>
        </xdr:cNvPr>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171178</xdr:rowOff>
    </xdr:to>
    <xdr:cxnSp macro="">
      <xdr:nvCxnSpPr>
        <xdr:cNvPr id="96" name="直線コネクタ 95">
          <a:extLst>
            <a:ext uri="{FF2B5EF4-FFF2-40B4-BE49-F238E27FC236}">
              <a16:creationId xmlns:a16="http://schemas.microsoft.com/office/drawing/2014/main" id="{6F6944CF-F231-4F29-976A-88939EDF2403}"/>
            </a:ext>
          </a:extLst>
        </xdr:cNvPr>
        <xdr:cNvCxnSpPr/>
      </xdr:nvCxnSpPr>
      <xdr:spPr>
        <a:xfrm>
          <a:off x="2527300" y="620213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97" name="楕円 96">
          <a:extLst>
            <a:ext uri="{FF2B5EF4-FFF2-40B4-BE49-F238E27FC236}">
              <a16:creationId xmlns:a16="http://schemas.microsoft.com/office/drawing/2014/main" id="{2A2A3486-53B2-45D5-854A-B94AA93F6004}"/>
            </a:ext>
          </a:extLst>
        </xdr:cNvPr>
        <xdr:cNvSpPr/>
      </xdr:nvSpPr>
      <xdr:spPr>
        <a:xfrm>
          <a:off x="171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115661</xdr:rowOff>
    </xdr:from>
    <xdr:to>
      <xdr:col>11</xdr:col>
      <xdr:colOff>136525</xdr:colOff>
      <xdr:row>31</xdr:row>
      <xdr:rowOff>140335</xdr:rowOff>
    </xdr:to>
    <xdr:cxnSp macro="">
      <xdr:nvCxnSpPr>
        <xdr:cNvPr id="98" name="直線コネクタ 97">
          <a:extLst>
            <a:ext uri="{FF2B5EF4-FFF2-40B4-BE49-F238E27FC236}">
              <a16:creationId xmlns:a16="http://schemas.microsoft.com/office/drawing/2014/main" id="{98E58788-12C2-4FA1-ABB3-A5092BA89800}"/>
            </a:ext>
          </a:extLst>
        </xdr:cNvPr>
        <xdr:cNvCxnSpPr/>
      </xdr:nvCxnSpPr>
      <xdr:spPr>
        <a:xfrm flipV="1">
          <a:off x="1765300" y="620213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9" name="n_1aveValue有形固定資産減価償却率">
          <a:extLst>
            <a:ext uri="{FF2B5EF4-FFF2-40B4-BE49-F238E27FC236}">
              <a16:creationId xmlns:a16="http://schemas.microsoft.com/office/drawing/2014/main" id="{A4235B74-D752-4488-9F3C-8CE99D03C5FA}"/>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0" name="n_2aveValue有形固定資産減価償却率">
          <a:extLst>
            <a:ext uri="{FF2B5EF4-FFF2-40B4-BE49-F238E27FC236}">
              <a16:creationId xmlns:a16="http://schemas.microsoft.com/office/drawing/2014/main" id="{324911D3-4286-4124-A02B-D1E700CDB6B5}"/>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1" name="n_3aveValue有形固定資産減価償却率">
          <a:extLst>
            <a:ext uri="{FF2B5EF4-FFF2-40B4-BE49-F238E27FC236}">
              <a16:creationId xmlns:a16="http://schemas.microsoft.com/office/drawing/2014/main" id="{BFCAB9B7-C50D-4DA5-946C-2DAB009AB0E2}"/>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2" name="n_4aveValue有形固定資産減価償却率">
          <a:extLst>
            <a:ext uri="{FF2B5EF4-FFF2-40B4-BE49-F238E27FC236}">
              <a16:creationId xmlns:a16="http://schemas.microsoft.com/office/drawing/2014/main" id="{63614BAB-DA1B-46DA-B5E9-4F1B95C9656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103" name="n_1mainValue有形固定資産減価償却率">
          <a:extLst>
            <a:ext uri="{FF2B5EF4-FFF2-40B4-BE49-F238E27FC236}">
              <a16:creationId xmlns:a16="http://schemas.microsoft.com/office/drawing/2014/main" id="{8FE4DD0E-7C45-4E72-A6A5-0CCF3F95B0B8}"/>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41655</xdr:rowOff>
    </xdr:from>
    <xdr:ext cx="405111" cy="259045"/>
    <xdr:sp macro="" textlink="">
      <xdr:nvSpPr>
        <xdr:cNvPr id="104" name="n_2mainValue有形固定資産減価償却率">
          <a:extLst>
            <a:ext uri="{FF2B5EF4-FFF2-40B4-BE49-F238E27FC236}">
              <a16:creationId xmlns:a16="http://schemas.microsoft.com/office/drawing/2014/main" id="{14583B5B-7450-4311-BE5D-E498BCFB852B}"/>
            </a:ext>
          </a:extLst>
        </xdr:cNvPr>
        <xdr:cNvSpPr txBox="1"/>
      </xdr:nvSpPr>
      <xdr:spPr>
        <a:xfrm>
          <a:off x="3086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105" name="n_3mainValue有形固定資産減価償却率">
          <a:extLst>
            <a:ext uri="{FF2B5EF4-FFF2-40B4-BE49-F238E27FC236}">
              <a16:creationId xmlns:a16="http://schemas.microsoft.com/office/drawing/2014/main" id="{7A46FD48-757D-430B-82EF-77C6B9E20961}"/>
            </a:ext>
          </a:extLst>
        </xdr:cNvPr>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106" name="n_4mainValue有形固定資産減価償却率">
          <a:extLst>
            <a:ext uri="{FF2B5EF4-FFF2-40B4-BE49-F238E27FC236}">
              <a16:creationId xmlns:a16="http://schemas.microsoft.com/office/drawing/2014/main" id="{34B3B4EB-6FE8-494A-8D96-AEB4E6B7D90E}"/>
            </a:ext>
          </a:extLst>
        </xdr:cNvPr>
        <xdr:cNvSpPr txBox="1"/>
      </xdr:nvSpPr>
      <xdr:spPr>
        <a:xfrm>
          <a:off x="1562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ADA6EDF-61B3-4A4D-B52D-6C4C4E8C76A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6426FEC-7CCE-4AB0-A697-5B88511C99A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BF03C489-95F1-4F39-B89F-12F1797108B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2762DF-AACF-44A2-B06B-99852468686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291C6F4-88C6-4E1C-B809-6A5AB912B83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B362A71-EF45-4F34-8037-324CCFAC3D4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6277335-4C0A-42FE-BB55-6854B295065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866F8E08-720F-4852-A464-2E5FABA772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3FEAE51-EE48-4280-A77E-5A767929907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2308881-5373-4A4D-BA4F-3E61EAA5E8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57D3DC93-7276-4E93-B5F8-B3F5288E89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0613BE0-FCBD-40C9-BE1F-7610CF4507D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C80ECFA-3348-4D14-B123-9CDFF028E27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地方債残高が類似団体と比較して低いため、債務償還比率は類似団体平均より低い数値になっている。</a:t>
          </a:r>
          <a:r>
            <a:rPr kumimoji="1" lang="ja-JP" altLang="en-US" sz="1100">
              <a:solidFill>
                <a:schemeClr val="dk1"/>
              </a:solidFill>
              <a:effectLst/>
              <a:latin typeface="+mn-lt"/>
              <a:ea typeface="+mn-ea"/>
              <a:cs typeface="+mn-cs"/>
            </a:rPr>
            <a:t>前年度より増加しており、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公共施設の更新・改修等に伴う地方債発行額が増加することが想定されるが、引き続き健全な財政運営に努める。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5015C40-A61E-4A59-BC1C-61DC888EB7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460B495E-D717-4B10-A389-E6A4712CD96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7FBE9FC-EB65-48EE-B79E-58D1E5BF11A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47ACEE53-79C0-4616-86C8-9995EED06DB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23E79BFD-E900-4D2F-A00C-8CC7A3A2D17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3B43DD83-471D-411F-9791-8804F127B30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230E511B-3E0A-433B-B878-45F8BC7F37E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710EF3E3-5EAD-49B8-88B5-53D28FD466F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DEC3065-C06D-43ED-B797-DE6E05AF7B6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D7A9D80E-8E5B-4E43-9FA4-1828E9EECA9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4715386F-7478-4D7A-8902-9E810771210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6772DC1F-EB68-4F85-8241-79056A5314A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004B60E-A5F2-4C9C-818B-D5F90A4CB6B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CF381EE-D359-42CB-B104-9D652E9B87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75C6F72-A3CE-4896-A288-0A3E93641D4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5" name="直線コネクタ 134">
          <a:extLst>
            <a:ext uri="{FF2B5EF4-FFF2-40B4-BE49-F238E27FC236}">
              <a16:creationId xmlns:a16="http://schemas.microsoft.com/office/drawing/2014/main" id="{8BF03753-A756-4363-9DBD-C6FF455DE68B}"/>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6" name="債務償還比率最小値テキスト">
          <a:extLst>
            <a:ext uri="{FF2B5EF4-FFF2-40B4-BE49-F238E27FC236}">
              <a16:creationId xmlns:a16="http://schemas.microsoft.com/office/drawing/2014/main" id="{6626724C-A0C8-4276-AFAC-749C6EBA716B}"/>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7" name="直線コネクタ 136">
          <a:extLst>
            <a:ext uri="{FF2B5EF4-FFF2-40B4-BE49-F238E27FC236}">
              <a16:creationId xmlns:a16="http://schemas.microsoft.com/office/drawing/2014/main" id="{CFC10D47-9CD3-47F3-ADF6-7DF393807103}"/>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AACF262C-06F7-48FB-8C65-5654E2BDE42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F18DC696-FB80-4642-AD8B-743031BD8BA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0" name="債務償還比率平均値テキスト">
          <a:extLst>
            <a:ext uri="{FF2B5EF4-FFF2-40B4-BE49-F238E27FC236}">
              <a16:creationId xmlns:a16="http://schemas.microsoft.com/office/drawing/2014/main" id="{30F6668E-811C-4362-9492-C22117FD4575}"/>
            </a:ext>
          </a:extLst>
        </xdr:cNvPr>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1" name="フローチャート: 判断 140">
          <a:extLst>
            <a:ext uri="{FF2B5EF4-FFF2-40B4-BE49-F238E27FC236}">
              <a16:creationId xmlns:a16="http://schemas.microsoft.com/office/drawing/2014/main" id="{340F9270-2B4D-4D72-A7A5-43C6954226A9}"/>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2" name="フローチャート: 判断 141">
          <a:extLst>
            <a:ext uri="{FF2B5EF4-FFF2-40B4-BE49-F238E27FC236}">
              <a16:creationId xmlns:a16="http://schemas.microsoft.com/office/drawing/2014/main" id="{6A5C48A7-E571-4EED-823F-E48C52131522}"/>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3" name="フローチャート: 判断 142">
          <a:extLst>
            <a:ext uri="{FF2B5EF4-FFF2-40B4-BE49-F238E27FC236}">
              <a16:creationId xmlns:a16="http://schemas.microsoft.com/office/drawing/2014/main" id="{63FEEF33-9AD3-4FAE-923B-1E92CAC6C34E}"/>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4" name="フローチャート: 判断 143">
          <a:extLst>
            <a:ext uri="{FF2B5EF4-FFF2-40B4-BE49-F238E27FC236}">
              <a16:creationId xmlns:a16="http://schemas.microsoft.com/office/drawing/2014/main" id="{B527368D-053A-4B0F-9B34-3382C09ADDA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5" name="フローチャート: 判断 144">
          <a:extLst>
            <a:ext uri="{FF2B5EF4-FFF2-40B4-BE49-F238E27FC236}">
              <a16:creationId xmlns:a16="http://schemas.microsoft.com/office/drawing/2014/main" id="{A2CFF416-80E7-4587-A282-1775643F83D9}"/>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AEACAC9-0B8C-4FA4-B5C2-4AAC70737AF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7B35C2C-7173-4FF3-A515-08535356F58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B219F17-F386-4B79-B545-6CD3AE02C3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B13424E-BB0E-48C3-9221-49B0FE0095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464377F-AC7D-4786-86C4-43D752D1AAD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64565</xdr:rowOff>
    </xdr:from>
    <xdr:to>
      <xdr:col>76</xdr:col>
      <xdr:colOff>73025</xdr:colOff>
      <xdr:row>29</xdr:row>
      <xdr:rowOff>166165</xdr:rowOff>
    </xdr:to>
    <xdr:sp macro="" textlink="">
      <xdr:nvSpPr>
        <xdr:cNvPr id="151" name="楕円 150">
          <a:extLst>
            <a:ext uri="{FF2B5EF4-FFF2-40B4-BE49-F238E27FC236}">
              <a16:creationId xmlns:a16="http://schemas.microsoft.com/office/drawing/2014/main" id="{CC8E6E3F-E903-411F-8DFF-21C4F6762619}"/>
            </a:ext>
          </a:extLst>
        </xdr:cNvPr>
        <xdr:cNvSpPr/>
      </xdr:nvSpPr>
      <xdr:spPr>
        <a:xfrm>
          <a:off x="14744700" y="58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87442</xdr:rowOff>
    </xdr:from>
    <xdr:ext cx="469744" cy="259045"/>
    <xdr:sp macro="" textlink="">
      <xdr:nvSpPr>
        <xdr:cNvPr id="152" name="債務償還比率該当値テキスト">
          <a:extLst>
            <a:ext uri="{FF2B5EF4-FFF2-40B4-BE49-F238E27FC236}">
              <a16:creationId xmlns:a16="http://schemas.microsoft.com/office/drawing/2014/main" id="{53C604B1-8C99-4FF7-8679-58A8F12D9BE8}"/>
            </a:ext>
          </a:extLst>
        </xdr:cNvPr>
        <xdr:cNvSpPr txBox="1"/>
      </xdr:nvSpPr>
      <xdr:spPr>
        <a:xfrm>
          <a:off x="14846300" y="56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18027</xdr:rowOff>
    </xdr:from>
    <xdr:to>
      <xdr:col>72</xdr:col>
      <xdr:colOff>123825</xdr:colOff>
      <xdr:row>29</xdr:row>
      <xdr:rowOff>119627</xdr:rowOff>
    </xdr:to>
    <xdr:sp macro="" textlink="">
      <xdr:nvSpPr>
        <xdr:cNvPr id="153" name="楕円 152">
          <a:extLst>
            <a:ext uri="{FF2B5EF4-FFF2-40B4-BE49-F238E27FC236}">
              <a16:creationId xmlns:a16="http://schemas.microsoft.com/office/drawing/2014/main" id="{FBF3CBD1-97E6-4B06-B9EF-5F2C6796FF56}"/>
            </a:ext>
          </a:extLst>
        </xdr:cNvPr>
        <xdr:cNvSpPr/>
      </xdr:nvSpPr>
      <xdr:spPr>
        <a:xfrm>
          <a:off x="14033500" y="57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68827</xdr:rowOff>
    </xdr:from>
    <xdr:to>
      <xdr:col>76</xdr:col>
      <xdr:colOff>22225</xdr:colOff>
      <xdr:row>29</xdr:row>
      <xdr:rowOff>115365</xdr:rowOff>
    </xdr:to>
    <xdr:cxnSp macro="">
      <xdr:nvCxnSpPr>
        <xdr:cNvPr id="154" name="直線コネクタ 153">
          <a:extLst>
            <a:ext uri="{FF2B5EF4-FFF2-40B4-BE49-F238E27FC236}">
              <a16:creationId xmlns:a16="http://schemas.microsoft.com/office/drawing/2014/main" id="{32B8A479-EC49-43D2-BBF4-293B52F4E5D5}"/>
            </a:ext>
          </a:extLst>
        </xdr:cNvPr>
        <xdr:cNvCxnSpPr/>
      </xdr:nvCxnSpPr>
      <xdr:spPr>
        <a:xfrm>
          <a:off x="14084300" y="5812402"/>
          <a:ext cx="7112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32420</xdr:rowOff>
    </xdr:from>
    <xdr:to>
      <xdr:col>68</xdr:col>
      <xdr:colOff>123825</xdr:colOff>
      <xdr:row>29</xdr:row>
      <xdr:rowOff>134020</xdr:rowOff>
    </xdr:to>
    <xdr:sp macro="" textlink="">
      <xdr:nvSpPr>
        <xdr:cNvPr id="155" name="楕円 154">
          <a:extLst>
            <a:ext uri="{FF2B5EF4-FFF2-40B4-BE49-F238E27FC236}">
              <a16:creationId xmlns:a16="http://schemas.microsoft.com/office/drawing/2014/main" id="{6AD7D8C2-4235-459B-9696-CF63EAFD2E42}"/>
            </a:ext>
          </a:extLst>
        </xdr:cNvPr>
        <xdr:cNvSpPr/>
      </xdr:nvSpPr>
      <xdr:spPr>
        <a:xfrm>
          <a:off x="13271500" y="57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68827</xdr:rowOff>
    </xdr:from>
    <xdr:to>
      <xdr:col>72</xdr:col>
      <xdr:colOff>73025</xdr:colOff>
      <xdr:row>29</xdr:row>
      <xdr:rowOff>83220</xdr:rowOff>
    </xdr:to>
    <xdr:cxnSp macro="">
      <xdr:nvCxnSpPr>
        <xdr:cNvPr id="156" name="直線コネクタ 155">
          <a:extLst>
            <a:ext uri="{FF2B5EF4-FFF2-40B4-BE49-F238E27FC236}">
              <a16:creationId xmlns:a16="http://schemas.microsoft.com/office/drawing/2014/main" id="{E4CAB7CF-F115-433D-A616-766C9629BA7D}"/>
            </a:ext>
          </a:extLst>
        </xdr:cNvPr>
        <xdr:cNvCxnSpPr/>
      </xdr:nvCxnSpPr>
      <xdr:spPr>
        <a:xfrm flipV="1">
          <a:off x="13322300" y="581240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57" name="楕円 156">
          <a:extLst>
            <a:ext uri="{FF2B5EF4-FFF2-40B4-BE49-F238E27FC236}">
              <a16:creationId xmlns:a16="http://schemas.microsoft.com/office/drawing/2014/main" id="{89684C38-96AE-486E-8D39-9557DBE6C867}"/>
            </a:ext>
          </a:extLst>
        </xdr:cNvPr>
        <xdr:cNvSpPr/>
      </xdr:nvSpPr>
      <xdr:spPr>
        <a:xfrm>
          <a:off x="12509500" y="5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83220</xdr:rowOff>
    </xdr:from>
    <xdr:to>
      <xdr:col>68</xdr:col>
      <xdr:colOff>73025</xdr:colOff>
      <xdr:row>29</xdr:row>
      <xdr:rowOff>100732</xdr:rowOff>
    </xdr:to>
    <xdr:cxnSp macro="">
      <xdr:nvCxnSpPr>
        <xdr:cNvPr id="158" name="直線コネクタ 157">
          <a:extLst>
            <a:ext uri="{FF2B5EF4-FFF2-40B4-BE49-F238E27FC236}">
              <a16:creationId xmlns:a16="http://schemas.microsoft.com/office/drawing/2014/main" id="{31207FD2-893C-4B06-AC5E-6BCD66F16FD6}"/>
            </a:ext>
          </a:extLst>
        </xdr:cNvPr>
        <xdr:cNvCxnSpPr/>
      </xdr:nvCxnSpPr>
      <xdr:spPr>
        <a:xfrm flipV="1">
          <a:off x="12560300" y="5826795"/>
          <a:ext cx="7620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67444</xdr:rowOff>
    </xdr:from>
    <xdr:to>
      <xdr:col>60</xdr:col>
      <xdr:colOff>123825</xdr:colOff>
      <xdr:row>29</xdr:row>
      <xdr:rowOff>169044</xdr:rowOff>
    </xdr:to>
    <xdr:sp macro="" textlink="">
      <xdr:nvSpPr>
        <xdr:cNvPr id="159" name="楕円 158">
          <a:extLst>
            <a:ext uri="{FF2B5EF4-FFF2-40B4-BE49-F238E27FC236}">
              <a16:creationId xmlns:a16="http://schemas.microsoft.com/office/drawing/2014/main" id="{0E441730-F8C3-4A54-9E20-7CD7FE59188C}"/>
            </a:ext>
          </a:extLst>
        </xdr:cNvPr>
        <xdr:cNvSpPr/>
      </xdr:nvSpPr>
      <xdr:spPr>
        <a:xfrm>
          <a:off x="11747500" y="58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100732</xdr:rowOff>
    </xdr:from>
    <xdr:to>
      <xdr:col>64</xdr:col>
      <xdr:colOff>73025</xdr:colOff>
      <xdr:row>29</xdr:row>
      <xdr:rowOff>118244</xdr:rowOff>
    </xdr:to>
    <xdr:cxnSp macro="">
      <xdr:nvCxnSpPr>
        <xdr:cNvPr id="160" name="直線コネクタ 159">
          <a:extLst>
            <a:ext uri="{FF2B5EF4-FFF2-40B4-BE49-F238E27FC236}">
              <a16:creationId xmlns:a16="http://schemas.microsoft.com/office/drawing/2014/main" id="{05097232-5FF9-454C-8880-7ADE2F340AA6}"/>
            </a:ext>
          </a:extLst>
        </xdr:cNvPr>
        <xdr:cNvCxnSpPr/>
      </xdr:nvCxnSpPr>
      <xdr:spPr>
        <a:xfrm flipV="1">
          <a:off x="11798300" y="5844307"/>
          <a:ext cx="7620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1" name="n_1aveValue債務償還比率">
          <a:extLst>
            <a:ext uri="{FF2B5EF4-FFF2-40B4-BE49-F238E27FC236}">
              <a16:creationId xmlns:a16="http://schemas.microsoft.com/office/drawing/2014/main" id="{3BEB54CC-1BE4-4730-AA1A-0F2C14672E3A}"/>
            </a:ext>
          </a:extLst>
        </xdr:cNvPr>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2" name="n_2aveValue債務償還比率">
          <a:extLst>
            <a:ext uri="{FF2B5EF4-FFF2-40B4-BE49-F238E27FC236}">
              <a16:creationId xmlns:a16="http://schemas.microsoft.com/office/drawing/2014/main" id="{B5DB30CF-B167-4A93-9F76-12E563EC1CA9}"/>
            </a:ext>
          </a:extLst>
        </xdr:cNvPr>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3" name="n_3aveValue債務償還比率">
          <a:extLst>
            <a:ext uri="{FF2B5EF4-FFF2-40B4-BE49-F238E27FC236}">
              <a16:creationId xmlns:a16="http://schemas.microsoft.com/office/drawing/2014/main" id="{B0A25DBF-36ED-4680-9749-31A2B08FE1A5}"/>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4" name="n_4aveValue債務償還比率">
          <a:extLst>
            <a:ext uri="{FF2B5EF4-FFF2-40B4-BE49-F238E27FC236}">
              <a16:creationId xmlns:a16="http://schemas.microsoft.com/office/drawing/2014/main" id="{BB0C96EF-FE96-4401-B90D-001AD29E7A1D}"/>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136154</xdr:rowOff>
    </xdr:from>
    <xdr:ext cx="469744" cy="259045"/>
    <xdr:sp macro="" textlink="">
      <xdr:nvSpPr>
        <xdr:cNvPr id="165" name="n_1mainValue債務償還比率">
          <a:extLst>
            <a:ext uri="{FF2B5EF4-FFF2-40B4-BE49-F238E27FC236}">
              <a16:creationId xmlns:a16="http://schemas.microsoft.com/office/drawing/2014/main" id="{BBF66900-2A60-4C4F-AE50-A66A8487D54D}"/>
            </a:ext>
          </a:extLst>
        </xdr:cNvPr>
        <xdr:cNvSpPr txBox="1"/>
      </xdr:nvSpPr>
      <xdr:spPr>
        <a:xfrm>
          <a:off x="13836727" y="553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150547</xdr:rowOff>
    </xdr:from>
    <xdr:ext cx="469744" cy="259045"/>
    <xdr:sp macro="" textlink="">
      <xdr:nvSpPr>
        <xdr:cNvPr id="166" name="n_2mainValue債務償還比率">
          <a:extLst>
            <a:ext uri="{FF2B5EF4-FFF2-40B4-BE49-F238E27FC236}">
              <a16:creationId xmlns:a16="http://schemas.microsoft.com/office/drawing/2014/main" id="{B02B0479-DD7C-4664-B720-1ACED45F91C8}"/>
            </a:ext>
          </a:extLst>
        </xdr:cNvPr>
        <xdr:cNvSpPr txBox="1"/>
      </xdr:nvSpPr>
      <xdr:spPr>
        <a:xfrm>
          <a:off x="13087427" y="55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67" name="n_3mainValue債務償還比率">
          <a:extLst>
            <a:ext uri="{FF2B5EF4-FFF2-40B4-BE49-F238E27FC236}">
              <a16:creationId xmlns:a16="http://schemas.microsoft.com/office/drawing/2014/main" id="{177D835D-58D0-4CA7-B37A-94F9FF30AC34}"/>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14121</xdr:rowOff>
    </xdr:from>
    <xdr:ext cx="469744" cy="259045"/>
    <xdr:sp macro="" textlink="">
      <xdr:nvSpPr>
        <xdr:cNvPr id="168" name="n_4mainValue債務償還比率">
          <a:extLst>
            <a:ext uri="{FF2B5EF4-FFF2-40B4-BE49-F238E27FC236}">
              <a16:creationId xmlns:a16="http://schemas.microsoft.com/office/drawing/2014/main" id="{F429C494-FB3F-4173-860F-A89C2E0866D9}"/>
            </a:ext>
          </a:extLst>
        </xdr:cNvPr>
        <xdr:cNvSpPr txBox="1"/>
      </xdr:nvSpPr>
      <xdr:spPr>
        <a:xfrm>
          <a:off x="11563427" y="558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4ABC456B-F9BC-4402-A69E-481BE34C1FC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5554DE71-0D71-4B48-A867-D1B7097B70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3169D47E-2AD0-444D-99D8-F68CB2B570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C5F491F-8436-4680-BB61-264DFDDB4AA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2042789-41FF-48F2-BFBC-5889A6ABD49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75CEBA46-61B1-48EB-8B50-A533DDC461D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E85CEB-BE7B-4F9A-B1D8-E5F651327A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A9CC7A-8639-4E16-8EF0-AD6E316950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1B6C25-08DE-45F3-8422-4512DC3BCF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E93EAF-4FAA-4A80-AE5D-381554B11E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D4E097-E36B-41B6-9D17-6C54669A9F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E9A791-E4A9-49AC-A523-3CD3E31D28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2FE5EA-E08F-44AC-ABCA-973BA0830C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149796-FADB-45C3-AD7B-6ED81D23F4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AE5604-9B28-4658-87D9-6DFA98CC83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093D4F-6E55-4869-A557-ECBC7412CA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DE92F5-B4B6-4878-9B90-FAE0E927C0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0C37E8-F5C4-4AB2-B2AD-EDAB85B08A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AF38EF-C7D6-49B9-A04C-24D07FAAA7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6D8442-8C78-431A-A5F1-5A09ACE1DB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032569-F6F2-405B-9584-194E741617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7BFB2C0-C95C-46F9-8D3F-17ADFF8A231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43DEDE-95DF-41DA-A476-2DDAA21C1C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812219-8795-4741-BEBB-E07676C11D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F5A62C-F74C-4616-B5AB-F2ACE142E7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E40D70-D2A5-4ABD-88DC-113968C6F9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EFA2CD-A42C-4B3C-8786-25850B290E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E7608C-42F1-4FB1-A073-7377807CC5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50B885-8B89-4C88-BD9F-979BF5724D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36531F-D2D3-4895-8FA0-F4D65D1120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3B0317-7570-4D08-B83B-C57CA6BCCA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96642E-4791-4788-BEC7-6A30AE673F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9BCB80-82F2-4F96-AF97-CBB721F4DC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756D2E-A601-4AFF-9368-4DD1716F57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FC459F-11C0-478D-8C6E-872E4B21A7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3D50357-989F-4BBC-B2FE-590CE3322A8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0BFBE50-7CA0-4736-B973-A6B58DCB84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62E472-127F-414B-A090-C9BBEEA169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02C670-83F2-402A-A953-919F5D2F4F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3568478-55F8-401D-A54F-6496F4D079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4CA7AE-E06E-4849-B843-15B09AD6DA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840AF2-1F05-4B81-881B-B69E214F7A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9695C0-63AC-4EDE-B997-7170446E81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92DBC9-0B73-4B1D-92C2-BFFAEFF98C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B19E0E-C6D7-4B94-A7C1-B243833C73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C950CE-B9AB-46B4-8780-959C6CFF40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25CB43-7AAF-4A91-816E-58A9A8762C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70C73B-F33A-44CB-84A6-A2EFABB0AF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2A3619C-9DDA-4E11-B3C1-D462D9886B8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EDDDA39-4415-429B-95F3-90FB12CD4EC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ED5B53D-D756-4D12-95FB-C257CBA201B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5688172-0C9E-4E14-9BB4-83DBC16B700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253059C-6B78-4CC4-887D-C8600B41AC6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3651D7F-C1AE-4FBF-961D-AA504A0CA79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FD3B4DE-7C53-4ECC-870A-F6505F422B5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BAFB451-B1CA-4827-BB31-7E6AC3E7FA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A3295E1-5C75-4ADC-BB8E-69AE9F4EF88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5D94436-E0DB-4F83-9BE0-6173BD9818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AE6DEC3-F482-490A-97CD-09A197607A7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EE17005-640E-4C8E-9D45-B71D17EBD52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D50B33C-73A1-4900-BFF1-9FF475F9EA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93D0AEF-CB61-4D66-863E-CEC0A4CE36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ED79A91D-3BF4-422B-895C-2114D2801BAC}"/>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C9A69C90-E081-418F-BC29-EC350577F144}"/>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13A749DF-371C-419A-8897-7E13713EC322}"/>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10A62E0-3F53-4B7C-86B4-46CB55E87F2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CADEB70-B57D-4405-B867-6470B514FBD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147533B7-460F-48E2-9752-73CF4CDB893E}"/>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58A402E1-BDD5-493F-AA7E-9AE15E93E87C}"/>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B4503F99-8B71-4601-86EE-88FC4BE588E7}"/>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E156214D-50C1-439A-8428-5E42CD6FCE98}"/>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EA8DC92C-5EFE-47C5-AD87-E566BF8274EC}"/>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1B5975DA-584C-4E57-838E-E517FC418745}"/>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C8DF0F-9B8D-4A37-B831-0761702B96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A6BA99-7338-4733-94E3-2CA7062149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9FF77C-4951-481E-AAB7-E2A09A50B1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3EB02F-EEFE-47B9-9FD7-A1D8E3CECB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ED347DD-CC33-4653-BC48-CB930E9173F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4" name="楕円 73">
          <a:extLst>
            <a:ext uri="{FF2B5EF4-FFF2-40B4-BE49-F238E27FC236}">
              <a16:creationId xmlns:a16="http://schemas.microsoft.com/office/drawing/2014/main" id="{C22DE330-4831-4453-97D3-952D51F69DC6}"/>
            </a:ext>
          </a:extLst>
        </xdr:cNvPr>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127924</xdr:rowOff>
    </xdr:from>
    <xdr:ext cx="405111" cy="259045"/>
    <xdr:sp macro="" textlink="">
      <xdr:nvSpPr>
        <xdr:cNvPr id="75" name="【道路】&#10;有形固定資産減価償却率該当値テキスト">
          <a:extLst>
            <a:ext uri="{FF2B5EF4-FFF2-40B4-BE49-F238E27FC236}">
              <a16:creationId xmlns:a16="http://schemas.microsoft.com/office/drawing/2014/main" id="{D4102CB6-927D-44BE-A1FF-4FEC6AC52482}"/>
            </a:ext>
          </a:extLst>
        </xdr:cNvPr>
        <xdr:cNvSpPr txBox="1"/>
      </xdr:nvSpPr>
      <xdr:spPr>
        <a:xfrm>
          <a:off x="4673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a:extLst>
            <a:ext uri="{FF2B5EF4-FFF2-40B4-BE49-F238E27FC236}">
              <a16:creationId xmlns:a16="http://schemas.microsoft.com/office/drawing/2014/main" id="{5EEAEB0F-C7E5-4485-9B72-3DC08C32763A}"/>
            </a:ext>
          </a:extLst>
        </xdr:cNvPr>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28847</xdr:rowOff>
    </xdr:to>
    <xdr:cxnSp macro="">
      <xdr:nvCxnSpPr>
        <xdr:cNvPr id="77" name="直線コネクタ 76">
          <a:extLst>
            <a:ext uri="{FF2B5EF4-FFF2-40B4-BE49-F238E27FC236}">
              <a16:creationId xmlns:a16="http://schemas.microsoft.com/office/drawing/2014/main" id="{7C80294F-5053-4F6B-802E-17579BBD06F3}"/>
            </a:ext>
          </a:extLst>
        </xdr:cNvPr>
        <xdr:cNvCxnSpPr/>
      </xdr:nvCxnSpPr>
      <xdr:spPr>
        <a:xfrm>
          <a:off x="3797300" y="669090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a:extLst>
            <a:ext uri="{FF2B5EF4-FFF2-40B4-BE49-F238E27FC236}">
              <a16:creationId xmlns:a16="http://schemas.microsoft.com/office/drawing/2014/main" id="{A4042A87-0D85-4948-A5B5-9B520FFBEB81}"/>
            </a:ext>
          </a:extLst>
        </xdr:cNvPr>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4354</xdr:rowOff>
    </xdr:to>
    <xdr:cxnSp macro="">
      <xdr:nvCxnSpPr>
        <xdr:cNvPr id="79" name="直線コネクタ 78">
          <a:extLst>
            <a:ext uri="{FF2B5EF4-FFF2-40B4-BE49-F238E27FC236}">
              <a16:creationId xmlns:a16="http://schemas.microsoft.com/office/drawing/2014/main" id="{067D9E39-2A04-4B5A-9DF5-A3C249E2C891}"/>
            </a:ext>
          </a:extLst>
        </xdr:cNvPr>
        <xdr:cNvCxnSpPr/>
      </xdr:nvCxnSpPr>
      <xdr:spPr>
        <a:xfrm>
          <a:off x="2908300" y="66615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86E3DDCD-F3F0-4949-A599-9E766A1B69C7}"/>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360F361C-248E-468E-886C-60DCABD578D4}"/>
            </a:ext>
          </a:extLst>
        </xdr:cNvPr>
        <xdr:cNvCxnSpPr/>
      </xdr:nvCxnSpPr>
      <xdr:spPr>
        <a:xfrm>
          <a:off x="2019300" y="66321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72753</xdr:rowOff>
    </xdr:from>
    <xdr:to>
      <xdr:col>6</xdr:col>
      <xdr:colOff>38100</xdr:colOff>
      <xdr:row>39</xdr:row>
      <xdr:rowOff>2903</xdr:rowOff>
    </xdr:to>
    <xdr:sp macro="" textlink="">
      <xdr:nvSpPr>
        <xdr:cNvPr id="82" name="楕円 81">
          <a:extLst>
            <a:ext uri="{FF2B5EF4-FFF2-40B4-BE49-F238E27FC236}">
              <a16:creationId xmlns:a16="http://schemas.microsoft.com/office/drawing/2014/main" id="{5FC3DEEB-D200-42B4-A793-81CC4ECEC843}"/>
            </a:ext>
          </a:extLst>
        </xdr:cNvPr>
        <xdr:cNvSpPr/>
      </xdr:nvSpPr>
      <xdr:spPr>
        <a:xfrm>
          <a:off x="1079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123553</xdr:rowOff>
    </xdr:to>
    <xdr:cxnSp macro="">
      <xdr:nvCxnSpPr>
        <xdr:cNvPr id="83" name="直線コネクタ 82">
          <a:extLst>
            <a:ext uri="{FF2B5EF4-FFF2-40B4-BE49-F238E27FC236}">
              <a16:creationId xmlns:a16="http://schemas.microsoft.com/office/drawing/2014/main" id="{8C61139E-8723-428C-BE6B-5BF2EDA662C5}"/>
            </a:ext>
          </a:extLst>
        </xdr:cNvPr>
        <xdr:cNvCxnSpPr/>
      </xdr:nvCxnSpPr>
      <xdr:spPr>
        <a:xfrm flipV="1">
          <a:off x="1130300" y="66321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21B00D73-297A-4256-8848-1F7D99690B85}"/>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46FC2752-E27E-4766-B663-C08338302B1E}"/>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D20B324B-0DC3-4A47-AD82-93AFD547F0AF}"/>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B6EF524A-1D77-4001-A1F5-E95C67B2CE8B}"/>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a:extLst>
            <a:ext uri="{FF2B5EF4-FFF2-40B4-BE49-F238E27FC236}">
              <a16:creationId xmlns:a16="http://schemas.microsoft.com/office/drawing/2014/main" id="{45165C74-7ADC-4E2A-BA28-0290644157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道路】&#10;有形固定資産減価償却率">
          <a:extLst>
            <a:ext uri="{FF2B5EF4-FFF2-40B4-BE49-F238E27FC236}">
              <a16:creationId xmlns:a16="http://schemas.microsoft.com/office/drawing/2014/main" id="{A31249F2-4957-4CDA-B79D-E2581F933F54}"/>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90" name="n_3mainValue【道路】&#10;有形固定資産減価償却率">
          <a:extLst>
            <a:ext uri="{FF2B5EF4-FFF2-40B4-BE49-F238E27FC236}">
              <a16:creationId xmlns:a16="http://schemas.microsoft.com/office/drawing/2014/main" id="{9B3943C6-26AC-4522-B1E1-BBA798214250}"/>
            </a:ext>
          </a:extLst>
        </xdr:cNvPr>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91" name="n_4mainValue【道路】&#10;有形固定資産減価償却率">
          <a:extLst>
            <a:ext uri="{FF2B5EF4-FFF2-40B4-BE49-F238E27FC236}">
              <a16:creationId xmlns:a16="http://schemas.microsoft.com/office/drawing/2014/main" id="{5EBBA8BB-4D3D-407E-97D4-6202389832FC}"/>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49727F8-69BB-4349-AC08-616FE7E1DC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CE3AE03-043D-495A-A17D-6970D64061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66129B1-4E82-4C59-9D95-88ED4FFA73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7817013-5671-4B47-81E1-EAF42F231A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55CD459-CDA2-49CA-ACBB-C046EA29F9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67C3D3F-DE99-45DA-8F1C-2F04E149D6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55C327F-D036-4169-A830-7B0291435A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2285041-B8EE-44DA-80F4-306CD93141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49E7B9F-0177-4935-871D-360632185CE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4CCB8EC-33FF-4573-9960-AD5C6E8DE4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B8C253D-A408-484C-B713-67EF4D21A2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AA63AD-0E21-4A95-81FD-2DCD29DCC2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28224B5-3037-45EF-A35B-2F2282B75FC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912ED88-A757-4B93-8EBF-78F422A2E4B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053CC46-23DC-49BC-8FBF-12D489F5F5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F5589AF-084F-4A4B-8E39-E69A5FDE151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FCFEF7F-0913-4036-8729-C43C4245D51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DDE8EDE-EF83-4B48-8EFF-548B8E90EB2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14A32FD-7CD4-49E8-A028-179B997C161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A074DC36-A5DB-49EA-89A7-34286853F08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47914AF-6E56-401C-ABAA-39C2C49EC00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62A7298A-BEB8-4E5C-A721-DDAAC5013FC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5969112-DF84-4DD8-BC0F-A3B44BEA66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D3848478-52A9-4C9D-B8D8-8598EA4A33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075101D7-50D8-4205-B252-5F9E9C192ADC}"/>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DCE6D33B-F780-4985-B97F-C2937C14882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5D3B2236-C2C3-4A40-89C1-74420B1FC224}"/>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566679A4-D32A-4401-8EE0-4BAA38305603}"/>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8D933CB6-B20A-4928-8A34-B7ED5219F79C}"/>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7EEA1980-79BF-44E8-9576-3E7F3A2968EF}"/>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58F4E329-269F-40AF-B8EC-3810BFD867B7}"/>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8EA5B0D1-5E86-40EC-9900-32E1058EB648}"/>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00F08B2B-4CB8-4CF5-89FE-5DD7792D1201}"/>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EC8C4E6F-F231-4AD0-B3A1-86EBA78266DB}"/>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26A6E6-B35D-455D-B837-9A169456A9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C7392B-3101-4BD8-A700-41BA11CBE9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EAF5D99-32AF-4C29-ABFF-22A7B42EFE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0CEF807-F7CA-4B2E-AB2A-FA491FC02F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7F47E5F-619B-4F31-B8E7-8C45257EEE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89751</xdr:rowOff>
    </xdr:from>
    <xdr:to>
      <xdr:col>55</xdr:col>
      <xdr:colOff>50800</xdr:colOff>
      <xdr:row>41</xdr:row>
      <xdr:rowOff>19901</xdr:rowOff>
    </xdr:to>
    <xdr:sp macro="" textlink="">
      <xdr:nvSpPr>
        <xdr:cNvPr id="131" name="楕円 130">
          <a:extLst>
            <a:ext uri="{FF2B5EF4-FFF2-40B4-BE49-F238E27FC236}">
              <a16:creationId xmlns:a16="http://schemas.microsoft.com/office/drawing/2014/main" id="{4898906B-1B3F-4ECF-A370-860DB59F4408}"/>
            </a:ext>
          </a:extLst>
        </xdr:cNvPr>
        <xdr:cNvSpPr/>
      </xdr:nvSpPr>
      <xdr:spPr>
        <a:xfrm>
          <a:off x="10426700" y="69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68178</xdr:rowOff>
    </xdr:from>
    <xdr:ext cx="469744" cy="259045"/>
    <xdr:sp macro="" textlink="">
      <xdr:nvSpPr>
        <xdr:cNvPr id="132" name="【道路】&#10;一人当たり延長該当値テキスト">
          <a:extLst>
            <a:ext uri="{FF2B5EF4-FFF2-40B4-BE49-F238E27FC236}">
              <a16:creationId xmlns:a16="http://schemas.microsoft.com/office/drawing/2014/main" id="{117603E5-34F4-4AFE-9F78-E225A2656EE2}"/>
            </a:ext>
          </a:extLst>
        </xdr:cNvPr>
        <xdr:cNvSpPr txBox="1"/>
      </xdr:nvSpPr>
      <xdr:spPr>
        <a:xfrm>
          <a:off x="10515600" y="69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92990</xdr:rowOff>
    </xdr:from>
    <xdr:to>
      <xdr:col>50</xdr:col>
      <xdr:colOff>165100</xdr:colOff>
      <xdr:row>41</xdr:row>
      <xdr:rowOff>23140</xdr:rowOff>
    </xdr:to>
    <xdr:sp macro="" textlink="">
      <xdr:nvSpPr>
        <xdr:cNvPr id="133" name="楕円 132">
          <a:extLst>
            <a:ext uri="{FF2B5EF4-FFF2-40B4-BE49-F238E27FC236}">
              <a16:creationId xmlns:a16="http://schemas.microsoft.com/office/drawing/2014/main" id="{0860BA2C-9BC6-4090-AFB6-A467FC677FAB}"/>
            </a:ext>
          </a:extLst>
        </xdr:cNvPr>
        <xdr:cNvSpPr/>
      </xdr:nvSpPr>
      <xdr:spPr>
        <a:xfrm>
          <a:off x="9588500" y="69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140551</xdr:rowOff>
    </xdr:from>
    <xdr:to>
      <xdr:col>55</xdr:col>
      <xdr:colOff>0</xdr:colOff>
      <xdr:row>40</xdr:row>
      <xdr:rowOff>143790</xdr:rowOff>
    </xdr:to>
    <xdr:cxnSp macro="">
      <xdr:nvCxnSpPr>
        <xdr:cNvPr id="134" name="直線コネクタ 133">
          <a:extLst>
            <a:ext uri="{FF2B5EF4-FFF2-40B4-BE49-F238E27FC236}">
              <a16:creationId xmlns:a16="http://schemas.microsoft.com/office/drawing/2014/main" id="{C8FD3725-F474-4E8D-BD9D-547D5B258F62}"/>
            </a:ext>
          </a:extLst>
        </xdr:cNvPr>
        <xdr:cNvCxnSpPr/>
      </xdr:nvCxnSpPr>
      <xdr:spPr>
        <a:xfrm flipV="1">
          <a:off x="9639300" y="699855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96076</xdr:rowOff>
    </xdr:from>
    <xdr:to>
      <xdr:col>46</xdr:col>
      <xdr:colOff>38100</xdr:colOff>
      <xdr:row>41</xdr:row>
      <xdr:rowOff>26226</xdr:rowOff>
    </xdr:to>
    <xdr:sp macro="" textlink="">
      <xdr:nvSpPr>
        <xdr:cNvPr id="135" name="楕円 134">
          <a:extLst>
            <a:ext uri="{FF2B5EF4-FFF2-40B4-BE49-F238E27FC236}">
              <a16:creationId xmlns:a16="http://schemas.microsoft.com/office/drawing/2014/main" id="{4E019A4D-1BF6-4A0A-B400-705B69D48050}"/>
            </a:ext>
          </a:extLst>
        </xdr:cNvPr>
        <xdr:cNvSpPr/>
      </xdr:nvSpPr>
      <xdr:spPr>
        <a:xfrm>
          <a:off x="8699500" y="69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143790</xdr:rowOff>
    </xdr:from>
    <xdr:to>
      <xdr:col>50</xdr:col>
      <xdr:colOff>114300</xdr:colOff>
      <xdr:row>40</xdr:row>
      <xdr:rowOff>146876</xdr:rowOff>
    </xdr:to>
    <xdr:cxnSp macro="">
      <xdr:nvCxnSpPr>
        <xdr:cNvPr id="136" name="直線コネクタ 135">
          <a:extLst>
            <a:ext uri="{FF2B5EF4-FFF2-40B4-BE49-F238E27FC236}">
              <a16:creationId xmlns:a16="http://schemas.microsoft.com/office/drawing/2014/main" id="{2018F787-A5FA-4252-A817-16156EE26492}"/>
            </a:ext>
          </a:extLst>
        </xdr:cNvPr>
        <xdr:cNvCxnSpPr/>
      </xdr:nvCxnSpPr>
      <xdr:spPr>
        <a:xfrm flipV="1">
          <a:off x="8750300" y="700179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98933</xdr:rowOff>
    </xdr:from>
    <xdr:to>
      <xdr:col>41</xdr:col>
      <xdr:colOff>101600</xdr:colOff>
      <xdr:row>41</xdr:row>
      <xdr:rowOff>29083</xdr:rowOff>
    </xdr:to>
    <xdr:sp macro="" textlink="">
      <xdr:nvSpPr>
        <xdr:cNvPr id="137" name="楕円 136">
          <a:extLst>
            <a:ext uri="{FF2B5EF4-FFF2-40B4-BE49-F238E27FC236}">
              <a16:creationId xmlns:a16="http://schemas.microsoft.com/office/drawing/2014/main" id="{71A1FB2D-2EF6-4826-8BB3-3F3AE6886C45}"/>
            </a:ext>
          </a:extLst>
        </xdr:cNvPr>
        <xdr:cNvSpPr/>
      </xdr:nvSpPr>
      <xdr:spPr>
        <a:xfrm>
          <a:off x="7810500" y="69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146876</xdr:rowOff>
    </xdr:from>
    <xdr:to>
      <xdr:col>45</xdr:col>
      <xdr:colOff>177800</xdr:colOff>
      <xdr:row>40</xdr:row>
      <xdr:rowOff>149733</xdr:rowOff>
    </xdr:to>
    <xdr:cxnSp macro="">
      <xdr:nvCxnSpPr>
        <xdr:cNvPr id="138" name="直線コネクタ 137">
          <a:extLst>
            <a:ext uri="{FF2B5EF4-FFF2-40B4-BE49-F238E27FC236}">
              <a16:creationId xmlns:a16="http://schemas.microsoft.com/office/drawing/2014/main" id="{C0ADD3ED-D686-44E8-BB07-B5BBE99CB346}"/>
            </a:ext>
          </a:extLst>
        </xdr:cNvPr>
        <xdr:cNvCxnSpPr/>
      </xdr:nvCxnSpPr>
      <xdr:spPr>
        <a:xfrm flipV="1">
          <a:off x="7861300" y="700487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102743</xdr:rowOff>
    </xdr:from>
    <xdr:to>
      <xdr:col>36</xdr:col>
      <xdr:colOff>165100</xdr:colOff>
      <xdr:row>41</xdr:row>
      <xdr:rowOff>32893</xdr:rowOff>
    </xdr:to>
    <xdr:sp macro="" textlink="">
      <xdr:nvSpPr>
        <xdr:cNvPr id="139" name="楕円 138">
          <a:extLst>
            <a:ext uri="{FF2B5EF4-FFF2-40B4-BE49-F238E27FC236}">
              <a16:creationId xmlns:a16="http://schemas.microsoft.com/office/drawing/2014/main" id="{D8B099B0-6F79-4738-BDDD-7E3168C11F58}"/>
            </a:ext>
          </a:extLst>
        </xdr:cNvPr>
        <xdr:cNvSpPr/>
      </xdr:nvSpPr>
      <xdr:spPr>
        <a:xfrm>
          <a:off x="6921500" y="69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149733</xdr:rowOff>
    </xdr:from>
    <xdr:to>
      <xdr:col>41</xdr:col>
      <xdr:colOff>50800</xdr:colOff>
      <xdr:row>40</xdr:row>
      <xdr:rowOff>153543</xdr:rowOff>
    </xdr:to>
    <xdr:cxnSp macro="">
      <xdr:nvCxnSpPr>
        <xdr:cNvPr id="140" name="直線コネクタ 139">
          <a:extLst>
            <a:ext uri="{FF2B5EF4-FFF2-40B4-BE49-F238E27FC236}">
              <a16:creationId xmlns:a16="http://schemas.microsoft.com/office/drawing/2014/main" id="{B94B4F0B-F377-42D7-A218-62C760CBC333}"/>
            </a:ext>
          </a:extLst>
        </xdr:cNvPr>
        <xdr:cNvCxnSpPr/>
      </xdr:nvCxnSpPr>
      <xdr:spPr>
        <a:xfrm flipV="1">
          <a:off x="6972300" y="700773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a:extLst>
            <a:ext uri="{FF2B5EF4-FFF2-40B4-BE49-F238E27FC236}">
              <a16:creationId xmlns:a16="http://schemas.microsoft.com/office/drawing/2014/main" id="{81537F4A-7D90-4A61-85CA-A7EADFAA2079}"/>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680664BB-1132-4E94-BDE7-12445FC951E2}"/>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8BAF0A10-A505-4601-9C1D-A143EB84E51B}"/>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a:extLst>
            <a:ext uri="{FF2B5EF4-FFF2-40B4-BE49-F238E27FC236}">
              <a16:creationId xmlns:a16="http://schemas.microsoft.com/office/drawing/2014/main" id="{FEA5153E-09D0-488E-A44B-8F398C3D6F68}"/>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14267</xdr:rowOff>
    </xdr:from>
    <xdr:ext cx="469744" cy="259045"/>
    <xdr:sp macro="" textlink="">
      <xdr:nvSpPr>
        <xdr:cNvPr id="145" name="n_1mainValue【道路】&#10;一人当たり延長">
          <a:extLst>
            <a:ext uri="{FF2B5EF4-FFF2-40B4-BE49-F238E27FC236}">
              <a16:creationId xmlns:a16="http://schemas.microsoft.com/office/drawing/2014/main" id="{798B6B39-36A6-4AFE-862D-AA6384155ADB}"/>
            </a:ext>
          </a:extLst>
        </xdr:cNvPr>
        <xdr:cNvSpPr txBox="1"/>
      </xdr:nvSpPr>
      <xdr:spPr>
        <a:xfrm>
          <a:off x="9391727" y="70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17353</xdr:rowOff>
    </xdr:from>
    <xdr:ext cx="469744" cy="259045"/>
    <xdr:sp macro="" textlink="">
      <xdr:nvSpPr>
        <xdr:cNvPr id="146" name="n_2mainValue【道路】&#10;一人当たり延長">
          <a:extLst>
            <a:ext uri="{FF2B5EF4-FFF2-40B4-BE49-F238E27FC236}">
              <a16:creationId xmlns:a16="http://schemas.microsoft.com/office/drawing/2014/main" id="{4750C551-CA23-415A-9278-F82247262467}"/>
            </a:ext>
          </a:extLst>
        </xdr:cNvPr>
        <xdr:cNvSpPr txBox="1"/>
      </xdr:nvSpPr>
      <xdr:spPr>
        <a:xfrm>
          <a:off x="8515427" y="7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20210</xdr:rowOff>
    </xdr:from>
    <xdr:ext cx="469744" cy="259045"/>
    <xdr:sp macro="" textlink="">
      <xdr:nvSpPr>
        <xdr:cNvPr id="147" name="n_3mainValue【道路】&#10;一人当たり延長">
          <a:extLst>
            <a:ext uri="{FF2B5EF4-FFF2-40B4-BE49-F238E27FC236}">
              <a16:creationId xmlns:a16="http://schemas.microsoft.com/office/drawing/2014/main" id="{8FB63820-5C6E-46A1-87A6-5DA13D490FDD}"/>
            </a:ext>
          </a:extLst>
        </xdr:cNvPr>
        <xdr:cNvSpPr txBox="1"/>
      </xdr:nvSpPr>
      <xdr:spPr>
        <a:xfrm>
          <a:off x="7626427" y="704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24020</xdr:rowOff>
    </xdr:from>
    <xdr:ext cx="469744" cy="259045"/>
    <xdr:sp macro="" textlink="">
      <xdr:nvSpPr>
        <xdr:cNvPr id="148" name="n_4mainValue【道路】&#10;一人当たり延長">
          <a:extLst>
            <a:ext uri="{FF2B5EF4-FFF2-40B4-BE49-F238E27FC236}">
              <a16:creationId xmlns:a16="http://schemas.microsoft.com/office/drawing/2014/main" id="{B1932E62-654F-4D83-84FC-A19009FFAC40}"/>
            </a:ext>
          </a:extLst>
        </xdr:cNvPr>
        <xdr:cNvSpPr txBox="1"/>
      </xdr:nvSpPr>
      <xdr:spPr>
        <a:xfrm>
          <a:off x="6737427" y="70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DB9E9FF-6E6A-4982-BB37-B784FC0E36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251DAAA-02E6-49D4-844D-C714A89220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F50BC65-EDAE-4325-8E76-FCE47014CE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FD8D463-E396-4B14-A318-F00958E72D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6814CD1-92A6-468A-89D6-211D53F57E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04FC60E-FF28-415A-85C7-4A7F933957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97CA3FE-966D-4D23-ABE0-008DAE206A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BA87BD2-5AA5-4AB1-8085-29E1246C17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5673F28-A1D3-42CA-94EA-67E882C920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DBCAE3F-1F26-420D-9C95-A360AAF82E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0762C1A-6CBA-4B48-82B2-9B242EE3C9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EF98B34-0564-49F7-9F77-36AFC96173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AB78888-CDCA-452F-937F-D4C0E8660D8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F67DCF7-EF10-40FB-9E03-A3D82559E7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74090F1-2364-4376-8451-16D484F2944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F12D8F9-8927-4E55-AB39-F0F2F506544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58EE812-EC4E-49FD-89BB-9F6FA44CD3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E1FD067-815B-456F-AAA9-D49092C33A6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EC845F-A30D-4940-A034-CAC4C398CC6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7D6C477-039E-4F60-BCB8-8CEDB8719F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8B59CAE-1F4D-4F2A-B873-EBBA7420351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0CFFE68-D473-430E-9F3F-2DE05D05E3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89F8310-AF26-4E51-9859-4FDC0E24CDC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EE06125-4EA5-4AD0-92A2-70AF50A89D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57A61DC-6704-47BE-8C99-128E8888ED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D0FC1CE7-DA36-4770-B2EA-3D0888DD12EC}"/>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1BE7903-21CA-4ABF-A2BB-0D3D488FFDC4}"/>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E76C9C6D-E12C-4A37-86AB-72803DE23E3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FB38DF3-BA63-4C9E-801A-099D28D3D721}"/>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CA08F882-64C4-45FD-8645-F4BC24579862}"/>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A130597-B6CC-4085-8AA0-F9326AD539F1}"/>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B6DDB8F5-0183-4628-BBD5-84BD18B3352B}"/>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E52E22A7-3816-4579-931A-2B7A4F1421FA}"/>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3D3FC6EC-139B-4022-9C7F-9ED38CCDB2A1}"/>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8277A2DD-DB5F-4D9D-BF26-9A42E54CE0B2}"/>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5672D9F3-E6C2-4ACD-926B-78094517D8F4}"/>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D935B34-C1F9-40B1-A283-52B12A759C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0FD408B-BED2-4D08-86A7-1E679B7E5A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BF2B477-52E1-4ADC-A6A1-080CD36426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E0AD439-6FC1-46AA-9617-3D27ECA0D69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8D7CC8A-8793-4F22-A969-9035A16C68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90" name="楕円 189">
          <a:extLst>
            <a:ext uri="{FF2B5EF4-FFF2-40B4-BE49-F238E27FC236}">
              <a16:creationId xmlns:a16="http://schemas.microsoft.com/office/drawing/2014/main" id="{2E72689A-8149-4412-9B11-62921DE82CF9}"/>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A6DC516-6741-464D-87D2-596A50F77BF1}"/>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92" name="楕円 191">
          <a:extLst>
            <a:ext uri="{FF2B5EF4-FFF2-40B4-BE49-F238E27FC236}">
              <a16:creationId xmlns:a16="http://schemas.microsoft.com/office/drawing/2014/main" id="{D908C59A-395A-4E8C-9D30-589A4DDA5745}"/>
            </a:ext>
          </a:extLst>
        </xdr:cNvPr>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0</xdr:rowOff>
    </xdr:to>
    <xdr:cxnSp macro="">
      <xdr:nvCxnSpPr>
        <xdr:cNvPr id="193" name="直線コネクタ 192">
          <a:extLst>
            <a:ext uri="{FF2B5EF4-FFF2-40B4-BE49-F238E27FC236}">
              <a16:creationId xmlns:a16="http://schemas.microsoft.com/office/drawing/2014/main" id="{B3A639F1-0AED-4639-BC99-FCF6CCD2B1B7}"/>
            </a:ext>
          </a:extLst>
        </xdr:cNvPr>
        <xdr:cNvCxnSpPr/>
      </xdr:nvCxnSpPr>
      <xdr:spPr>
        <a:xfrm>
          <a:off x="3797300" y="102592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94" name="楕円 193">
          <a:extLst>
            <a:ext uri="{FF2B5EF4-FFF2-40B4-BE49-F238E27FC236}">
              <a16:creationId xmlns:a16="http://schemas.microsoft.com/office/drawing/2014/main" id="{4A4F20E1-B334-4DC1-86C6-B0978CCDBA0F}"/>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143691</xdr:rowOff>
    </xdr:to>
    <xdr:cxnSp macro="">
      <xdr:nvCxnSpPr>
        <xdr:cNvPr id="195" name="直線コネクタ 194">
          <a:extLst>
            <a:ext uri="{FF2B5EF4-FFF2-40B4-BE49-F238E27FC236}">
              <a16:creationId xmlns:a16="http://schemas.microsoft.com/office/drawing/2014/main" id="{C7EE0237-3982-49D1-82BC-285037257907}"/>
            </a:ext>
          </a:extLst>
        </xdr:cNvPr>
        <xdr:cNvCxnSpPr/>
      </xdr:nvCxnSpPr>
      <xdr:spPr>
        <a:xfrm>
          <a:off x="2908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macro="" textlink="">
      <xdr:nvSpPr>
        <xdr:cNvPr id="196" name="楕円 195">
          <a:extLst>
            <a:ext uri="{FF2B5EF4-FFF2-40B4-BE49-F238E27FC236}">
              <a16:creationId xmlns:a16="http://schemas.microsoft.com/office/drawing/2014/main" id="{124656DC-FAD2-454B-9383-CC2E3447706B}"/>
            </a:ext>
          </a:extLst>
        </xdr:cNvPr>
        <xdr:cNvSpPr/>
      </xdr:nvSpPr>
      <xdr:spPr>
        <a:xfrm>
          <a:off x="1968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88174</xdr:rowOff>
    </xdr:from>
    <xdr:to>
      <xdr:col>15</xdr:col>
      <xdr:colOff>50800</xdr:colOff>
      <xdr:row>59</xdr:row>
      <xdr:rowOff>115933</xdr:rowOff>
    </xdr:to>
    <xdr:cxnSp macro="">
      <xdr:nvCxnSpPr>
        <xdr:cNvPr id="197" name="直線コネクタ 196">
          <a:extLst>
            <a:ext uri="{FF2B5EF4-FFF2-40B4-BE49-F238E27FC236}">
              <a16:creationId xmlns:a16="http://schemas.microsoft.com/office/drawing/2014/main" id="{9C1C959F-322A-4DEC-A16E-E944898919C5}"/>
            </a:ext>
          </a:extLst>
        </xdr:cNvPr>
        <xdr:cNvCxnSpPr/>
      </xdr:nvCxnSpPr>
      <xdr:spPr>
        <a:xfrm>
          <a:off x="2019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8" name="楕円 197">
          <a:extLst>
            <a:ext uri="{FF2B5EF4-FFF2-40B4-BE49-F238E27FC236}">
              <a16:creationId xmlns:a16="http://schemas.microsoft.com/office/drawing/2014/main" id="{F64264A4-C5D7-4681-91A8-F33C872894B1}"/>
            </a:ext>
          </a:extLst>
        </xdr:cNvPr>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88174</xdr:rowOff>
    </xdr:to>
    <xdr:cxnSp macro="">
      <xdr:nvCxnSpPr>
        <xdr:cNvPr id="199" name="直線コネクタ 198">
          <a:extLst>
            <a:ext uri="{FF2B5EF4-FFF2-40B4-BE49-F238E27FC236}">
              <a16:creationId xmlns:a16="http://schemas.microsoft.com/office/drawing/2014/main" id="{1D1CBD13-8175-479F-AEE7-4E50F187165E}"/>
            </a:ext>
          </a:extLst>
        </xdr:cNvPr>
        <xdr:cNvCxnSpPr/>
      </xdr:nvCxnSpPr>
      <xdr:spPr>
        <a:xfrm>
          <a:off x="1130300" y="10203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89E6851-29A1-41DA-AAE5-2C1081D4B038}"/>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02AC1A2-27B7-4E1F-AB5E-A62854E08D2C}"/>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A9BB5C4-467F-4082-B53B-318F7461F833}"/>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355F668-5E95-4C6B-A495-C491D04043ED}"/>
            </a:ext>
          </a:extLst>
        </xdr:cNvPr>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39568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74DEE1C-8F4A-4FD0-98AA-8F56515DD14C}"/>
            </a:ext>
          </a:extLst>
        </xdr:cNvPr>
        <xdr:cNvSpPr txBox="1"/>
      </xdr:nvSpPr>
      <xdr:spPr>
        <a:xfrm>
          <a:off x="3582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3C7B061-145A-46B8-B36A-EEE01549D082}"/>
            </a:ext>
          </a:extLst>
        </xdr:cNvPr>
        <xdr:cNvSpPr txBox="1"/>
      </xdr:nvSpPr>
      <xdr:spPr>
        <a:xfrm>
          <a:off x="2705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587CB42-3269-46BA-92FE-85FA1FA8103B}"/>
            </a:ext>
          </a:extLst>
        </xdr:cNvPr>
        <xdr:cNvSpPr txBox="1"/>
      </xdr:nvSpPr>
      <xdr:spPr>
        <a:xfrm>
          <a:off x="1816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55ED045-1E70-49AA-BCD4-C21032CCB984}"/>
            </a:ext>
          </a:extLst>
        </xdr:cNvPr>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B814331-C3EA-497B-A738-DD5AD97BA9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8100D06-8B55-49FA-B943-8B8BE13D00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FEED42C-CAD8-4686-B87B-3CEB5AEFE1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366C7D5-29A0-4046-BE0C-8A04AA2A1C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B484336-9241-4777-BB0A-420DCCC450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B30D4CF-3039-4F3A-A8E1-C6DCA02943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E6E32EC-AFC3-4AAA-A34A-F87D85D20F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B3A361D-7DAA-479D-97D4-87B73FBFBD2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70CD5DB-17A2-4DAE-BE66-65BEE60278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C7F2B13-F005-493B-AD1A-C2EE62FF59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953F6F9-44D9-4E6D-B472-362A6EDF2B3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7605F36F-863E-4870-B2AE-AD76545CDDF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E3F0951-ACD5-418E-8469-4C1CE22A18C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09FC610-CFE7-4794-94F7-8DC239B0F50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6E1E948-1C70-410C-8550-6B7E5929ACE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AE495F94-749D-48B1-96A5-634E7D70753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1BB4DB7-C489-495A-B93A-08AAD78AA8E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FC812C2-E375-44FE-A5E1-D6865A99F88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5CA8D3E-7890-4E09-B2C2-19F2E9DF5B9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F033D313-D67E-4C6E-B80F-7EA5CAF8134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0B6B348-62CB-443B-A1F8-A4540E20BE8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DC01588B-9E23-44CD-9610-80E1A8A6FB3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AC0BF31-31B9-4CF4-AD09-C5CF1C4BFE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716F77D1-DC54-4BE3-A890-A4A660696606}"/>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F304ADD-70F8-4B14-AE22-1C1D3725DCBB}"/>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236B8A95-F8B9-4366-B54E-68F603EBB778}"/>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9C44EFE2-BA3D-43CB-A77B-0954CADDF59E}"/>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305284A5-D59E-4FA8-AA73-0544186FEE1A}"/>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8067C53-6D4F-4421-B0EA-9773E37DAC81}"/>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1EAA5F87-97B3-4D95-A1AD-7C35DE674B87}"/>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5AA7835C-DED2-483D-9FA9-092CC398AC2A}"/>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D751642C-3826-4A3E-A8A6-0899D0186029}"/>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B751B36E-5D0D-4D6F-96DE-AAC83FDEF216}"/>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A6F3944F-D2B3-435B-A487-EB20D37377E6}"/>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0BDABD8-2D81-492A-B20F-35BDA0E23B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2EAE6DD-DC77-426E-AB4A-93E992C1A2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EF3D90D-8DDF-43CE-AD10-1E8823DE29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B7F1639-AE7F-4AE6-BFAF-BFF45485CB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5022034-2666-4DC2-9A13-DEE6E9F4E5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149838</xdr:rowOff>
    </xdr:from>
    <xdr:to>
      <xdr:col>55</xdr:col>
      <xdr:colOff>50800</xdr:colOff>
      <xdr:row>64</xdr:row>
      <xdr:rowOff>79988</xdr:rowOff>
    </xdr:to>
    <xdr:sp macro="" textlink="">
      <xdr:nvSpPr>
        <xdr:cNvPr id="247" name="楕円 246">
          <a:extLst>
            <a:ext uri="{FF2B5EF4-FFF2-40B4-BE49-F238E27FC236}">
              <a16:creationId xmlns:a16="http://schemas.microsoft.com/office/drawing/2014/main" id="{0E2C2C1B-E7F0-4E97-AF61-B696FD649831}"/>
            </a:ext>
          </a:extLst>
        </xdr:cNvPr>
        <xdr:cNvSpPr/>
      </xdr:nvSpPr>
      <xdr:spPr>
        <a:xfrm>
          <a:off x="10426700" y="109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64765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5CFCB439-7F10-4959-B175-3EC962166DC6}"/>
            </a:ext>
          </a:extLst>
        </xdr:cNvPr>
        <xdr:cNvSpPr txBox="1"/>
      </xdr:nvSpPr>
      <xdr:spPr>
        <a:xfrm>
          <a:off x="10515600" y="108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150347</xdr:rowOff>
    </xdr:from>
    <xdr:to>
      <xdr:col>50</xdr:col>
      <xdr:colOff>165100</xdr:colOff>
      <xdr:row>64</xdr:row>
      <xdr:rowOff>80497</xdr:rowOff>
    </xdr:to>
    <xdr:sp macro="" textlink="">
      <xdr:nvSpPr>
        <xdr:cNvPr id="249" name="楕円 248">
          <a:extLst>
            <a:ext uri="{FF2B5EF4-FFF2-40B4-BE49-F238E27FC236}">
              <a16:creationId xmlns:a16="http://schemas.microsoft.com/office/drawing/2014/main" id="{FA5EB43C-8271-4117-BA41-8ACF639E624F}"/>
            </a:ext>
          </a:extLst>
        </xdr:cNvPr>
        <xdr:cNvSpPr/>
      </xdr:nvSpPr>
      <xdr:spPr>
        <a:xfrm>
          <a:off x="9588500" y="109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29188</xdr:rowOff>
    </xdr:from>
    <xdr:to>
      <xdr:col>55</xdr:col>
      <xdr:colOff>0</xdr:colOff>
      <xdr:row>64</xdr:row>
      <xdr:rowOff>29697</xdr:rowOff>
    </xdr:to>
    <xdr:cxnSp macro="">
      <xdr:nvCxnSpPr>
        <xdr:cNvPr id="250" name="直線コネクタ 249">
          <a:extLst>
            <a:ext uri="{FF2B5EF4-FFF2-40B4-BE49-F238E27FC236}">
              <a16:creationId xmlns:a16="http://schemas.microsoft.com/office/drawing/2014/main" id="{7E4B2CD9-5CB9-4D8A-B0A2-DF50E4529C31}"/>
            </a:ext>
          </a:extLst>
        </xdr:cNvPr>
        <xdr:cNvCxnSpPr/>
      </xdr:nvCxnSpPr>
      <xdr:spPr>
        <a:xfrm flipV="1">
          <a:off x="9639300" y="11001988"/>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150878</xdr:rowOff>
    </xdr:from>
    <xdr:to>
      <xdr:col>46</xdr:col>
      <xdr:colOff>38100</xdr:colOff>
      <xdr:row>64</xdr:row>
      <xdr:rowOff>81028</xdr:rowOff>
    </xdr:to>
    <xdr:sp macro="" textlink="">
      <xdr:nvSpPr>
        <xdr:cNvPr id="251" name="楕円 250">
          <a:extLst>
            <a:ext uri="{FF2B5EF4-FFF2-40B4-BE49-F238E27FC236}">
              <a16:creationId xmlns:a16="http://schemas.microsoft.com/office/drawing/2014/main" id="{00CE94A8-C199-4E6B-86CA-A68B0DFEEA6C}"/>
            </a:ext>
          </a:extLst>
        </xdr:cNvPr>
        <xdr:cNvSpPr/>
      </xdr:nvSpPr>
      <xdr:spPr>
        <a:xfrm>
          <a:off x="8699500" y="109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29697</xdr:rowOff>
    </xdr:from>
    <xdr:to>
      <xdr:col>50</xdr:col>
      <xdr:colOff>114300</xdr:colOff>
      <xdr:row>64</xdr:row>
      <xdr:rowOff>30228</xdr:rowOff>
    </xdr:to>
    <xdr:cxnSp macro="">
      <xdr:nvCxnSpPr>
        <xdr:cNvPr id="252" name="直線コネクタ 251">
          <a:extLst>
            <a:ext uri="{FF2B5EF4-FFF2-40B4-BE49-F238E27FC236}">
              <a16:creationId xmlns:a16="http://schemas.microsoft.com/office/drawing/2014/main" id="{C569AFD8-7566-4EDE-9739-57799E2A5F38}"/>
            </a:ext>
          </a:extLst>
        </xdr:cNvPr>
        <xdr:cNvCxnSpPr/>
      </xdr:nvCxnSpPr>
      <xdr:spPr>
        <a:xfrm flipV="1">
          <a:off x="8750300" y="11002497"/>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151328</xdr:rowOff>
    </xdr:from>
    <xdr:to>
      <xdr:col>41</xdr:col>
      <xdr:colOff>101600</xdr:colOff>
      <xdr:row>64</xdr:row>
      <xdr:rowOff>81478</xdr:rowOff>
    </xdr:to>
    <xdr:sp macro="" textlink="">
      <xdr:nvSpPr>
        <xdr:cNvPr id="253" name="楕円 252">
          <a:extLst>
            <a:ext uri="{FF2B5EF4-FFF2-40B4-BE49-F238E27FC236}">
              <a16:creationId xmlns:a16="http://schemas.microsoft.com/office/drawing/2014/main" id="{0454FE13-193C-4EC9-A443-D0D5B661E1B3}"/>
            </a:ext>
          </a:extLst>
        </xdr:cNvPr>
        <xdr:cNvSpPr/>
      </xdr:nvSpPr>
      <xdr:spPr>
        <a:xfrm>
          <a:off x="7810500" y="109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30228</xdr:rowOff>
    </xdr:from>
    <xdr:to>
      <xdr:col>45</xdr:col>
      <xdr:colOff>177800</xdr:colOff>
      <xdr:row>64</xdr:row>
      <xdr:rowOff>30678</xdr:rowOff>
    </xdr:to>
    <xdr:cxnSp macro="">
      <xdr:nvCxnSpPr>
        <xdr:cNvPr id="254" name="直線コネクタ 253">
          <a:extLst>
            <a:ext uri="{FF2B5EF4-FFF2-40B4-BE49-F238E27FC236}">
              <a16:creationId xmlns:a16="http://schemas.microsoft.com/office/drawing/2014/main" id="{75D3CF36-F446-41C1-9273-5CF633C9964C}"/>
            </a:ext>
          </a:extLst>
        </xdr:cNvPr>
        <xdr:cNvCxnSpPr/>
      </xdr:nvCxnSpPr>
      <xdr:spPr>
        <a:xfrm flipV="1">
          <a:off x="7861300" y="11003028"/>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151749</xdr:rowOff>
    </xdr:from>
    <xdr:to>
      <xdr:col>36</xdr:col>
      <xdr:colOff>165100</xdr:colOff>
      <xdr:row>64</xdr:row>
      <xdr:rowOff>81899</xdr:rowOff>
    </xdr:to>
    <xdr:sp macro="" textlink="">
      <xdr:nvSpPr>
        <xdr:cNvPr id="255" name="楕円 254">
          <a:extLst>
            <a:ext uri="{FF2B5EF4-FFF2-40B4-BE49-F238E27FC236}">
              <a16:creationId xmlns:a16="http://schemas.microsoft.com/office/drawing/2014/main" id="{417583B5-C081-4C39-A4E5-DDC8A5ABFF2A}"/>
            </a:ext>
          </a:extLst>
        </xdr:cNvPr>
        <xdr:cNvSpPr/>
      </xdr:nvSpPr>
      <xdr:spPr>
        <a:xfrm>
          <a:off x="6921500" y="109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30678</xdr:rowOff>
    </xdr:from>
    <xdr:to>
      <xdr:col>41</xdr:col>
      <xdr:colOff>50800</xdr:colOff>
      <xdr:row>64</xdr:row>
      <xdr:rowOff>31099</xdr:rowOff>
    </xdr:to>
    <xdr:cxnSp macro="">
      <xdr:nvCxnSpPr>
        <xdr:cNvPr id="256" name="直線コネクタ 255">
          <a:extLst>
            <a:ext uri="{FF2B5EF4-FFF2-40B4-BE49-F238E27FC236}">
              <a16:creationId xmlns:a16="http://schemas.microsoft.com/office/drawing/2014/main" id="{EE47FF94-DD84-40B5-B61B-74C30C63C00E}"/>
            </a:ext>
          </a:extLst>
        </xdr:cNvPr>
        <xdr:cNvCxnSpPr/>
      </xdr:nvCxnSpPr>
      <xdr:spPr>
        <a:xfrm flipV="1">
          <a:off x="6972300" y="11003478"/>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B90B334-22AA-4E36-882E-CEB41452DC77}"/>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910550E1-A651-4963-95EB-93701787CD82}"/>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814889E-347B-4B03-BE3E-38B5FD92BF44}"/>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D2604BEE-0701-46B0-9152-5D09AF8384B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71624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9CD3FEC-A5BC-4496-B887-59D48585FB4D}"/>
            </a:ext>
          </a:extLst>
        </xdr:cNvPr>
        <xdr:cNvSpPr txBox="1"/>
      </xdr:nvSpPr>
      <xdr:spPr>
        <a:xfrm>
          <a:off x="9359411" y="110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72155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AB9324FF-C63C-4F18-B189-E494213246A4}"/>
            </a:ext>
          </a:extLst>
        </xdr:cNvPr>
        <xdr:cNvSpPr txBox="1"/>
      </xdr:nvSpPr>
      <xdr:spPr>
        <a:xfrm>
          <a:off x="8483111" y="110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72605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A19AA4A9-7551-484A-94B2-24FC5801E8CA}"/>
            </a:ext>
          </a:extLst>
        </xdr:cNvPr>
        <xdr:cNvSpPr txBox="1"/>
      </xdr:nvSpPr>
      <xdr:spPr>
        <a:xfrm>
          <a:off x="7594111" y="110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73026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4B2B096A-9D1D-4FF8-A375-53B0F878E306}"/>
            </a:ext>
          </a:extLst>
        </xdr:cNvPr>
        <xdr:cNvSpPr txBox="1"/>
      </xdr:nvSpPr>
      <xdr:spPr>
        <a:xfrm>
          <a:off x="6705111" y="110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DE529F1-FA90-4256-AB3A-8B7EBEB077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E9DEC02-BCD0-44E3-8682-87BF105421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82CA1A1-598D-4173-BEF4-2BED824148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D7BF523-81B2-4F44-9AC4-D866AC2B1A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A859810-767D-4609-BE62-6F474ABDA9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7F2B2CD-16AD-441D-B377-667AE2B5D7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8B9139D-B0DB-431E-8A24-D4ABBBECC1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59037EB-C161-4C10-BF2E-B537692C3C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FEC69F5-BBC8-4DF4-8AB0-C4E4A0C509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D9F88FB-C8DC-4C76-8E43-63E8AA2031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7C17C67-AA22-43C6-9332-A8BC422AC8D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3F22898-EAB2-454D-9522-617815D6F37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8437FD9-23D7-4AD5-8461-D00E495365C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DD6C44E-A030-4D95-B6D2-F6EBD2A3DC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1587C44-7CD7-4316-8DA9-8977769A0E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B17DFDEF-CA2D-427F-AB18-1BB67619D2D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53ACE8CA-5B26-45FB-BC3A-962709C884F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B9878B55-FA5B-47D9-8F9B-06D0046D45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91C5E53-F636-495E-8A03-B98E818B3D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BF03F79B-E347-4D22-AB2C-EF244DB9E34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DDFFD7AC-E6E9-4F33-A7FD-FE42022974C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6208B9D-110E-4FBF-97F9-16676D6533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98C5051-8B86-4CAB-B951-14E499A225B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87F57F-1AD0-483B-B4A8-CAB474A526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2EAE91DE-2A89-48F0-9F99-E2CCC23AE995}"/>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08C0DBF-CFDC-47EF-A880-A9EDB7D1FFE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B242B82E-7E1E-412C-AE62-43C548F7F8A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94DE1C0-9677-479E-9D08-E6E0A28C7ACE}"/>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991FB89B-7C1E-497D-BBCA-F136CC863B0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0B175DC-7C90-4D7B-B8AA-C20A745ABE04}"/>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7C7FB1D1-F107-4187-A051-DC6FEB90AFB7}"/>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DCB06AB-BCCD-4C72-AE1E-DEC115D4CFA7}"/>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795441EA-BC6A-4107-A871-D08CCCCCC369}"/>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0026DBA9-E339-412D-9888-38756B1F2722}"/>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8175A043-47F0-4F4F-A3E5-F28CB8D81192}"/>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55FDEB2-58EE-4248-8DF6-4685F1AD99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8958050-8A58-4089-90A2-F3EAAE573A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4BD996-9654-4094-893B-EF4F17C890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DFB8542-DF24-4514-A30E-BA9B8427980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537F571-EB20-48A3-A4B0-B048C4161A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305" name="楕円 304">
          <a:extLst>
            <a:ext uri="{FF2B5EF4-FFF2-40B4-BE49-F238E27FC236}">
              <a16:creationId xmlns:a16="http://schemas.microsoft.com/office/drawing/2014/main" id="{FABA0FF6-BA62-4C5A-87D4-A48EF645B56D}"/>
            </a:ext>
          </a:extLst>
        </xdr:cNvPr>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9E1534D-0049-468E-BBEF-CC587DCD028E}"/>
            </a:ext>
          </a:extLst>
        </xdr:cNvPr>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307" name="楕円 306">
          <a:extLst>
            <a:ext uri="{FF2B5EF4-FFF2-40B4-BE49-F238E27FC236}">
              <a16:creationId xmlns:a16="http://schemas.microsoft.com/office/drawing/2014/main" id="{DFB44EA7-71EF-4FA3-BC58-CD6ECBA20BEE}"/>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95250</xdr:rowOff>
    </xdr:to>
    <xdr:cxnSp macro="">
      <xdr:nvCxnSpPr>
        <xdr:cNvPr id="308" name="直線コネクタ 307">
          <a:extLst>
            <a:ext uri="{FF2B5EF4-FFF2-40B4-BE49-F238E27FC236}">
              <a16:creationId xmlns:a16="http://schemas.microsoft.com/office/drawing/2014/main" id="{4E41E786-1ECD-4A93-B57C-8BCA6B1D569B}"/>
            </a:ext>
          </a:extLst>
        </xdr:cNvPr>
        <xdr:cNvCxnSpPr/>
      </xdr:nvCxnSpPr>
      <xdr:spPr>
        <a:xfrm>
          <a:off x="3797300" y="141389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309" name="楕円 308">
          <a:extLst>
            <a:ext uri="{FF2B5EF4-FFF2-40B4-BE49-F238E27FC236}">
              <a16:creationId xmlns:a16="http://schemas.microsoft.com/office/drawing/2014/main" id="{8AAAF344-06A6-484E-B031-E621F11AF927}"/>
            </a:ext>
          </a:extLst>
        </xdr:cNvPr>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80011</xdr:rowOff>
    </xdr:to>
    <xdr:cxnSp macro="">
      <xdr:nvCxnSpPr>
        <xdr:cNvPr id="310" name="直線コネクタ 309">
          <a:extLst>
            <a:ext uri="{FF2B5EF4-FFF2-40B4-BE49-F238E27FC236}">
              <a16:creationId xmlns:a16="http://schemas.microsoft.com/office/drawing/2014/main" id="{4C751098-0243-4EA7-9E97-1665E58B9466}"/>
            </a:ext>
          </a:extLst>
        </xdr:cNvPr>
        <xdr:cNvCxnSpPr/>
      </xdr:nvCxnSpPr>
      <xdr:spPr>
        <a:xfrm>
          <a:off x="2908300" y="14133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1" name="楕円 310">
          <a:extLst>
            <a:ext uri="{FF2B5EF4-FFF2-40B4-BE49-F238E27FC236}">
              <a16:creationId xmlns:a16="http://schemas.microsoft.com/office/drawing/2014/main" id="{8692DCEC-E04A-46B4-9A7C-AF2E80EBE4B6}"/>
            </a:ext>
          </a:extLst>
        </xdr:cNvPr>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74295</xdr:rowOff>
    </xdr:to>
    <xdr:cxnSp macro="">
      <xdr:nvCxnSpPr>
        <xdr:cNvPr id="312" name="直線コネクタ 311">
          <a:extLst>
            <a:ext uri="{FF2B5EF4-FFF2-40B4-BE49-F238E27FC236}">
              <a16:creationId xmlns:a16="http://schemas.microsoft.com/office/drawing/2014/main" id="{87F103D8-F60A-4C11-BA7F-2D8FE5BBEC9E}"/>
            </a:ext>
          </a:extLst>
        </xdr:cNvPr>
        <xdr:cNvCxnSpPr/>
      </xdr:nvCxnSpPr>
      <xdr:spPr>
        <a:xfrm>
          <a:off x="2019300" y="1409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313" name="楕円 312">
          <a:extLst>
            <a:ext uri="{FF2B5EF4-FFF2-40B4-BE49-F238E27FC236}">
              <a16:creationId xmlns:a16="http://schemas.microsoft.com/office/drawing/2014/main" id="{E8FC9910-D888-4B12-AC12-F1EA1E9C0DD3}"/>
            </a:ext>
          </a:extLst>
        </xdr:cNvPr>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82</xdr:row>
      <xdr:rowOff>74295</xdr:rowOff>
    </xdr:to>
    <xdr:cxnSp macro="">
      <xdr:nvCxnSpPr>
        <xdr:cNvPr id="314" name="直線コネクタ 313">
          <a:extLst>
            <a:ext uri="{FF2B5EF4-FFF2-40B4-BE49-F238E27FC236}">
              <a16:creationId xmlns:a16="http://schemas.microsoft.com/office/drawing/2014/main" id="{C6948144-9045-4147-9969-168A48059575}"/>
            </a:ext>
          </a:extLst>
        </xdr:cNvPr>
        <xdr:cNvCxnSpPr/>
      </xdr:nvCxnSpPr>
      <xdr:spPr>
        <a:xfrm flipV="1">
          <a:off x="1130300" y="1409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4AA0EFA8-8A82-4513-8C70-D0316CCF5D1E}"/>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a:extLst>
            <a:ext uri="{FF2B5EF4-FFF2-40B4-BE49-F238E27FC236}">
              <a16:creationId xmlns:a16="http://schemas.microsoft.com/office/drawing/2014/main" id="{8D96B57A-B577-4EE5-96BD-F03A6BA4B172}"/>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38028B81-E0E3-4FFC-831A-A9C04378F321}"/>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a:extLst>
            <a:ext uri="{FF2B5EF4-FFF2-40B4-BE49-F238E27FC236}">
              <a16:creationId xmlns:a16="http://schemas.microsoft.com/office/drawing/2014/main" id="{50662D37-BCBA-4998-9928-EAAEEE92D550}"/>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319" name="n_1mainValue【公営住宅】&#10;有形固定資産減価償却率">
          <a:extLst>
            <a:ext uri="{FF2B5EF4-FFF2-40B4-BE49-F238E27FC236}">
              <a16:creationId xmlns:a16="http://schemas.microsoft.com/office/drawing/2014/main" id="{0A73952F-1E6B-4044-84CF-A0FBA0262A7C}"/>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20" name="n_2mainValue【公営住宅】&#10;有形固定資産減価償却率">
          <a:extLst>
            <a:ext uri="{FF2B5EF4-FFF2-40B4-BE49-F238E27FC236}">
              <a16:creationId xmlns:a16="http://schemas.microsoft.com/office/drawing/2014/main" id="{CF20EF10-6103-4BFA-BEB6-27639687C567}"/>
            </a:ext>
          </a:extLst>
        </xdr:cNvPr>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21" name="n_3mainValue【公営住宅】&#10;有形固定資産減価償却率">
          <a:extLst>
            <a:ext uri="{FF2B5EF4-FFF2-40B4-BE49-F238E27FC236}">
              <a16:creationId xmlns:a16="http://schemas.microsoft.com/office/drawing/2014/main" id="{30EC4DF9-5058-401C-9DF3-F7D05EE67BA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141622</xdr:rowOff>
    </xdr:from>
    <xdr:ext cx="405111" cy="259045"/>
    <xdr:sp macro="" textlink="">
      <xdr:nvSpPr>
        <xdr:cNvPr id="322" name="n_4mainValue【公営住宅】&#10;有形固定資産減価償却率">
          <a:extLst>
            <a:ext uri="{FF2B5EF4-FFF2-40B4-BE49-F238E27FC236}">
              <a16:creationId xmlns:a16="http://schemas.microsoft.com/office/drawing/2014/main" id="{F2D5CCDD-4246-486F-A185-11BC2B5EFF50}"/>
            </a:ext>
          </a:extLst>
        </xdr:cNvPr>
        <xdr:cNvSpPr txBox="1"/>
      </xdr:nvSpPr>
      <xdr:spPr>
        <a:xfrm>
          <a:off x="927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F337DCA-131F-4CEC-98F8-005878F849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CA627E9-5335-4F87-8965-EBFC282A48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692D6C5-2040-41CC-905F-42CB4AA4A7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CF4A3A4-CE54-46D3-A8FF-A25E9C7316F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437EB7A-14F4-46A7-ADE2-C207EA1032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C8C80E5-38EE-4097-9C2D-3949801E2B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5D3E1F8-E46A-4489-80BA-F3B088DBD5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B307A25-8F87-43F5-9177-51643AEA27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A920783-A320-4EDD-911D-F5937BFC84E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87A3286-EB71-40D4-8D94-2163664E24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0FE055F-3EFA-46E6-BC8D-3A790E1C6C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1BFD79C-4BFC-46E2-9207-17F6EA9C77C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6720340B-087A-4664-A6BF-10238346A06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214C1A4-2C39-48AB-93D2-208F8EF37D5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C0A52910-F249-4B4B-94F7-4EFD9DB1D14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F2590EE8-786B-42FC-9229-1F05F8D7FA3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70D7425-B5C9-4E22-83B2-D2A7F18D5C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D8BCF071-2685-433C-B576-5218F5F8CF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466C8EE0-E367-45CC-BC51-EFE8C3BDA44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88EBA2B-3A08-4F3E-AAC1-487953664FD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1F0D05F-89B0-467C-91C4-04B771A5DB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7E11B234-2EFA-4BA0-810A-6FC0A1A250E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B1A8CD7-499B-438B-AEF7-1C8C9F5D81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D39B5B97-A1C4-4DAA-B4C8-D0C5BE944433}"/>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047ED57D-FA3B-49F9-B987-3CFF5DB43DC6}"/>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8352478B-2E83-471D-8703-6F6E6FDBBAA1}"/>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9B48346F-2E15-4A83-84FD-88F51F1DF51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3C05F01B-57CF-4C7E-9107-53BA895AD84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a:extLst>
            <a:ext uri="{FF2B5EF4-FFF2-40B4-BE49-F238E27FC236}">
              <a16:creationId xmlns:a16="http://schemas.microsoft.com/office/drawing/2014/main" id="{7549E2D9-8F39-4190-BF10-9E0F317021CB}"/>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76388FC3-B099-4496-BFAF-A06F48D4DEE3}"/>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0EEA1538-8282-4BDA-B069-B308984D1906}"/>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9C7B22F8-21AE-4627-9EEA-4D3FDFEB99C4}"/>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04052F3A-2DCD-4B54-83C4-4846B4A3EA3C}"/>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44ADCBAE-EE4B-40AC-BDDC-5EF61697BD67}"/>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0AD5A7F-ADDF-4B72-9EFE-478675A76E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80A085-9E59-40CF-8E57-BA9FB0EDB46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C1638DE-6463-4733-A00A-A98187C2B2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2E36837-2B32-4997-94AD-603F13E2A8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FB7BC08-1DAC-4AE9-908D-543D71131D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166370</xdr:rowOff>
    </xdr:from>
    <xdr:to>
      <xdr:col>55</xdr:col>
      <xdr:colOff>50800</xdr:colOff>
      <xdr:row>79</xdr:row>
      <xdr:rowOff>96520</xdr:rowOff>
    </xdr:to>
    <xdr:sp macro="" textlink="">
      <xdr:nvSpPr>
        <xdr:cNvPr id="362" name="楕円 361">
          <a:extLst>
            <a:ext uri="{FF2B5EF4-FFF2-40B4-BE49-F238E27FC236}">
              <a16:creationId xmlns:a16="http://schemas.microsoft.com/office/drawing/2014/main" id="{23028EE9-90C7-43D7-B606-AC4070DCF40A}"/>
            </a:ext>
          </a:extLst>
        </xdr:cNvPr>
        <xdr:cNvSpPr/>
      </xdr:nvSpPr>
      <xdr:spPr>
        <a:xfrm>
          <a:off x="10426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107205</xdr:rowOff>
    </xdr:from>
    <xdr:ext cx="469744" cy="259045"/>
    <xdr:sp macro="" textlink="">
      <xdr:nvSpPr>
        <xdr:cNvPr id="363" name="【公営住宅】&#10;一人当たり面積該当値テキスト">
          <a:extLst>
            <a:ext uri="{FF2B5EF4-FFF2-40B4-BE49-F238E27FC236}">
              <a16:creationId xmlns:a16="http://schemas.microsoft.com/office/drawing/2014/main" id="{A5AABB2E-053D-4C2F-8BAE-4BE13C2DBA83}"/>
            </a:ext>
          </a:extLst>
        </xdr:cNvPr>
        <xdr:cNvSpPr txBox="1"/>
      </xdr:nvSpPr>
      <xdr:spPr>
        <a:xfrm>
          <a:off x="10515600" y="134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8637</xdr:rowOff>
    </xdr:from>
    <xdr:to>
      <xdr:col>50</xdr:col>
      <xdr:colOff>165100</xdr:colOff>
      <xdr:row>79</xdr:row>
      <xdr:rowOff>110237</xdr:rowOff>
    </xdr:to>
    <xdr:sp macro="" textlink="">
      <xdr:nvSpPr>
        <xdr:cNvPr id="364" name="楕円 363">
          <a:extLst>
            <a:ext uri="{FF2B5EF4-FFF2-40B4-BE49-F238E27FC236}">
              <a16:creationId xmlns:a16="http://schemas.microsoft.com/office/drawing/2014/main" id="{DA577A43-2FFB-4857-A56A-1D71565BF16C}"/>
            </a:ext>
          </a:extLst>
        </xdr:cNvPr>
        <xdr:cNvSpPr/>
      </xdr:nvSpPr>
      <xdr:spPr>
        <a:xfrm>
          <a:off x="9588500" y="135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45720</xdr:rowOff>
    </xdr:from>
    <xdr:to>
      <xdr:col>55</xdr:col>
      <xdr:colOff>0</xdr:colOff>
      <xdr:row>79</xdr:row>
      <xdr:rowOff>59437</xdr:rowOff>
    </xdr:to>
    <xdr:cxnSp macro="">
      <xdr:nvCxnSpPr>
        <xdr:cNvPr id="365" name="直線コネクタ 364">
          <a:extLst>
            <a:ext uri="{FF2B5EF4-FFF2-40B4-BE49-F238E27FC236}">
              <a16:creationId xmlns:a16="http://schemas.microsoft.com/office/drawing/2014/main" id="{9AA50056-00F0-4242-8796-FB769429D92E}"/>
            </a:ext>
          </a:extLst>
        </xdr:cNvPr>
        <xdr:cNvCxnSpPr/>
      </xdr:nvCxnSpPr>
      <xdr:spPr>
        <a:xfrm flipV="1">
          <a:off x="9639300" y="1359027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165608</xdr:rowOff>
    </xdr:from>
    <xdr:to>
      <xdr:col>46</xdr:col>
      <xdr:colOff>38100</xdr:colOff>
      <xdr:row>79</xdr:row>
      <xdr:rowOff>95758</xdr:rowOff>
    </xdr:to>
    <xdr:sp macro="" textlink="">
      <xdr:nvSpPr>
        <xdr:cNvPr id="366" name="楕円 365">
          <a:extLst>
            <a:ext uri="{FF2B5EF4-FFF2-40B4-BE49-F238E27FC236}">
              <a16:creationId xmlns:a16="http://schemas.microsoft.com/office/drawing/2014/main" id="{96150A08-8983-49DD-B96A-4DE76C3076EC}"/>
            </a:ext>
          </a:extLst>
        </xdr:cNvPr>
        <xdr:cNvSpPr/>
      </xdr:nvSpPr>
      <xdr:spPr>
        <a:xfrm>
          <a:off x="8699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44958</xdr:rowOff>
    </xdr:from>
    <xdr:to>
      <xdr:col>50</xdr:col>
      <xdr:colOff>114300</xdr:colOff>
      <xdr:row>79</xdr:row>
      <xdr:rowOff>59437</xdr:rowOff>
    </xdr:to>
    <xdr:cxnSp macro="">
      <xdr:nvCxnSpPr>
        <xdr:cNvPr id="367" name="直線コネクタ 366">
          <a:extLst>
            <a:ext uri="{FF2B5EF4-FFF2-40B4-BE49-F238E27FC236}">
              <a16:creationId xmlns:a16="http://schemas.microsoft.com/office/drawing/2014/main" id="{3EF22A19-934F-4BFF-84C1-AF48B459B52B}"/>
            </a:ext>
          </a:extLst>
        </xdr:cNvPr>
        <xdr:cNvCxnSpPr/>
      </xdr:nvCxnSpPr>
      <xdr:spPr>
        <a:xfrm>
          <a:off x="8750300" y="1358950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151892</xdr:rowOff>
    </xdr:from>
    <xdr:to>
      <xdr:col>41</xdr:col>
      <xdr:colOff>101600</xdr:colOff>
      <xdr:row>79</xdr:row>
      <xdr:rowOff>82042</xdr:rowOff>
    </xdr:to>
    <xdr:sp macro="" textlink="">
      <xdr:nvSpPr>
        <xdr:cNvPr id="368" name="楕円 367">
          <a:extLst>
            <a:ext uri="{FF2B5EF4-FFF2-40B4-BE49-F238E27FC236}">
              <a16:creationId xmlns:a16="http://schemas.microsoft.com/office/drawing/2014/main" id="{ACFA25CE-7737-4FFF-8C07-6ED08BA87A99}"/>
            </a:ext>
          </a:extLst>
        </xdr:cNvPr>
        <xdr:cNvSpPr/>
      </xdr:nvSpPr>
      <xdr:spPr>
        <a:xfrm>
          <a:off x="7810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31242</xdr:rowOff>
    </xdr:from>
    <xdr:to>
      <xdr:col>45</xdr:col>
      <xdr:colOff>177800</xdr:colOff>
      <xdr:row>79</xdr:row>
      <xdr:rowOff>44958</xdr:rowOff>
    </xdr:to>
    <xdr:cxnSp macro="">
      <xdr:nvCxnSpPr>
        <xdr:cNvPr id="369" name="直線コネクタ 368">
          <a:extLst>
            <a:ext uri="{FF2B5EF4-FFF2-40B4-BE49-F238E27FC236}">
              <a16:creationId xmlns:a16="http://schemas.microsoft.com/office/drawing/2014/main" id="{F0A23133-53A2-46CA-9611-E70AB108EB9C}"/>
            </a:ext>
          </a:extLst>
        </xdr:cNvPr>
        <xdr:cNvCxnSpPr/>
      </xdr:nvCxnSpPr>
      <xdr:spPr>
        <a:xfrm>
          <a:off x="7861300" y="13575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1778</xdr:rowOff>
    </xdr:from>
    <xdr:to>
      <xdr:col>36</xdr:col>
      <xdr:colOff>165100</xdr:colOff>
      <xdr:row>79</xdr:row>
      <xdr:rowOff>103378</xdr:rowOff>
    </xdr:to>
    <xdr:sp macro="" textlink="">
      <xdr:nvSpPr>
        <xdr:cNvPr id="370" name="楕円 369">
          <a:extLst>
            <a:ext uri="{FF2B5EF4-FFF2-40B4-BE49-F238E27FC236}">
              <a16:creationId xmlns:a16="http://schemas.microsoft.com/office/drawing/2014/main" id="{85D8B121-9D8D-4436-8172-539BE52C01D6}"/>
            </a:ext>
          </a:extLst>
        </xdr:cNvPr>
        <xdr:cNvSpPr/>
      </xdr:nvSpPr>
      <xdr:spPr>
        <a:xfrm>
          <a:off x="6921500" y="135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31242</xdr:rowOff>
    </xdr:from>
    <xdr:to>
      <xdr:col>41</xdr:col>
      <xdr:colOff>50800</xdr:colOff>
      <xdr:row>79</xdr:row>
      <xdr:rowOff>52578</xdr:rowOff>
    </xdr:to>
    <xdr:cxnSp macro="">
      <xdr:nvCxnSpPr>
        <xdr:cNvPr id="371" name="直線コネクタ 370">
          <a:extLst>
            <a:ext uri="{FF2B5EF4-FFF2-40B4-BE49-F238E27FC236}">
              <a16:creationId xmlns:a16="http://schemas.microsoft.com/office/drawing/2014/main" id="{23408813-6817-459A-97CB-2A0AB50C7790}"/>
            </a:ext>
          </a:extLst>
        </xdr:cNvPr>
        <xdr:cNvCxnSpPr/>
      </xdr:nvCxnSpPr>
      <xdr:spPr>
        <a:xfrm flipV="1">
          <a:off x="6972300" y="1357579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a:extLst>
            <a:ext uri="{FF2B5EF4-FFF2-40B4-BE49-F238E27FC236}">
              <a16:creationId xmlns:a16="http://schemas.microsoft.com/office/drawing/2014/main" id="{04007EBD-D34B-4F8C-A4BD-57515763144F}"/>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a:extLst>
            <a:ext uri="{FF2B5EF4-FFF2-40B4-BE49-F238E27FC236}">
              <a16:creationId xmlns:a16="http://schemas.microsoft.com/office/drawing/2014/main" id="{5501F233-3C22-4F7B-A292-A0E3EAFC229C}"/>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a:extLst>
            <a:ext uri="{FF2B5EF4-FFF2-40B4-BE49-F238E27FC236}">
              <a16:creationId xmlns:a16="http://schemas.microsoft.com/office/drawing/2014/main" id="{D5869060-AECB-40DE-BDD3-02654CB017DC}"/>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5" name="n_4aveValue【公営住宅】&#10;一人当たり面積">
          <a:extLst>
            <a:ext uri="{FF2B5EF4-FFF2-40B4-BE49-F238E27FC236}">
              <a16:creationId xmlns:a16="http://schemas.microsoft.com/office/drawing/2014/main" id="{B2687D3C-C7BC-494D-92B2-8CB35D492D22}"/>
            </a:ext>
          </a:extLst>
        </xdr:cNvPr>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126764</xdr:rowOff>
    </xdr:from>
    <xdr:ext cx="469744" cy="259045"/>
    <xdr:sp macro="" textlink="">
      <xdr:nvSpPr>
        <xdr:cNvPr id="376" name="n_1mainValue【公営住宅】&#10;一人当たり面積">
          <a:extLst>
            <a:ext uri="{FF2B5EF4-FFF2-40B4-BE49-F238E27FC236}">
              <a16:creationId xmlns:a16="http://schemas.microsoft.com/office/drawing/2014/main" id="{401325D6-033F-46EB-A399-15D21D05EEFD}"/>
            </a:ext>
          </a:extLst>
        </xdr:cNvPr>
        <xdr:cNvSpPr txBox="1"/>
      </xdr:nvSpPr>
      <xdr:spPr>
        <a:xfrm>
          <a:off x="9391727"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112285</xdr:rowOff>
    </xdr:from>
    <xdr:ext cx="469744" cy="259045"/>
    <xdr:sp macro="" textlink="">
      <xdr:nvSpPr>
        <xdr:cNvPr id="377" name="n_2mainValue【公営住宅】&#10;一人当たり面積">
          <a:extLst>
            <a:ext uri="{FF2B5EF4-FFF2-40B4-BE49-F238E27FC236}">
              <a16:creationId xmlns:a16="http://schemas.microsoft.com/office/drawing/2014/main" id="{00C6C076-0138-4C90-94CD-85CBA01E2680}"/>
            </a:ext>
          </a:extLst>
        </xdr:cNvPr>
        <xdr:cNvSpPr txBox="1"/>
      </xdr:nvSpPr>
      <xdr:spPr>
        <a:xfrm>
          <a:off x="8515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98569</xdr:rowOff>
    </xdr:from>
    <xdr:ext cx="469744" cy="259045"/>
    <xdr:sp macro="" textlink="">
      <xdr:nvSpPr>
        <xdr:cNvPr id="378" name="n_3mainValue【公営住宅】&#10;一人当たり面積">
          <a:extLst>
            <a:ext uri="{FF2B5EF4-FFF2-40B4-BE49-F238E27FC236}">
              <a16:creationId xmlns:a16="http://schemas.microsoft.com/office/drawing/2014/main" id="{856E5C5D-CF4C-45DC-829D-27F8ABFDD01C}"/>
            </a:ext>
          </a:extLst>
        </xdr:cNvPr>
        <xdr:cNvSpPr txBox="1"/>
      </xdr:nvSpPr>
      <xdr:spPr>
        <a:xfrm>
          <a:off x="76264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119905</xdr:rowOff>
    </xdr:from>
    <xdr:ext cx="469744" cy="259045"/>
    <xdr:sp macro="" textlink="">
      <xdr:nvSpPr>
        <xdr:cNvPr id="379" name="n_4mainValue【公営住宅】&#10;一人当たり面積">
          <a:extLst>
            <a:ext uri="{FF2B5EF4-FFF2-40B4-BE49-F238E27FC236}">
              <a16:creationId xmlns:a16="http://schemas.microsoft.com/office/drawing/2014/main" id="{D5438536-03C8-4BB5-AD95-1AD587B3F7C2}"/>
            </a:ext>
          </a:extLst>
        </xdr:cNvPr>
        <xdr:cNvSpPr txBox="1"/>
      </xdr:nvSpPr>
      <xdr:spPr>
        <a:xfrm>
          <a:off x="6737427" y="133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4EEC9D58-487A-44FF-B8E5-9181823E20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894FF90-36F8-4F8F-B8E7-26F4308F0B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D1EA32A-4D6F-4B16-9341-D0A0CEA4B6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5F8406F-06F7-438B-BFD9-A32991CC2E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4DF4F8C-9F69-4EAA-84B0-06AA4A4239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CE4A6AF-9DF1-41D2-BBD9-250D96B52E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12916F0-0BBF-4D26-817F-5F296312E8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C6643FF-DC83-4884-912D-5B5DFC4C610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C8D7A624-7E32-4191-BEE3-44237F641E0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57D44668-4A4B-4F09-BE75-76A175C5F02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55CFE803-E45A-4108-8EAB-D1E6D883FED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EA4E3CA5-CA80-43C8-9366-6991C5E4640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17011630-8336-4399-9C64-ECC48B488F0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18262B00-2B82-4D65-B6E1-7A1C71C5BD1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A3D658E4-A6BD-41E6-A41E-0B8EE7A25DE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BA7CEB96-9EC4-49FF-AE82-7C48AAED97D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69ED94CC-5F7C-4F73-9A0E-C731BC11106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917C3843-E017-407B-AA49-27476C106A5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F75836B5-F4E9-4E5A-A878-29B9BCDE910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852BAD67-44DF-4450-962F-C67FB471948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E2455445-BD56-42B5-A486-B9E5448BC41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5887C37F-C8E0-4294-BA06-85FEC1485B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FA04917D-99F6-479E-B980-DFBD126C996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B55B744-614A-4A54-A498-ECBE9B535AC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a:extLst>
            <a:ext uri="{FF2B5EF4-FFF2-40B4-BE49-F238E27FC236}">
              <a16:creationId xmlns:a16="http://schemas.microsoft.com/office/drawing/2014/main" id="{20E0B7A2-1409-4895-BA4B-F416EE872D25}"/>
            </a:ext>
          </a:extLst>
        </xdr:cNvPr>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948938A2-05F1-4D54-9D8F-F5206858CC05}"/>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a:extLst>
            <a:ext uri="{FF2B5EF4-FFF2-40B4-BE49-F238E27FC236}">
              <a16:creationId xmlns:a16="http://schemas.microsoft.com/office/drawing/2014/main" id="{A59E599C-F139-46E1-95C3-03C55193C94B}"/>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B294B275-16E5-4CC7-9585-83A4EAAA815C}"/>
            </a:ext>
          </a:extLst>
        </xdr:cNvPr>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a:extLst>
            <a:ext uri="{FF2B5EF4-FFF2-40B4-BE49-F238E27FC236}">
              <a16:creationId xmlns:a16="http://schemas.microsoft.com/office/drawing/2014/main" id="{81EDDCCB-2EB3-4AD5-972F-97B610D8998E}"/>
            </a:ext>
          </a:extLst>
        </xdr:cNvPr>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1757DA80-AEB9-45F0-BDC8-7D375AABCC72}"/>
            </a:ext>
          </a:extLst>
        </xdr:cNvPr>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a:extLst>
            <a:ext uri="{FF2B5EF4-FFF2-40B4-BE49-F238E27FC236}">
              <a16:creationId xmlns:a16="http://schemas.microsoft.com/office/drawing/2014/main" id="{305A2756-264E-42B9-BB48-3FEBE11A7332}"/>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a:extLst>
            <a:ext uri="{FF2B5EF4-FFF2-40B4-BE49-F238E27FC236}">
              <a16:creationId xmlns:a16="http://schemas.microsoft.com/office/drawing/2014/main" id="{74DF53C3-ACAE-4F46-BBEF-B390793982DB}"/>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a:extLst>
            <a:ext uri="{FF2B5EF4-FFF2-40B4-BE49-F238E27FC236}">
              <a16:creationId xmlns:a16="http://schemas.microsoft.com/office/drawing/2014/main" id="{92DD3943-20D4-46EE-AFAD-EE0810F4A70A}"/>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a:extLst>
            <a:ext uri="{FF2B5EF4-FFF2-40B4-BE49-F238E27FC236}">
              <a16:creationId xmlns:a16="http://schemas.microsoft.com/office/drawing/2014/main" id="{50788344-BF6C-45A6-8C1A-72088B12AF80}"/>
            </a:ext>
          </a:extLst>
        </xdr:cNvPr>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a:extLst>
            <a:ext uri="{FF2B5EF4-FFF2-40B4-BE49-F238E27FC236}">
              <a16:creationId xmlns:a16="http://schemas.microsoft.com/office/drawing/2014/main" id="{D037765B-3808-41DE-A466-23691C9FCB96}"/>
            </a:ext>
          </a:extLst>
        </xdr:cNvPr>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243757C-04A5-4C9D-831F-43F9AB61BA2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FBC7E40-A27D-405E-BB85-1C2C6EA9A23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63A8824-7E1D-40A5-B334-6F10BD61AFC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97635B4-AAF0-4041-AE53-3934A4EC2A7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45CA0CA-7F30-443B-9ACF-1E30DCCCD40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164464</xdr:rowOff>
    </xdr:from>
    <xdr:to>
      <xdr:col>24</xdr:col>
      <xdr:colOff>114300</xdr:colOff>
      <xdr:row>102</xdr:row>
      <xdr:rowOff>94614</xdr:rowOff>
    </xdr:to>
    <xdr:sp macro="" textlink="">
      <xdr:nvSpPr>
        <xdr:cNvPr id="420" name="楕円 419">
          <a:extLst>
            <a:ext uri="{FF2B5EF4-FFF2-40B4-BE49-F238E27FC236}">
              <a16:creationId xmlns:a16="http://schemas.microsoft.com/office/drawing/2014/main" id="{F248F15D-DBF9-48B5-900B-219D2741CDA8}"/>
            </a:ext>
          </a:extLst>
        </xdr:cNvPr>
        <xdr:cNvSpPr/>
      </xdr:nvSpPr>
      <xdr:spPr>
        <a:xfrm>
          <a:off x="45847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15891</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9B56E009-844C-48E0-8FD3-1A50004A5CFF}"/>
            </a:ext>
          </a:extLst>
        </xdr:cNvPr>
        <xdr:cNvSpPr txBox="1"/>
      </xdr:nvSpPr>
      <xdr:spPr>
        <a:xfrm>
          <a:off x="4673600"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76836</xdr:rowOff>
    </xdr:from>
    <xdr:to>
      <xdr:col>20</xdr:col>
      <xdr:colOff>38100</xdr:colOff>
      <xdr:row>103</xdr:row>
      <xdr:rowOff>6986</xdr:rowOff>
    </xdr:to>
    <xdr:sp macro="" textlink="">
      <xdr:nvSpPr>
        <xdr:cNvPr id="422" name="楕円 421">
          <a:extLst>
            <a:ext uri="{FF2B5EF4-FFF2-40B4-BE49-F238E27FC236}">
              <a16:creationId xmlns:a16="http://schemas.microsoft.com/office/drawing/2014/main" id="{C2F76593-31F7-4AAF-95C4-08B1B5A920AE}"/>
            </a:ext>
          </a:extLst>
        </xdr:cNvPr>
        <xdr:cNvSpPr/>
      </xdr:nvSpPr>
      <xdr:spPr>
        <a:xfrm>
          <a:off x="3746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43814</xdr:rowOff>
    </xdr:from>
    <xdr:to>
      <xdr:col>24</xdr:col>
      <xdr:colOff>63500</xdr:colOff>
      <xdr:row>102</xdr:row>
      <xdr:rowOff>127636</xdr:rowOff>
    </xdr:to>
    <xdr:cxnSp macro="">
      <xdr:nvCxnSpPr>
        <xdr:cNvPr id="423" name="直線コネクタ 422">
          <a:extLst>
            <a:ext uri="{FF2B5EF4-FFF2-40B4-BE49-F238E27FC236}">
              <a16:creationId xmlns:a16="http://schemas.microsoft.com/office/drawing/2014/main" id="{8BBB5300-73C6-4678-8EEF-031050978C92}"/>
            </a:ext>
          </a:extLst>
        </xdr:cNvPr>
        <xdr:cNvCxnSpPr/>
      </xdr:nvCxnSpPr>
      <xdr:spPr>
        <a:xfrm flipV="1">
          <a:off x="3797300" y="17531714"/>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122555</xdr:rowOff>
    </xdr:from>
    <xdr:to>
      <xdr:col>15</xdr:col>
      <xdr:colOff>101600</xdr:colOff>
      <xdr:row>103</xdr:row>
      <xdr:rowOff>52705</xdr:rowOff>
    </xdr:to>
    <xdr:sp macro="" textlink="">
      <xdr:nvSpPr>
        <xdr:cNvPr id="424" name="楕円 423">
          <a:extLst>
            <a:ext uri="{FF2B5EF4-FFF2-40B4-BE49-F238E27FC236}">
              <a16:creationId xmlns:a16="http://schemas.microsoft.com/office/drawing/2014/main" id="{D3900A77-B0CE-4EDD-9C30-99BB801D8E29}"/>
            </a:ext>
          </a:extLst>
        </xdr:cNvPr>
        <xdr:cNvSpPr/>
      </xdr:nvSpPr>
      <xdr:spPr>
        <a:xfrm>
          <a:off x="2857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127636</xdr:rowOff>
    </xdr:from>
    <xdr:to>
      <xdr:col>19</xdr:col>
      <xdr:colOff>177800</xdr:colOff>
      <xdr:row>103</xdr:row>
      <xdr:rowOff>1905</xdr:rowOff>
    </xdr:to>
    <xdr:cxnSp macro="">
      <xdr:nvCxnSpPr>
        <xdr:cNvPr id="425" name="直線コネクタ 424">
          <a:extLst>
            <a:ext uri="{FF2B5EF4-FFF2-40B4-BE49-F238E27FC236}">
              <a16:creationId xmlns:a16="http://schemas.microsoft.com/office/drawing/2014/main" id="{F742C125-0BCA-4C58-AC64-8B4FB5AE2366}"/>
            </a:ext>
          </a:extLst>
        </xdr:cNvPr>
        <xdr:cNvCxnSpPr/>
      </xdr:nvCxnSpPr>
      <xdr:spPr>
        <a:xfrm flipV="1">
          <a:off x="2908300" y="176155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86361</xdr:rowOff>
    </xdr:from>
    <xdr:to>
      <xdr:col>10</xdr:col>
      <xdr:colOff>165100</xdr:colOff>
      <xdr:row>103</xdr:row>
      <xdr:rowOff>16511</xdr:rowOff>
    </xdr:to>
    <xdr:sp macro="" textlink="">
      <xdr:nvSpPr>
        <xdr:cNvPr id="426" name="楕円 425">
          <a:extLst>
            <a:ext uri="{FF2B5EF4-FFF2-40B4-BE49-F238E27FC236}">
              <a16:creationId xmlns:a16="http://schemas.microsoft.com/office/drawing/2014/main" id="{E5B2460C-78FB-4F46-AEB8-7611A6E782A9}"/>
            </a:ext>
          </a:extLst>
        </xdr:cNvPr>
        <xdr:cNvSpPr/>
      </xdr:nvSpPr>
      <xdr:spPr>
        <a:xfrm>
          <a:off x="196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103</xdr:row>
      <xdr:rowOff>1905</xdr:rowOff>
    </xdr:to>
    <xdr:cxnSp macro="">
      <xdr:nvCxnSpPr>
        <xdr:cNvPr id="427" name="直線コネクタ 426">
          <a:extLst>
            <a:ext uri="{FF2B5EF4-FFF2-40B4-BE49-F238E27FC236}">
              <a16:creationId xmlns:a16="http://schemas.microsoft.com/office/drawing/2014/main" id="{8636B1DD-EFB7-46E2-82E4-AC8ADE73944B}"/>
            </a:ext>
          </a:extLst>
        </xdr:cNvPr>
        <xdr:cNvCxnSpPr/>
      </xdr:nvCxnSpPr>
      <xdr:spPr>
        <a:xfrm>
          <a:off x="2019300" y="17625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116839</xdr:rowOff>
    </xdr:from>
    <xdr:to>
      <xdr:col>6</xdr:col>
      <xdr:colOff>38100</xdr:colOff>
      <xdr:row>103</xdr:row>
      <xdr:rowOff>46989</xdr:rowOff>
    </xdr:to>
    <xdr:sp macro="" textlink="">
      <xdr:nvSpPr>
        <xdr:cNvPr id="428" name="楕円 427">
          <a:extLst>
            <a:ext uri="{FF2B5EF4-FFF2-40B4-BE49-F238E27FC236}">
              <a16:creationId xmlns:a16="http://schemas.microsoft.com/office/drawing/2014/main" id="{E9A47FD8-52C7-45A8-BD55-5CEED2789BB5}"/>
            </a:ext>
          </a:extLst>
        </xdr:cNvPr>
        <xdr:cNvSpPr/>
      </xdr:nvSpPr>
      <xdr:spPr>
        <a:xfrm>
          <a:off x="107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137161</xdr:rowOff>
    </xdr:from>
    <xdr:to>
      <xdr:col>10</xdr:col>
      <xdr:colOff>114300</xdr:colOff>
      <xdr:row>102</xdr:row>
      <xdr:rowOff>167639</xdr:rowOff>
    </xdr:to>
    <xdr:cxnSp macro="">
      <xdr:nvCxnSpPr>
        <xdr:cNvPr id="429" name="直線コネクタ 428">
          <a:extLst>
            <a:ext uri="{FF2B5EF4-FFF2-40B4-BE49-F238E27FC236}">
              <a16:creationId xmlns:a16="http://schemas.microsoft.com/office/drawing/2014/main" id="{3C5CAB97-8B11-4472-A654-04BCF4FF5BAA}"/>
            </a:ext>
          </a:extLst>
        </xdr:cNvPr>
        <xdr:cNvCxnSpPr/>
      </xdr:nvCxnSpPr>
      <xdr:spPr>
        <a:xfrm flipV="1">
          <a:off x="1130300" y="17625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30" name="n_1aveValue【港湾・漁港】&#10;有形固定資産減価償却率">
          <a:extLst>
            <a:ext uri="{FF2B5EF4-FFF2-40B4-BE49-F238E27FC236}">
              <a16:creationId xmlns:a16="http://schemas.microsoft.com/office/drawing/2014/main" id="{535D1044-CB6E-4BA2-969B-BC07FF4EC160}"/>
            </a:ext>
          </a:extLst>
        </xdr:cNvPr>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31" name="n_2aveValue【港湾・漁港】&#10;有形固定資産減価償却率">
          <a:extLst>
            <a:ext uri="{FF2B5EF4-FFF2-40B4-BE49-F238E27FC236}">
              <a16:creationId xmlns:a16="http://schemas.microsoft.com/office/drawing/2014/main" id="{B1AB1735-7E14-4321-9E32-5E411A87C96D}"/>
            </a:ext>
          </a:extLst>
        </xdr:cNvPr>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32" name="n_3aveValue【港湾・漁港】&#10;有形固定資産減価償却率">
          <a:extLst>
            <a:ext uri="{FF2B5EF4-FFF2-40B4-BE49-F238E27FC236}">
              <a16:creationId xmlns:a16="http://schemas.microsoft.com/office/drawing/2014/main" id="{99A36562-4EAD-4075-9AF1-678CF4F283F3}"/>
            </a:ext>
          </a:extLst>
        </xdr:cNvPr>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433" name="n_4aveValue【港湾・漁港】&#10;有形固定資産減価償却率">
          <a:extLst>
            <a:ext uri="{FF2B5EF4-FFF2-40B4-BE49-F238E27FC236}">
              <a16:creationId xmlns:a16="http://schemas.microsoft.com/office/drawing/2014/main" id="{E217ACCE-0B8D-4DCE-B12C-7DA0F0A5FD47}"/>
            </a:ext>
          </a:extLst>
        </xdr:cNvPr>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23513</xdr:rowOff>
    </xdr:from>
    <xdr:ext cx="405111" cy="259045"/>
    <xdr:sp macro="" textlink="">
      <xdr:nvSpPr>
        <xdr:cNvPr id="434" name="n_1mainValue【港湾・漁港】&#10;有形固定資産減価償却率">
          <a:extLst>
            <a:ext uri="{FF2B5EF4-FFF2-40B4-BE49-F238E27FC236}">
              <a16:creationId xmlns:a16="http://schemas.microsoft.com/office/drawing/2014/main" id="{12BE3663-A26B-4BE0-9600-61D233195908}"/>
            </a:ext>
          </a:extLst>
        </xdr:cNvPr>
        <xdr:cNvSpPr txBox="1"/>
      </xdr:nvSpPr>
      <xdr:spPr>
        <a:xfrm>
          <a:off x="35820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435" name="n_2mainValue【港湾・漁港】&#10;有形固定資産減価償却率">
          <a:extLst>
            <a:ext uri="{FF2B5EF4-FFF2-40B4-BE49-F238E27FC236}">
              <a16:creationId xmlns:a16="http://schemas.microsoft.com/office/drawing/2014/main" id="{7C64FBEB-5184-4D92-B1F5-D990EF2F4EDB}"/>
            </a:ext>
          </a:extLst>
        </xdr:cNvPr>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33038</xdr:rowOff>
    </xdr:from>
    <xdr:ext cx="405111" cy="259045"/>
    <xdr:sp macro="" textlink="">
      <xdr:nvSpPr>
        <xdr:cNvPr id="436" name="n_3mainValue【港湾・漁港】&#10;有形固定資産減価償却率">
          <a:extLst>
            <a:ext uri="{FF2B5EF4-FFF2-40B4-BE49-F238E27FC236}">
              <a16:creationId xmlns:a16="http://schemas.microsoft.com/office/drawing/2014/main" id="{EC6A7144-E985-4C13-8950-8CAAB4B31A41}"/>
            </a:ext>
          </a:extLst>
        </xdr:cNvPr>
        <xdr:cNvSpPr txBox="1"/>
      </xdr:nvSpPr>
      <xdr:spPr>
        <a:xfrm>
          <a:off x="1816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63516</xdr:rowOff>
    </xdr:from>
    <xdr:ext cx="405111" cy="259045"/>
    <xdr:sp macro="" textlink="">
      <xdr:nvSpPr>
        <xdr:cNvPr id="437" name="n_4mainValue【港湾・漁港】&#10;有形固定資産減価償却率">
          <a:extLst>
            <a:ext uri="{FF2B5EF4-FFF2-40B4-BE49-F238E27FC236}">
              <a16:creationId xmlns:a16="http://schemas.microsoft.com/office/drawing/2014/main" id="{756B0538-573F-4E9E-86D6-D4AED50D10FA}"/>
            </a:ext>
          </a:extLst>
        </xdr:cNvPr>
        <xdr:cNvSpPr txBox="1"/>
      </xdr:nvSpPr>
      <xdr:spPr>
        <a:xfrm>
          <a:off x="927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C351AD0A-ED20-49C1-89BC-227EF8890E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DB59FA8B-BD86-4215-9F48-892CAEFE6A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4BEB49B-958D-4F3C-98CB-EEA7D29131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BE0F49A-28DD-41E7-8EC0-1CEFB7FCB1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709E1E80-C524-4C1F-83C0-3156C382F2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5B9BB3F-9705-492D-863F-73C45F65FC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B7D860D-2840-4A02-80A1-2B6B254AE96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D7CC369-7CF0-4E84-9176-8BEFE168748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576FE59-970F-42B7-8A9D-EF55BB3AFF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E88B026B-DFFE-45AF-8FCE-6EF70A88A93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C388118A-69A7-4036-A2E9-EB2E50EEE02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496F1234-9DB4-4B0F-9ADA-6302F2465595}"/>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98B0BC00-F612-4753-8C34-63BC42A28FA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a:extLst>
            <a:ext uri="{FF2B5EF4-FFF2-40B4-BE49-F238E27FC236}">
              <a16:creationId xmlns:a16="http://schemas.microsoft.com/office/drawing/2014/main" id="{2AC8C232-4B06-484C-8653-A79C800E4B2A}"/>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B72B4FE7-FC92-4A64-8445-E4CBDEED527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a:extLst>
            <a:ext uri="{FF2B5EF4-FFF2-40B4-BE49-F238E27FC236}">
              <a16:creationId xmlns:a16="http://schemas.microsoft.com/office/drawing/2014/main" id="{025DE7CE-08E7-4EAA-9185-F90382867393}"/>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5D01D42-A53A-4429-B102-950F02E8FF6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a:extLst>
            <a:ext uri="{FF2B5EF4-FFF2-40B4-BE49-F238E27FC236}">
              <a16:creationId xmlns:a16="http://schemas.microsoft.com/office/drawing/2014/main" id="{6382AE40-2F48-4F61-AE85-C74A0AE653CE}"/>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94D7831-DDA6-415D-B040-A6BE3EC305B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a:extLst>
            <a:ext uri="{FF2B5EF4-FFF2-40B4-BE49-F238E27FC236}">
              <a16:creationId xmlns:a16="http://schemas.microsoft.com/office/drawing/2014/main" id="{6B0FD412-145C-4157-B449-76FB3563A354}"/>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06EE67A-7F4D-4235-B0AF-A036030388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F4E3FD42-561F-4A29-BEB2-0DD3A9EC6B8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BE8316A4-6059-4209-9C3C-E31F733EF29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61" name="直線コネクタ 460">
          <a:extLst>
            <a:ext uri="{FF2B5EF4-FFF2-40B4-BE49-F238E27FC236}">
              <a16:creationId xmlns:a16="http://schemas.microsoft.com/office/drawing/2014/main" id="{E433C7D6-4173-4C75-B20A-667EC7AFCD61}"/>
            </a:ext>
          </a:extLst>
        </xdr:cNvPr>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76E4EE34-52AF-4192-8192-6F118D5646E1}"/>
            </a:ext>
          </a:extLst>
        </xdr:cNvPr>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3" name="直線コネクタ 462">
          <a:extLst>
            <a:ext uri="{FF2B5EF4-FFF2-40B4-BE49-F238E27FC236}">
              <a16:creationId xmlns:a16="http://schemas.microsoft.com/office/drawing/2014/main" id="{E18A86AE-2418-454B-8745-C2DDD342F583}"/>
            </a:ext>
          </a:extLst>
        </xdr:cNvPr>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48205B62-81CD-4257-BD26-EB8D999D4CD4}"/>
            </a:ext>
          </a:extLst>
        </xdr:cNvPr>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5" name="直線コネクタ 464">
          <a:extLst>
            <a:ext uri="{FF2B5EF4-FFF2-40B4-BE49-F238E27FC236}">
              <a16:creationId xmlns:a16="http://schemas.microsoft.com/office/drawing/2014/main" id="{056A9F2A-4822-4F8D-A5A2-8BAFAA770E3E}"/>
            </a:ext>
          </a:extLst>
        </xdr:cNvPr>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66" name="【港湾・漁港】&#10;一人当たり有形固定資産（償却資産）額平均値テキスト">
          <a:extLst>
            <a:ext uri="{FF2B5EF4-FFF2-40B4-BE49-F238E27FC236}">
              <a16:creationId xmlns:a16="http://schemas.microsoft.com/office/drawing/2014/main" id="{DA199814-973E-4A2E-992F-0FC8B9F1D595}"/>
            </a:ext>
          </a:extLst>
        </xdr:cNvPr>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7" name="フローチャート: 判断 466">
          <a:extLst>
            <a:ext uri="{FF2B5EF4-FFF2-40B4-BE49-F238E27FC236}">
              <a16:creationId xmlns:a16="http://schemas.microsoft.com/office/drawing/2014/main" id="{D9B7E44E-4328-4AD9-9EC5-695872A5B480}"/>
            </a:ext>
          </a:extLst>
        </xdr:cNvPr>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8" name="フローチャート: 判断 467">
          <a:extLst>
            <a:ext uri="{FF2B5EF4-FFF2-40B4-BE49-F238E27FC236}">
              <a16:creationId xmlns:a16="http://schemas.microsoft.com/office/drawing/2014/main" id="{9D00744B-DE53-4CBD-BE67-F2E6E2A9B583}"/>
            </a:ext>
          </a:extLst>
        </xdr:cNvPr>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9" name="フローチャート: 判断 468">
          <a:extLst>
            <a:ext uri="{FF2B5EF4-FFF2-40B4-BE49-F238E27FC236}">
              <a16:creationId xmlns:a16="http://schemas.microsoft.com/office/drawing/2014/main" id="{9851D713-F117-467B-8E48-E45D653BC535}"/>
            </a:ext>
          </a:extLst>
        </xdr:cNvPr>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70" name="フローチャート: 判断 469">
          <a:extLst>
            <a:ext uri="{FF2B5EF4-FFF2-40B4-BE49-F238E27FC236}">
              <a16:creationId xmlns:a16="http://schemas.microsoft.com/office/drawing/2014/main" id="{6B807092-4EF8-49CD-82A2-2E7C5C4832A3}"/>
            </a:ext>
          </a:extLst>
        </xdr:cNvPr>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71" name="フローチャート: 判断 470">
          <a:extLst>
            <a:ext uri="{FF2B5EF4-FFF2-40B4-BE49-F238E27FC236}">
              <a16:creationId xmlns:a16="http://schemas.microsoft.com/office/drawing/2014/main" id="{2E039D5A-A4D4-4F11-92B2-0935499AD224}"/>
            </a:ext>
          </a:extLst>
        </xdr:cNvPr>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93DA91C-BB4C-465A-85D5-CFCFEC6CA7F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5BF8E6E-C7CA-4969-B541-1CA9FC2491B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3C8554C-96B8-4036-B934-C524456A09B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00092BF-9DFF-4E80-8C20-F047863335E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F6B7816-EF7E-482F-A356-353B189C988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126411</xdr:rowOff>
    </xdr:from>
    <xdr:to>
      <xdr:col>55</xdr:col>
      <xdr:colOff>50800</xdr:colOff>
      <xdr:row>108</xdr:row>
      <xdr:rowOff>56561</xdr:rowOff>
    </xdr:to>
    <xdr:sp macro="" textlink="">
      <xdr:nvSpPr>
        <xdr:cNvPr id="477" name="楕円 476">
          <a:extLst>
            <a:ext uri="{FF2B5EF4-FFF2-40B4-BE49-F238E27FC236}">
              <a16:creationId xmlns:a16="http://schemas.microsoft.com/office/drawing/2014/main" id="{6F0B480C-F52C-4231-A498-8511305893F7}"/>
            </a:ext>
          </a:extLst>
        </xdr:cNvPr>
        <xdr:cNvSpPr/>
      </xdr:nvSpPr>
      <xdr:spPr>
        <a:xfrm>
          <a:off x="10426700" y="1847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41338</xdr:rowOff>
    </xdr:from>
    <xdr:ext cx="534377" cy="259045"/>
    <xdr:sp macro="" textlink="">
      <xdr:nvSpPr>
        <xdr:cNvPr id="478" name="【港湾・漁港】&#10;一人当たり有形固定資産（償却資産）額該当値テキスト">
          <a:extLst>
            <a:ext uri="{FF2B5EF4-FFF2-40B4-BE49-F238E27FC236}">
              <a16:creationId xmlns:a16="http://schemas.microsoft.com/office/drawing/2014/main" id="{19A79E64-28F4-4F8C-9CCC-538799B96075}"/>
            </a:ext>
          </a:extLst>
        </xdr:cNvPr>
        <xdr:cNvSpPr txBox="1"/>
      </xdr:nvSpPr>
      <xdr:spPr>
        <a:xfrm>
          <a:off x="10515600" y="1838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148524</xdr:rowOff>
    </xdr:from>
    <xdr:to>
      <xdr:col>50</xdr:col>
      <xdr:colOff>165100</xdr:colOff>
      <xdr:row>108</xdr:row>
      <xdr:rowOff>78674</xdr:rowOff>
    </xdr:to>
    <xdr:sp macro="" textlink="">
      <xdr:nvSpPr>
        <xdr:cNvPr id="479" name="楕円 478">
          <a:extLst>
            <a:ext uri="{FF2B5EF4-FFF2-40B4-BE49-F238E27FC236}">
              <a16:creationId xmlns:a16="http://schemas.microsoft.com/office/drawing/2014/main" id="{E78DB4D7-8329-4773-94C4-373BFFE09C3C}"/>
            </a:ext>
          </a:extLst>
        </xdr:cNvPr>
        <xdr:cNvSpPr/>
      </xdr:nvSpPr>
      <xdr:spPr>
        <a:xfrm>
          <a:off x="9588500" y="184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5761</xdr:rowOff>
    </xdr:from>
    <xdr:to>
      <xdr:col>55</xdr:col>
      <xdr:colOff>0</xdr:colOff>
      <xdr:row>108</xdr:row>
      <xdr:rowOff>27874</xdr:rowOff>
    </xdr:to>
    <xdr:cxnSp macro="">
      <xdr:nvCxnSpPr>
        <xdr:cNvPr id="480" name="直線コネクタ 479">
          <a:extLst>
            <a:ext uri="{FF2B5EF4-FFF2-40B4-BE49-F238E27FC236}">
              <a16:creationId xmlns:a16="http://schemas.microsoft.com/office/drawing/2014/main" id="{786A4382-AB27-433D-BDC5-384D8B20FE21}"/>
            </a:ext>
          </a:extLst>
        </xdr:cNvPr>
        <xdr:cNvCxnSpPr/>
      </xdr:nvCxnSpPr>
      <xdr:spPr>
        <a:xfrm flipV="1">
          <a:off x="9639300" y="18522361"/>
          <a:ext cx="8382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160770</xdr:rowOff>
    </xdr:from>
    <xdr:to>
      <xdr:col>46</xdr:col>
      <xdr:colOff>38100</xdr:colOff>
      <xdr:row>108</xdr:row>
      <xdr:rowOff>90920</xdr:rowOff>
    </xdr:to>
    <xdr:sp macro="" textlink="">
      <xdr:nvSpPr>
        <xdr:cNvPr id="481" name="楕円 480">
          <a:extLst>
            <a:ext uri="{FF2B5EF4-FFF2-40B4-BE49-F238E27FC236}">
              <a16:creationId xmlns:a16="http://schemas.microsoft.com/office/drawing/2014/main" id="{CCAEB928-51C4-4B9A-920F-71F838C0C50A}"/>
            </a:ext>
          </a:extLst>
        </xdr:cNvPr>
        <xdr:cNvSpPr/>
      </xdr:nvSpPr>
      <xdr:spPr>
        <a:xfrm>
          <a:off x="8699500" y="185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27874</xdr:rowOff>
    </xdr:from>
    <xdr:to>
      <xdr:col>50</xdr:col>
      <xdr:colOff>114300</xdr:colOff>
      <xdr:row>108</xdr:row>
      <xdr:rowOff>40120</xdr:rowOff>
    </xdr:to>
    <xdr:cxnSp macro="">
      <xdr:nvCxnSpPr>
        <xdr:cNvPr id="482" name="直線コネクタ 481">
          <a:extLst>
            <a:ext uri="{FF2B5EF4-FFF2-40B4-BE49-F238E27FC236}">
              <a16:creationId xmlns:a16="http://schemas.microsoft.com/office/drawing/2014/main" id="{1CE7A2C8-7813-4282-AFAB-7FAAEE500508}"/>
            </a:ext>
          </a:extLst>
        </xdr:cNvPr>
        <xdr:cNvCxnSpPr/>
      </xdr:nvCxnSpPr>
      <xdr:spPr>
        <a:xfrm flipV="1">
          <a:off x="8750300" y="18544474"/>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161871</xdr:rowOff>
    </xdr:from>
    <xdr:to>
      <xdr:col>41</xdr:col>
      <xdr:colOff>101600</xdr:colOff>
      <xdr:row>108</xdr:row>
      <xdr:rowOff>92021</xdr:rowOff>
    </xdr:to>
    <xdr:sp macro="" textlink="">
      <xdr:nvSpPr>
        <xdr:cNvPr id="483" name="楕円 482">
          <a:extLst>
            <a:ext uri="{FF2B5EF4-FFF2-40B4-BE49-F238E27FC236}">
              <a16:creationId xmlns:a16="http://schemas.microsoft.com/office/drawing/2014/main" id="{793BE462-9032-4069-8A98-4EDECD5E1651}"/>
            </a:ext>
          </a:extLst>
        </xdr:cNvPr>
        <xdr:cNvSpPr/>
      </xdr:nvSpPr>
      <xdr:spPr>
        <a:xfrm>
          <a:off x="7810500" y="185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40120</xdr:rowOff>
    </xdr:from>
    <xdr:to>
      <xdr:col>45</xdr:col>
      <xdr:colOff>177800</xdr:colOff>
      <xdr:row>108</xdr:row>
      <xdr:rowOff>41221</xdr:rowOff>
    </xdr:to>
    <xdr:cxnSp macro="">
      <xdr:nvCxnSpPr>
        <xdr:cNvPr id="484" name="直線コネクタ 483">
          <a:extLst>
            <a:ext uri="{FF2B5EF4-FFF2-40B4-BE49-F238E27FC236}">
              <a16:creationId xmlns:a16="http://schemas.microsoft.com/office/drawing/2014/main" id="{2154DE6A-5686-401F-A0E3-C419D4A91799}"/>
            </a:ext>
          </a:extLst>
        </xdr:cNvPr>
        <xdr:cNvCxnSpPr/>
      </xdr:nvCxnSpPr>
      <xdr:spPr>
        <a:xfrm flipV="1">
          <a:off x="7861300" y="18556720"/>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166633</xdr:rowOff>
    </xdr:from>
    <xdr:to>
      <xdr:col>36</xdr:col>
      <xdr:colOff>165100</xdr:colOff>
      <xdr:row>108</xdr:row>
      <xdr:rowOff>96783</xdr:rowOff>
    </xdr:to>
    <xdr:sp macro="" textlink="">
      <xdr:nvSpPr>
        <xdr:cNvPr id="485" name="楕円 484">
          <a:extLst>
            <a:ext uri="{FF2B5EF4-FFF2-40B4-BE49-F238E27FC236}">
              <a16:creationId xmlns:a16="http://schemas.microsoft.com/office/drawing/2014/main" id="{8CE3D7FA-86F7-40B1-8EEF-77FEC149AA9E}"/>
            </a:ext>
          </a:extLst>
        </xdr:cNvPr>
        <xdr:cNvSpPr/>
      </xdr:nvSpPr>
      <xdr:spPr>
        <a:xfrm>
          <a:off x="6921500" y="185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41221</xdr:rowOff>
    </xdr:from>
    <xdr:to>
      <xdr:col>41</xdr:col>
      <xdr:colOff>50800</xdr:colOff>
      <xdr:row>108</xdr:row>
      <xdr:rowOff>45983</xdr:rowOff>
    </xdr:to>
    <xdr:cxnSp macro="">
      <xdr:nvCxnSpPr>
        <xdr:cNvPr id="486" name="直線コネクタ 485">
          <a:extLst>
            <a:ext uri="{FF2B5EF4-FFF2-40B4-BE49-F238E27FC236}">
              <a16:creationId xmlns:a16="http://schemas.microsoft.com/office/drawing/2014/main" id="{E5C99A75-8F1F-400F-B8C5-4BA6E95D1B69}"/>
            </a:ext>
          </a:extLst>
        </xdr:cNvPr>
        <xdr:cNvCxnSpPr/>
      </xdr:nvCxnSpPr>
      <xdr:spPr>
        <a:xfrm flipV="1">
          <a:off x="6972300" y="1855782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15934A23-7B0E-46F9-8ABD-1198A3D6A92A}"/>
            </a:ext>
          </a:extLst>
        </xdr:cNvPr>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88" name="n_2aveValue【港湾・漁港】&#10;一人当たり有形固定資産（償却資産）額">
          <a:extLst>
            <a:ext uri="{FF2B5EF4-FFF2-40B4-BE49-F238E27FC236}">
              <a16:creationId xmlns:a16="http://schemas.microsoft.com/office/drawing/2014/main" id="{C40B67FB-C554-47B5-8E5B-11252586E9C1}"/>
            </a:ext>
          </a:extLst>
        </xdr:cNvPr>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89" name="n_3aveValue【港湾・漁港】&#10;一人当たり有形固定資産（償却資産）額">
          <a:extLst>
            <a:ext uri="{FF2B5EF4-FFF2-40B4-BE49-F238E27FC236}">
              <a16:creationId xmlns:a16="http://schemas.microsoft.com/office/drawing/2014/main" id="{D753B737-5672-42A3-803C-32BF4505B423}"/>
            </a:ext>
          </a:extLst>
        </xdr:cNvPr>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54D03EB0-A377-4B2D-8B97-083CADFA8752}"/>
            </a:ext>
          </a:extLst>
        </xdr:cNvPr>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69801</xdr:rowOff>
    </xdr:from>
    <xdr:ext cx="534377" cy="259045"/>
    <xdr:sp macro="" textlink="">
      <xdr:nvSpPr>
        <xdr:cNvPr id="491" name="n_1mainValue【港湾・漁港】&#10;一人当たり有形固定資産（償却資産）額">
          <a:extLst>
            <a:ext uri="{FF2B5EF4-FFF2-40B4-BE49-F238E27FC236}">
              <a16:creationId xmlns:a16="http://schemas.microsoft.com/office/drawing/2014/main" id="{B3C284B7-569D-4B70-B53E-47BDD3889045}"/>
            </a:ext>
          </a:extLst>
        </xdr:cNvPr>
        <xdr:cNvSpPr txBox="1"/>
      </xdr:nvSpPr>
      <xdr:spPr>
        <a:xfrm>
          <a:off x="9359411" y="185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82047</xdr:rowOff>
    </xdr:from>
    <xdr:ext cx="534377" cy="259045"/>
    <xdr:sp macro="" textlink="">
      <xdr:nvSpPr>
        <xdr:cNvPr id="492" name="n_2mainValue【港湾・漁港】&#10;一人当たり有形固定資産（償却資産）額">
          <a:extLst>
            <a:ext uri="{FF2B5EF4-FFF2-40B4-BE49-F238E27FC236}">
              <a16:creationId xmlns:a16="http://schemas.microsoft.com/office/drawing/2014/main" id="{15E9CBB8-6276-4CCC-A961-70CE89C3CAFE}"/>
            </a:ext>
          </a:extLst>
        </xdr:cNvPr>
        <xdr:cNvSpPr txBox="1"/>
      </xdr:nvSpPr>
      <xdr:spPr>
        <a:xfrm>
          <a:off x="8483111" y="1859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83148</xdr:rowOff>
    </xdr:from>
    <xdr:ext cx="534377" cy="259045"/>
    <xdr:sp macro="" textlink="">
      <xdr:nvSpPr>
        <xdr:cNvPr id="493" name="n_3mainValue【港湾・漁港】&#10;一人当たり有形固定資産（償却資産）額">
          <a:extLst>
            <a:ext uri="{FF2B5EF4-FFF2-40B4-BE49-F238E27FC236}">
              <a16:creationId xmlns:a16="http://schemas.microsoft.com/office/drawing/2014/main" id="{DCE503AE-2DED-4BF8-849A-ADB261C5DC8A}"/>
            </a:ext>
          </a:extLst>
        </xdr:cNvPr>
        <xdr:cNvSpPr txBox="1"/>
      </xdr:nvSpPr>
      <xdr:spPr>
        <a:xfrm>
          <a:off x="7594111" y="1859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87910</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id="{35FF3C89-AA79-424B-AD4B-2B81CAC1E4DD}"/>
            </a:ext>
          </a:extLst>
        </xdr:cNvPr>
        <xdr:cNvSpPr txBox="1"/>
      </xdr:nvSpPr>
      <xdr:spPr>
        <a:xfrm>
          <a:off x="6705111" y="186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FEC8A78-9DF2-43DE-B154-5C04CE82511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1022BF1-E263-41CC-B3D9-F224244511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441C71A7-257D-4512-805C-A5CA3426A7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1AE7B82-48C2-4A40-90D8-F12B7AD9D1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D8432EC7-4B7B-4C0D-A941-C348F07A5A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8128A82-B397-48EF-98C2-179464ADD2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172FFCC-C444-4483-A2E5-A4ABFF4083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B5B3E025-24FB-444D-9E97-A3B9D4EF51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F0D1B9D-849B-4071-AF22-11E74F1835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51B7969-6BA7-495A-9B39-298B4A03B38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3729EEC5-89E3-42D4-82E2-E4D8425B22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8892E0EF-5D30-41CD-A1A6-7824787079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DA6E5D17-3DEE-4204-A84D-B0B4462250C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B4E1C840-B7F3-44EC-8A53-126A6A0577C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A2BE1C23-7FB4-4820-8BA7-28C4B21955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4ED1035B-63CB-45CF-95D1-E1F29FA341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858CC50E-8BDC-4A89-96B8-C40FC98157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DF34238E-E230-4266-83DC-C566103069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BD246985-80FC-4796-8F64-2E67B4E62A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69A4F0B3-74A4-4D6F-A55F-37CE09739CC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108EDF56-D911-4215-B3B9-7DFEE4D726D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7A2A7330-CA60-4025-A6B0-017DFF68AF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813AD298-B950-4B6A-8C3D-0C25716EDDF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2EACCCDA-2585-4436-AADE-8806972460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AA8334B7-16D6-459D-882C-DD65465D37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20" name="直線コネクタ 519">
          <a:extLst>
            <a:ext uri="{FF2B5EF4-FFF2-40B4-BE49-F238E27FC236}">
              <a16:creationId xmlns:a16="http://schemas.microsoft.com/office/drawing/2014/main" id="{7C7DCB19-6CE7-4536-A628-62B46966E3BB}"/>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D195E14A-5526-41F1-94DD-A4460C007A51}"/>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2" name="直線コネクタ 521">
          <a:extLst>
            <a:ext uri="{FF2B5EF4-FFF2-40B4-BE49-F238E27FC236}">
              <a16:creationId xmlns:a16="http://schemas.microsoft.com/office/drawing/2014/main" id="{B07BA99C-B1CC-45DC-B03F-F05ADD6246D4}"/>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9C34973A-785D-45E3-A3A1-D8BA003FAC7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4" name="直線コネクタ 523">
          <a:extLst>
            <a:ext uri="{FF2B5EF4-FFF2-40B4-BE49-F238E27FC236}">
              <a16:creationId xmlns:a16="http://schemas.microsoft.com/office/drawing/2014/main" id="{28D04B07-AAF2-4FF4-BFB7-AC5300EA2E05}"/>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C3BF183-27CB-4CBE-B89E-8B6D5AEF21E6}"/>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6" name="フローチャート: 判断 525">
          <a:extLst>
            <a:ext uri="{FF2B5EF4-FFF2-40B4-BE49-F238E27FC236}">
              <a16:creationId xmlns:a16="http://schemas.microsoft.com/office/drawing/2014/main" id="{438CD8B1-9466-4523-B2E7-33451DBA476E}"/>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7" name="フローチャート: 判断 526">
          <a:extLst>
            <a:ext uri="{FF2B5EF4-FFF2-40B4-BE49-F238E27FC236}">
              <a16:creationId xmlns:a16="http://schemas.microsoft.com/office/drawing/2014/main" id="{B6E2822F-547F-4F23-8189-0C386D68C031}"/>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8" name="フローチャート: 判断 527">
          <a:extLst>
            <a:ext uri="{FF2B5EF4-FFF2-40B4-BE49-F238E27FC236}">
              <a16:creationId xmlns:a16="http://schemas.microsoft.com/office/drawing/2014/main" id="{118A8EFC-B229-47BE-9514-4EEAA27A9041}"/>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9" name="フローチャート: 判断 528">
          <a:extLst>
            <a:ext uri="{FF2B5EF4-FFF2-40B4-BE49-F238E27FC236}">
              <a16:creationId xmlns:a16="http://schemas.microsoft.com/office/drawing/2014/main" id="{F8FAC3B0-3038-48B7-9F14-D1654A0A58C1}"/>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30" name="フローチャート: 判断 529">
          <a:extLst>
            <a:ext uri="{FF2B5EF4-FFF2-40B4-BE49-F238E27FC236}">
              <a16:creationId xmlns:a16="http://schemas.microsoft.com/office/drawing/2014/main" id="{53A9B7BA-66B8-4DBB-A4D2-1A6E4DA31461}"/>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4160D4D-FB7F-4B03-B25E-A07CA3E097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F99F2FD-2606-417F-9F1E-B792CF4370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82C08CE-6482-42D8-8EFB-5F7D4CDA79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B458AE6-693A-4237-A2E8-F60D1AC745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5697E90-3260-4EB8-8AF2-D994E68D97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536" name="楕円 535">
          <a:extLst>
            <a:ext uri="{FF2B5EF4-FFF2-40B4-BE49-F238E27FC236}">
              <a16:creationId xmlns:a16="http://schemas.microsoft.com/office/drawing/2014/main" id="{8FD20F04-E6E9-4D65-87FE-6E3F34324861}"/>
            </a:ext>
          </a:extLst>
        </xdr:cNvPr>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162396</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6B62CA75-5B74-404F-AE9C-DBADE2E6A095}"/>
            </a:ext>
          </a:extLst>
        </xdr:cNvPr>
        <xdr:cNvSpPr txBox="1"/>
      </xdr:nvSpPr>
      <xdr:spPr>
        <a:xfrm>
          <a:off x="16357600" y="702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538" name="楕円 537">
          <a:extLst>
            <a:ext uri="{FF2B5EF4-FFF2-40B4-BE49-F238E27FC236}">
              <a16:creationId xmlns:a16="http://schemas.microsoft.com/office/drawing/2014/main" id="{AFD8A682-30D5-4CA1-9170-5CC22A04C4DA}"/>
            </a:ext>
          </a:extLst>
        </xdr:cNvPr>
        <xdr:cNvSpPr/>
      </xdr:nvSpPr>
      <xdr:spPr>
        <a:xfrm>
          <a:off x="15430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126819</xdr:rowOff>
    </xdr:to>
    <xdr:cxnSp macro="">
      <xdr:nvCxnSpPr>
        <xdr:cNvPr id="539" name="直線コネクタ 538">
          <a:extLst>
            <a:ext uri="{FF2B5EF4-FFF2-40B4-BE49-F238E27FC236}">
              <a16:creationId xmlns:a16="http://schemas.microsoft.com/office/drawing/2014/main" id="{CAD7333E-4DDA-42C3-8012-3EFB952682DC}"/>
            </a:ext>
          </a:extLst>
        </xdr:cNvPr>
        <xdr:cNvCxnSpPr/>
      </xdr:nvCxnSpPr>
      <xdr:spPr>
        <a:xfrm>
          <a:off x="15481300" y="71187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xdr:rowOff>
    </xdr:from>
    <xdr:to>
      <xdr:col>76</xdr:col>
      <xdr:colOff>165100</xdr:colOff>
      <xdr:row>41</xdr:row>
      <xdr:rowOff>104140</xdr:rowOff>
    </xdr:to>
    <xdr:sp macro="" textlink="">
      <xdr:nvSpPr>
        <xdr:cNvPr id="540" name="楕円 539">
          <a:extLst>
            <a:ext uri="{FF2B5EF4-FFF2-40B4-BE49-F238E27FC236}">
              <a16:creationId xmlns:a16="http://schemas.microsoft.com/office/drawing/2014/main" id="{C24591BC-D0FA-44B0-A5EA-82536869C341}"/>
            </a:ext>
          </a:extLst>
        </xdr:cNvPr>
        <xdr:cNvSpPr/>
      </xdr:nvSpPr>
      <xdr:spPr>
        <a:xfrm>
          <a:off x="1454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53340</xdr:rowOff>
    </xdr:from>
    <xdr:to>
      <xdr:col>81</xdr:col>
      <xdr:colOff>50800</xdr:colOff>
      <xdr:row>41</xdr:row>
      <xdr:rowOff>89263</xdr:rowOff>
    </xdr:to>
    <xdr:cxnSp macro="">
      <xdr:nvCxnSpPr>
        <xdr:cNvPr id="541" name="直線コネクタ 540">
          <a:extLst>
            <a:ext uri="{FF2B5EF4-FFF2-40B4-BE49-F238E27FC236}">
              <a16:creationId xmlns:a16="http://schemas.microsoft.com/office/drawing/2014/main" id="{326A176F-47AF-4084-ADDE-BE840BC873A4}"/>
            </a:ext>
          </a:extLst>
        </xdr:cNvPr>
        <xdr:cNvCxnSpPr/>
      </xdr:nvCxnSpPr>
      <xdr:spPr>
        <a:xfrm>
          <a:off x="14592300" y="70827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4173</xdr:rowOff>
    </xdr:from>
    <xdr:to>
      <xdr:col>72</xdr:col>
      <xdr:colOff>38100</xdr:colOff>
      <xdr:row>41</xdr:row>
      <xdr:rowOff>105773</xdr:rowOff>
    </xdr:to>
    <xdr:sp macro="" textlink="">
      <xdr:nvSpPr>
        <xdr:cNvPr id="542" name="楕円 541">
          <a:extLst>
            <a:ext uri="{FF2B5EF4-FFF2-40B4-BE49-F238E27FC236}">
              <a16:creationId xmlns:a16="http://schemas.microsoft.com/office/drawing/2014/main" id="{ABA8E4B2-90C8-40D6-AC26-8FA71407DC52}"/>
            </a:ext>
          </a:extLst>
        </xdr:cNvPr>
        <xdr:cNvSpPr/>
      </xdr:nvSpPr>
      <xdr:spPr>
        <a:xfrm>
          <a:off x="13652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53340</xdr:rowOff>
    </xdr:from>
    <xdr:to>
      <xdr:col>76</xdr:col>
      <xdr:colOff>114300</xdr:colOff>
      <xdr:row>41</xdr:row>
      <xdr:rowOff>54973</xdr:rowOff>
    </xdr:to>
    <xdr:cxnSp macro="">
      <xdr:nvCxnSpPr>
        <xdr:cNvPr id="543" name="直線コネクタ 542">
          <a:extLst>
            <a:ext uri="{FF2B5EF4-FFF2-40B4-BE49-F238E27FC236}">
              <a16:creationId xmlns:a16="http://schemas.microsoft.com/office/drawing/2014/main" id="{FE555633-CC08-47AD-BF1B-D2188201C056}"/>
            </a:ext>
          </a:extLst>
        </xdr:cNvPr>
        <xdr:cNvCxnSpPr/>
      </xdr:nvCxnSpPr>
      <xdr:spPr>
        <a:xfrm flipV="1">
          <a:off x="13703300" y="70827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4173</xdr:rowOff>
    </xdr:from>
    <xdr:to>
      <xdr:col>67</xdr:col>
      <xdr:colOff>101600</xdr:colOff>
      <xdr:row>41</xdr:row>
      <xdr:rowOff>105773</xdr:rowOff>
    </xdr:to>
    <xdr:sp macro="" textlink="">
      <xdr:nvSpPr>
        <xdr:cNvPr id="544" name="楕円 543">
          <a:extLst>
            <a:ext uri="{FF2B5EF4-FFF2-40B4-BE49-F238E27FC236}">
              <a16:creationId xmlns:a16="http://schemas.microsoft.com/office/drawing/2014/main" id="{47CAB169-E3E3-416F-AAEF-68470060CAE8}"/>
            </a:ext>
          </a:extLst>
        </xdr:cNvPr>
        <xdr:cNvSpPr/>
      </xdr:nvSpPr>
      <xdr:spPr>
        <a:xfrm>
          <a:off x="12763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54973</xdr:rowOff>
    </xdr:from>
    <xdr:to>
      <xdr:col>71</xdr:col>
      <xdr:colOff>177800</xdr:colOff>
      <xdr:row>41</xdr:row>
      <xdr:rowOff>54973</xdr:rowOff>
    </xdr:to>
    <xdr:cxnSp macro="">
      <xdr:nvCxnSpPr>
        <xdr:cNvPr id="545" name="直線コネクタ 544">
          <a:extLst>
            <a:ext uri="{FF2B5EF4-FFF2-40B4-BE49-F238E27FC236}">
              <a16:creationId xmlns:a16="http://schemas.microsoft.com/office/drawing/2014/main" id="{9F8171D9-58E2-48F2-AAD6-E4A988C072F9}"/>
            </a:ext>
          </a:extLst>
        </xdr:cNvPr>
        <xdr:cNvCxnSpPr/>
      </xdr:nvCxnSpPr>
      <xdr:spPr>
        <a:xfrm>
          <a:off x="12814300" y="708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95EE121A-F76B-4744-A943-FDBC95BC205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126002F6-3BB1-451B-9E85-EB58273BC2C4}"/>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BF5900F4-1CC8-4BD6-867D-F18F3D98826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E349CC9B-FC50-4651-8992-13D6B62F34C2}"/>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5578EBC3-2F75-4C4C-AEC6-96542F9C94F9}"/>
            </a:ext>
          </a:extLst>
        </xdr:cNvPr>
        <xdr:cNvSpPr txBox="1"/>
      </xdr:nvSpPr>
      <xdr:spPr>
        <a:xfrm>
          <a:off x="15266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95267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184062DE-3EB0-4BE8-BFE0-219BC8E3CAD3}"/>
            </a:ext>
          </a:extLst>
        </xdr:cNvPr>
        <xdr:cNvSpPr txBox="1"/>
      </xdr:nvSpPr>
      <xdr:spPr>
        <a:xfrm>
          <a:off x="14389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96900</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544D84D5-47BF-4F37-9CF8-FAF73769F138}"/>
            </a:ext>
          </a:extLst>
        </xdr:cNvPr>
        <xdr:cNvSpPr txBox="1"/>
      </xdr:nvSpPr>
      <xdr:spPr>
        <a:xfrm>
          <a:off x="13500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96900</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D31EF830-B363-4614-8979-5EC86B2834C0}"/>
            </a:ext>
          </a:extLst>
        </xdr:cNvPr>
        <xdr:cNvSpPr txBox="1"/>
      </xdr:nvSpPr>
      <xdr:spPr>
        <a:xfrm>
          <a:off x="12611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9CC95ED5-C145-4D89-BB66-2A8525E1A7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EB361932-7140-4C98-B6C3-49A35CA22D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2CE23989-E07D-4C3C-89CB-18D397EC1A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DAD503E6-82BB-47E9-8722-FB026C7781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D90D1BD3-01B4-4E99-8AE8-E777464F35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BF6201B2-E70C-4B3A-BC51-A48B45254C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6FC9CC9-BF92-431F-ACD7-A1F7746770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CBF5EFA0-0218-4DFB-8B66-729B3A97FB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467F9219-51C9-42C1-8173-660F5F11A1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D4B5C3C9-B318-4823-A062-3840D64881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15E75350-2451-4AC2-ACB7-0F5F26FBF72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2E97369A-4905-4735-B076-C53A38B1E43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E4068064-5BED-4287-9FD4-14A1824484E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10D0E91D-A7CC-4343-AEB6-75C7BE87BE2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CECF88-4130-4894-8808-83F4F8A882E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AE767844-C2FA-4D4F-89C2-222442D46D9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A975A249-E06F-495B-B834-A024BB54C9A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1A786688-7861-474C-AF18-EA979E38FA1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E313F045-4FEB-4BEC-80FF-282367CC68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3667D763-4D8C-4A24-A46D-CE46FC122F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54DF3173-A851-4A82-AF80-77F703074F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75" name="直線コネクタ 574">
          <a:extLst>
            <a:ext uri="{FF2B5EF4-FFF2-40B4-BE49-F238E27FC236}">
              <a16:creationId xmlns:a16="http://schemas.microsoft.com/office/drawing/2014/main" id="{0D558375-30B8-42D1-BB3A-6A6A17DE889D}"/>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54A15A07-55D6-4A37-B17B-94AD046E1EBF}"/>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a:extLst>
            <a:ext uri="{FF2B5EF4-FFF2-40B4-BE49-F238E27FC236}">
              <a16:creationId xmlns:a16="http://schemas.microsoft.com/office/drawing/2014/main" id="{288D2F92-3DDC-4743-A2EE-529B2A909223}"/>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6F68D7BC-27CD-4232-913B-C99DD23641D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9" name="直線コネクタ 578">
          <a:extLst>
            <a:ext uri="{FF2B5EF4-FFF2-40B4-BE49-F238E27FC236}">
              <a16:creationId xmlns:a16="http://schemas.microsoft.com/office/drawing/2014/main" id="{2BF907EE-0A0E-4211-B277-025EE846C6B3}"/>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96276B7E-F112-4039-A74A-09CA3085CBD1}"/>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a:extLst>
            <a:ext uri="{FF2B5EF4-FFF2-40B4-BE49-F238E27FC236}">
              <a16:creationId xmlns:a16="http://schemas.microsoft.com/office/drawing/2014/main" id="{EB1FFB03-3D7A-41B1-A659-FC9A3C41DEE8}"/>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82" name="フローチャート: 判断 581">
          <a:extLst>
            <a:ext uri="{FF2B5EF4-FFF2-40B4-BE49-F238E27FC236}">
              <a16:creationId xmlns:a16="http://schemas.microsoft.com/office/drawing/2014/main" id="{B88F57E4-64F5-49D6-90A6-212BA5466688}"/>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83" name="フローチャート: 判断 582">
          <a:extLst>
            <a:ext uri="{FF2B5EF4-FFF2-40B4-BE49-F238E27FC236}">
              <a16:creationId xmlns:a16="http://schemas.microsoft.com/office/drawing/2014/main" id="{BC2B4FBE-63DF-4713-9C49-825A45EA0BE8}"/>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84" name="フローチャート: 判断 583">
          <a:extLst>
            <a:ext uri="{FF2B5EF4-FFF2-40B4-BE49-F238E27FC236}">
              <a16:creationId xmlns:a16="http://schemas.microsoft.com/office/drawing/2014/main" id="{B228B9FE-5140-4FDF-895C-B80F1FD5AA3A}"/>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85" name="フローチャート: 判断 584">
          <a:extLst>
            <a:ext uri="{FF2B5EF4-FFF2-40B4-BE49-F238E27FC236}">
              <a16:creationId xmlns:a16="http://schemas.microsoft.com/office/drawing/2014/main" id="{790F0C8A-4075-4F2E-9E87-22F9A8ADF534}"/>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72EA078-3FC1-416F-B6FA-4B8ABC2200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F5FA685-DCC1-4FD3-A661-E742A5C2874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E889CD2-FEAD-409A-B680-A70AF90D2D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701ACD9-2498-42D5-84DA-F59D935922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329BD79-402F-410E-B99E-614A48B828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591" name="楕円 590">
          <a:extLst>
            <a:ext uri="{FF2B5EF4-FFF2-40B4-BE49-F238E27FC236}">
              <a16:creationId xmlns:a16="http://schemas.microsoft.com/office/drawing/2014/main" id="{2A843650-04EC-4522-8C80-D693E42ABE1B}"/>
            </a:ext>
          </a:extLst>
        </xdr:cNvPr>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CBED87BE-3A68-412D-8D82-8D2FF08A310D}"/>
            </a:ext>
          </a:extLst>
        </xdr:cNvPr>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41402</xdr:rowOff>
    </xdr:from>
    <xdr:to>
      <xdr:col>112</xdr:col>
      <xdr:colOff>38100</xdr:colOff>
      <xdr:row>41</xdr:row>
      <xdr:rowOff>143002</xdr:rowOff>
    </xdr:to>
    <xdr:sp macro="" textlink="">
      <xdr:nvSpPr>
        <xdr:cNvPr id="593" name="楕円 592">
          <a:extLst>
            <a:ext uri="{FF2B5EF4-FFF2-40B4-BE49-F238E27FC236}">
              <a16:creationId xmlns:a16="http://schemas.microsoft.com/office/drawing/2014/main" id="{A5BE9263-A992-4E65-A21D-72E355C06DAC}"/>
            </a:ext>
          </a:extLst>
        </xdr:cNvPr>
        <xdr:cNvSpPr/>
      </xdr:nvSpPr>
      <xdr:spPr>
        <a:xfrm>
          <a:off x="21272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92202</xdr:rowOff>
    </xdr:to>
    <xdr:cxnSp macro="">
      <xdr:nvCxnSpPr>
        <xdr:cNvPr id="594" name="直線コネクタ 593">
          <a:extLst>
            <a:ext uri="{FF2B5EF4-FFF2-40B4-BE49-F238E27FC236}">
              <a16:creationId xmlns:a16="http://schemas.microsoft.com/office/drawing/2014/main" id="{97E42571-AEAB-480F-AF28-CD6037FB100F}"/>
            </a:ext>
          </a:extLst>
        </xdr:cNvPr>
        <xdr:cNvCxnSpPr/>
      </xdr:nvCxnSpPr>
      <xdr:spPr>
        <a:xfrm>
          <a:off x="21323300" y="712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41402</xdr:rowOff>
    </xdr:from>
    <xdr:to>
      <xdr:col>107</xdr:col>
      <xdr:colOff>101600</xdr:colOff>
      <xdr:row>41</xdr:row>
      <xdr:rowOff>143002</xdr:rowOff>
    </xdr:to>
    <xdr:sp macro="" textlink="">
      <xdr:nvSpPr>
        <xdr:cNvPr id="595" name="楕円 594">
          <a:extLst>
            <a:ext uri="{FF2B5EF4-FFF2-40B4-BE49-F238E27FC236}">
              <a16:creationId xmlns:a16="http://schemas.microsoft.com/office/drawing/2014/main" id="{CC6D31D7-06C3-4600-9237-1AA0809578CD}"/>
            </a:ext>
          </a:extLst>
        </xdr:cNvPr>
        <xdr:cNvSpPr/>
      </xdr:nvSpPr>
      <xdr:spPr>
        <a:xfrm>
          <a:off x="20383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92202</xdr:rowOff>
    </xdr:from>
    <xdr:to>
      <xdr:col>111</xdr:col>
      <xdr:colOff>177800</xdr:colOff>
      <xdr:row>41</xdr:row>
      <xdr:rowOff>92202</xdr:rowOff>
    </xdr:to>
    <xdr:cxnSp macro="">
      <xdr:nvCxnSpPr>
        <xdr:cNvPr id="596" name="直線コネクタ 595">
          <a:extLst>
            <a:ext uri="{FF2B5EF4-FFF2-40B4-BE49-F238E27FC236}">
              <a16:creationId xmlns:a16="http://schemas.microsoft.com/office/drawing/2014/main" id="{58F621FC-C51B-40D6-BE32-7BF82D52F5A5}"/>
            </a:ext>
          </a:extLst>
        </xdr:cNvPr>
        <xdr:cNvCxnSpPr/>
      </xdr:nvCxnSpPr>
      <xdr:spPr>
        <a:xfrm>
          <a:off x="20434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41402</xdr:rowOff>
    </xdr:from>
    <xdr:to>
      <xdr:col>102</xdr:col>
      <xdr:colOff>165100</xdr:colOff>
      <xdr:row>41</xdr:row>
      <xdr:rowOff>143002</xdr:rowOff>
    </xdr:to>
    <xdr:sp macro="" textlink="">
      <xdr:nvSpPr>
        <xdr:cNvPr id="597" name="楕円 596">
          <a:extLst>
            <a:ext uri="{FF2B5EF4-FFF2-40B4-BE49-F238E27FC236}">
              <a16:creationId xmlns:a16="http://schemas.microsoft.com/office/drawing/2014/main" id="{6B230540-BEBC-401C-B21E-705B1AB18286}"/>
            </a:ext>
          </a:extLst>
        </xdr:cNvPr>
        <xdr:cNvSpPr/>
      </xdr:nvSpPr>
      <xdr:spPr>
        <a:xfrm>
          <a:off x="19494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92202</xdr:rowOff>
    </xdr:from>
    <xdr:to>
      <xdr:col>107</xdr:col>
      <xdr:colOff>50800</xdr:colOff>
      <xdr:row>41</xdr:row>
      <xdr:rowOff>92202</xdr:rowOff>
    </xdr:to>
    <xdr:cxnSp macro="">
      <xdr:nvCxnSpPr>
        <xdr:cNvPr id="598" name="直線コネクタ 597">
          <a:extLst>
            <a:ext uri="{FF2B5EF4-FFF2-40B4-BE49-F238E27FC236}">
              <a16:creationId xmlns:a16="http://schemas.microsoft.com/office/drawing/2014/main" id="{E1A72622-87F7-4997-9099-4068D85A7C8B}"/>
            </a:ext>
          </a:extLst>
        </xdr:cNvPr>
        <xdr:cNvCxnSpPr/>
      </xdr:nvCxnSpPr>
      <xdr:spPr>
        <a:xfrm>
          <a:off x="19545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41402</xdr:rowOff>
    </xdr:from>
    <xdr:to>
      <xdr:col>98</xdr:col>
      <xdr:colOff>38100</xdr:colOff>
      <xdr:row>41</xdr:row>
      <xdr:rowOff>143002</xdr:rowOff>
    </xdr:to>
    <xdr:sp macro="" textlink="">
      <xdr:nvSpPr>
        <xdr:cNvPr id="599" name="楕円 598">
          <a:extLst>
            <a:ext uri="{FF2B5EF4-FFF2-40B4-BE49-F238E27FC236}">
              <a16:creationId xmlns:a16="http://schemas.microsoft.com/office/drawing/2014/main" id="{57D8D118-57BD-4365-8F1D-297FE4BDD1D0}"/>
            </a:ext>
          </a:extLst>
        </xdr:cNvPr>
        <xdr:cNvSpPr/>
      </xdr:nvSpPr>
      <xdr:spPr>
        <a:xfrm>
          <a:off x="18605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92202</xdr:rowOff>
    </xdr:from>
    <xdr:to>
      <xdr:col>102</xdr:col>
      <xdr:colOff>114300</xdr:colOff>
      <xdr:row>41</xdr:row>
      <xdr:rowOff>92202</xdr:rowOff>
    </xdr:to>
    <xdr:cxnSp macro="">
      <xdr:nvCxnSpPr>
        <xdr:cNvPr id="600" name="直線コネクタ 599">
          <a:extLst>
            <a:ext uri="{FF2B5EF4-FFF2-40B4-BE49-F238E27FC236}">
              <a16:creationId xmlns:a16="http://schemas.microsoft.com/office/drawing/2014/main" id="{7E7B6743-99B1-492B-A52A-837A51AC2470}"/>
            </a:ext>
          </a:extLst>
        </xdr:cNvPr>
        <xdr:cNvCxnSpPr/>
      </xdr:nvCxnSpPr>
      <xdr:spPr>
        <a:xfrm>
          <a:off x="18656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305E52EC-D9D6-4F08-B165-B3B5E9AABC5C}"/>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7D9838E3-028D-4E19-B224-34B6D47DA576}"/>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FB79F6E3-4E6B-45A7-8BC2-829564849E67}"/>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3C7FE812-B47B-44A2-83BA-D9BB49AA10CB}"/>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134129</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F653AB1F-A50C-43D2-A147-BE8291425986}"/>
            </a:ext>
          </a:extLst>
        </xdr:cNvPr>
        <xdr:cNvSpPr txBox="1"/>
      </xdr:nvSpPr>
      <xdr:spPr>
        <a:xfrm>
          <a:off x="21075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134129</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2B1B680E-0EB6-4720-8B2D-6C0112EAFECE}"/>
            </a:ext>
          </a:extLst>
        </xdr:cNvPr>
        <xdr:cNvSpPr txBox="1"/>
      </xdr:nvSpPr>
      <xdr:spPr>
        <a:xfrm>
          <a:off x="20199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134129</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263CD6F3-5003-4E59-9CDE-AACCF36A0728}"/>
            </a:ext>
          </a:extLst>
        </xdr:cNvPr>
        <xdr:cNvSpPr txBox="1"/>
      </xdr:nvSpPr>
      <xdr:spPr>
        <a:xfrm>
          <a:off x="19310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134129</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9610AE8C-D081-446D-BBB7-61AAFB4123D7}"/>
            </a:ext>
          </a:extLst>
        </xdr:cNvPr>
        <xdr:cNvSpPr txBox="1"/>
      </xdr:nvSpPr>
      <xdr:spPr>
        <a:xfrm>
          <a:off x="18421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66819CF7-6904-460B-9BB2-D1C42B2AE9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A4B1E0C1-BFC9-40D6-8A04-1F6ED3EA91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DBB17502-3E3F-4675-8121-0997C449F0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7BCFF231-2AC6-4210-9224-F701A26EBC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0C2F934-3124-4A0C-9A44-1F72D87862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60594EC5-0571-4839-88D7-D9B3F22A0E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4D222196-2171-449F-BAA2-2BE52DE3E3B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B1F0A3A8-1B4D-4AD3-B47C-4EF8AC8058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84B9C44D-F5B6-4A06-8EE3-5E16701F7A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385E0643-5A8C-4F9E-91E8-DFA13D6273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3B493C57-90B0-4C2D-AA4B-DC48E62D1F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a:extLst>
            <a:ext uri="{FF2B5EF4-FFF2-40B4-BE49-F238E27FC236}">
              <a16:creationId xmlns:a16="http://schemas.microsoft.com/office/drawing/2014/main" id="{CA782A0E-AF98-49FC-96ED-D0EA93A56CC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3038EB46-43C3-48D2-9ADE-1E7E4492C52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a:extLst>
            <a:ext uri="{FF2B5EF4-FFF2-40B4-BE49-F238E27FC236}">
              <a16:creationId xmlns:a16="http://schemas.microsoft.com/office/drawing/2014/main" id="{C5D6F3FA-3F9C-410C-9B91-F61A76AD1D7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a:extLst>
            <a:ext uri="{FF2B5EF4-FFF2-40B4-BE49-F238E27FC236}">
              <a16:creationId xmlns:a16="http://schemas.microsoft.com/office/drawing/2014/main" id="{79139300-6822-4B58-B184-CF560A13255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a:extLst>
            <a:ext uri="{FF2B5EF4-FFF2-40B4-BE49-F238E27FC236}">
              <a16:creationId xmlns:a16="http://schemas.microsoft.com/office/drawing/2014/main" id="{CC76342D-97CE-405C-9588-9F43630EEC9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a:extLst>
            <a:ext uri="{FF2B5EF4-FFF2-40B4-BE49-F238E27FC236}">
              <a16:creationId xmlns:a16="http://schemas.microsoft.com/office/drawing/2014/main" id="{C9D70618-B97A-4C09-A4EA-8999711DC02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a:extLst>
            <a:ext uri="{FF2B5EF4-FFF2-40B4-BE49-F238E27FC236}">
              <a16:creationId xmlns:a16="http://schemas.microsoft.com/office/drawing/2014/main" id="{F0F07113-BED2-4E5B-A60C-2C9B7434FE5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a:extLst>
            <a:ext uri="{FF2B5EF4-FFF2-40B4-BE49-F238E27FC236}">
              <a16:creationId xmlns:a16="http://schemas.microsoft.com/office/drawing/2014/main" id="{A8099266-CDEC-4D47-B423-CA7BB5C7125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ABCF4DE9-614D-4307-8DBB-61C0D34597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9F1C916A-5D37-415D-B8D3-E72B2D1115E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20242A95-D176-4CF0-A235-8A3AAFEA8B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31" name="直線コネクタ 630">
          <a:extLst>
            <a:ext uri="{FF2B5EF4-FFF2-40B4-BE49-F238E27FC236}">
              <a16:creationId xmlns:a16="http://schemas.microsoft.com/office/drawing/2014/main" id="{D369ECBF-C6C3-4ABA-AC80-0E6182CD3DAE}"/>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7F7273D9-95F8-46DD-8DCA-D13DC4A14781}"/>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3" name="直線コネクタ 632">
          <a:extLst>
            <a:ext uri="{FF2B5EF4-FFF2-40B4-BE49-F238E27FC236}">
              <a16:creationId xmlns:a16="http://schemas.microsoft.com/office/drawing/2014/main" id="{8E08ACD7-17F5-470F-B1F3-909B4497B2BD}"/>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9BA9DA00-B8CF-41DE-B7F0-438125A8B031}"/>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35" name="直線コネクタ 634">
          <a:extLst>
            <a:ext uri="{FF2B5EF4-FFF2-40B4-BE49-F238E27FC236}">
              <a16:creationId xmlns:a16="http://schemas.microsoft.com/office/drawing/2014/main" id="{E26FBA5C-CE61-4FD4-8AAB-DC62E49274A9}"/>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5135CE75-BD7A-46A8-90CD-D8E877B594F2}"/>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7" name="フローチャート: 判断 636">
          <a:extLst>
            <a:ext uri="{FF2B5EF4-FFF2-40B4-BE49-F238E27FC236}">
              <a16:creationId xmlns:a16="http://schemas.microsoft.com/office/drawing/2014/main" id="{CF6C72B9-DF49-419E-B500-0C363392ACCA}"/>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8" name="フローチャート: 判断 637">
          <a:extLst>
            <a:ext uri="{FF2B5EF4-FFF2-40B4-BE49-F238E27FC236}">
              <a16:creationId xmlns:a16="http://schemas.microsoft.com/office/drawing/2014/main" id="{73AF19A9-D236-45B1-AB71-A791D688BDAD}"/>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9" name="フローチャート: 判断 638">
          <a:extLst>
            <a:ext uri="{FF2B5EF4-FFF2-40B4-BE49-F238E27FC236}">
              <a16:creationId xmlns:a16="http://schemas.microsoft.com/office/drawing/2014/main" id="{FD3A55B3-67AE-470F-BCC5-5A8F88343D93}"/>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40" name="フローチャート: 判断 639">
          <a:extLst>
            <a:ext uri="{FF2B5EF4-FFF2-40B4-BE49-F238E27FC236}">
              <a16:creationId xmlns:a16="http://schemas.microsoft.com/office/drawing/2014/main" id="{FD3242DE-976E-41C4-B01D-9E85126CD2C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1" name="フローチャート: 判断 640">
          <a:extLst>
            <a:ext uri="{FF2B5EF4-FFF2-40B4-BE49-F238E27FC236}">
              <a16:creationId xmlns:a16="http://schemas.microsoft.com/office/drawing/2014/main" id="{32443C1B-4DF6-4154-B235-4A24D6CC02C2}"/>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BA7A7A7-3AC8-4871-BFE9-0B760AF0D1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8219F97-625D-4FD6-963E-FE55F72243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1760628-84F8-499E-A19D-A6BAF5AF02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184FD4C-9E1E-4E3E-856B-9092DD00F2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9531910-2C67-4F11-A163-CEB26F6FAA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47" name="楕円 646">
          <a:extLst>
            <a:ext uri="{FF2B5EF4-FFF2-40B4-BE49-F238E27FC236}">
              <a16:creationId xmlns:a16="http://schemas.microsoft.com/office/drawing/2014/main" id="{6C1A9EF5-538F-4CF3-9B68-765040C022AE}"/>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63A1CA91-DE2F-43CE-AF40-BE1844201BE3}"/>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138938</xdr:rowOff>
    </xdr:from>
    <xdr:to>
      <xdr:col>81</xdr:col>
      <xdr:colOff>101600</xdr:colOff>
      <xdr:row>59</xdr:row>
      <xdr:rowOff>69088</xdr:rowOff>
    </xdr:to>
    <xdr:sp macro="" textlink="">
      <xdr:nvSpPr>
        <xdr:cNvPr id="649" name="楕円 648">
          <a:extLst>
            <a:ext uri="{FF2B5EF4-FFF2-40B4-BE49-F238E27FC236}">
              <a16:creationId xmlns:a16="http://schemas.microsoft.com/office/drawing/2014/main" id="{22640B6E-BE7F-4620-B125-61E912A2ABE0}"/>
            </a:ext>
          </a:extLst>
        </xdr:cNvPr>
        <xdr:cNvSpPr/>
      </xdr:nvSpPr>
      <xdr:spPr>
        <a:xfrm>
          <a:off x="15430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18288</xdr:rowOff>
    </xdr:from>
    <xdr:to>
      <xdr:col>85</xdr:col>
      <xdr:colOff>127000</xdr:colOff>
      <xdr:row>59</xdr:row>
      <xdr:rowOff>34290</xdr:rowOff>
    </xdr:to>
    <xdr:cxnSp macro="">
      <xdr:nvCxnSpPr>
        <xdr:cNvPr id="650" name="直線コネクタ 649">
          <a:extLst>
            <a:ext uri="{FF2B5EF4-FFF2-40B4-BE49-F238E27FC236}">
              <a16:creationId xmlns:a16="http://schemas.microsoft.com/office/drawing/2014/main" id="{80229308-E48D-4B8A-B6B7-0ED686C020EA}"/>
            </a:ext>
          </a:extLst>
        </xdr:cNvPr>
        <xdr:cNvCxnSpPr/>
      </xdr:nvCxnSpPr>
      <xdr:spPr>
        <a:xfrm>
          <a:off x="15481300" y="1013383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100076</xdr:rowOff>
    </xdr:from>
    <xdr:to>
      <xdr:col>76</xdr:col>
      <xdr:colOff>165100</xdr:colOff>
      <xdr:row>59</xdr:row>
      <xdr:rowOff>30226</xdr:rowOff>
    </xdr:to>
    <xdr:sp macro="" textlink="">
      <xdr:nvSpPr>
        <xdr:cNvPr id="651" name="楕円 650">
          <a:extLst>
            <a:ext uri="{FF2B5EF4-FFF2-40B4-BE49-F238E27FC236}">
              <a16:creationId xmlns:a16="http://schemas.microsoft.com/office/drawing/2014/main" id="{F822796D-5D26-4740-A5D5-8AF356573023}"/>
            </a:ext>
          </a:extLst>
        </xdr:cNvPr>
        <xdr:cNvSpPr/>
      </xdr:nvSpPr>
      <xdr:spPr>
        <a:xfrm>
          <a:off x="14541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150876</xdr:rowOff>
    </xdr:from>
    <xdr:to>
      <xdr:col>81</xdr:col>
      <xdr:colOff>50800</xdr:colOff>
      <xdr:row>59</xdr:row>
      <xdr:rowOff>18288</xdr:rowOff>
    </xdr:to>
    <xdr:cxnSp macro="">
      <xdr:nvCxnSpPr>
        <xdr:cNvPr id="652" name="直線コネクタ 651">
          <a:extLst>
            <a:ext uri="{FF2B5EF4-FFF2-40B4-BE49-F238E27FC236}">
              <a16:creationId xmlns:a16="http://schemas.microsoft.com/office/drawing/2014/main" id="{267977F2-A606-492E-942F-C0F2A44619AC}"/>
            </a:ext>
          </a:extLst>
        </xdr:cNvPr>
        <xdr:cNvCxnSpPr/>
      </xdr:nvCxnSpPr>
      <xdr:spPr>
        <a:xfrm>
          <a:off x="14592300" y="1009497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47498</xdr:rowOff>
    </xdr:from>
    <xdr:to>
      <xdr:col>72</xdr:col>
      <xdr:colOff>38100</xdr:colOff>
      <xdr:row>58</xdr:row>
      <xdr:rowOff>149098</xdr:rowOff>
    </xdr:to>
    <xdr:sp macro="" textlink="">
      <xdr:nvSpPr>
        <xdr:cNvPr id="653" name="楕円 652">
          <a:extLst>
            <a:ext uri="{FF2B5EF4-FFF2-40B4-BE49-F238E27FC236}">
              <a16:creationId xmlns:a16="http://schemas.microsoft.com/office/drawing/2014/main" id="{7E3D1F13-C818-46F2-B53B-BF516DC822D1}"/>
            </a:ext>
          </a:extLst>
        </xdr:cNvPr>
        <xdr:cNvSpPr/>
      </xdr:nvSpPr>
      <xdr:spPr>
        <a:xfrm>
          <a:off x="13652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98298</xdr:rowOff>
    </xdr:from>
    <xdr:to>
      <xdr:col>76</xdr:col>
      <xdr:colOff>114300</xdr:colOff>
      <xdr:row>58</xdr:row>
      <xdr:rowOff>150876</xdr:rowOff>
    </xdr:to>
    <xdr:cxnSp macro="">
      <xdr:nvCxnSpPr>
        <xdr:cNvPr id="654" name="直線コネクタ 653">
          <a:extLst>
            <a:ext uri="{FF2B5EF4-FFF2-40B4-BE49-F238E27FC236}">
              <a16:creationId xmlns:a16="http://schemas.microsoft.com/office/drawing/2014/main" id="{9BFD27E6-D084-41C6-A849-49B5C39F3427}"/>
            </a:ext>
          </a:extLst>
        </xdr:cNvPr>
        <xdr:cNvCxnSpPr/>
      </xdr:nvCxnSpPr>
      <xdr:spPr>
        <a:xfrm>
          <a:off x="13703300" y="100423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81788</xdr:rowOff>
    </xdr:from>
    <xdr:to>
      <xdr:col>67</xdr:col>
      <xdr:colOff>101600</xdr:colOff>
      <xdr:row>59</xdr:row>
      <xdr:rowOff>11938</xdr:rowOff>
    </xdr:to>
    <xdr:sp macro="" textlink="">
      <xdr:nvSpPr>
        <xdr:cNvPr id="655" name="楕円 654">
          <a:extLst>
            <a:ext uri="{FF2B5EF4-FFF2-40B4-BE49-F238E27FC236}">
              <a16:creationId xmlns:a16="http://schemas.microsoft.com/office/drawing/2014/main" id="{133405F3-9D8A-41B8-B5FF-12157F2A8E4F}"/>
            </a:ext>
          </a:extLst>
        </xdr:cNvPr>
        <xdr:cNvSpPr/>
      </xdr:nvSpPr>
      <xdr:spPr>
        <a:xfrm>
          <a:off x="12763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98298</xdr:rowOff>
    </xdr:from>
    <xdr:to>
      <xdr:col>71</xdr:col>
      <xdr:colOff>177800</xdr:colOff>
      <xdr:row>58</xdr:row>
      <xdr:rowOff>132588</xdr:rowOff>
    </xdr:to>
    <xdr:cxnSp macro="">
      <xdr:nvCxnSpPr>
        <xdr:cNvPr id="656" name="直線コネクタ 655">
          <a:extLst>
            <a:ext uri="{FF2B5EF4-FFF2-40B4-BE49-F238E27FC236}">
              <a16:creationId xmlns:a16="http://schemas.microsoft.com/office/drawing/2014/main" id="{5852F0BE-D6C8-49D5-8528-AD64C228E357}"/>
            </a:ext>
          </a:extLst>
        </xdr:cNvPr>
        <xdr:cNvCxnSpPr/>
      </xdr:nvCxnSpPr>
      <xdr:spPr>
        <a:xfrm flipV="1">
          <a:off x="12814300" y="1004239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657" name="n_1aveValue【学校施設】&#10;有形固定資産減価償却率">
          <a:extLst>
            <a:ext uri="{FF2B5EF4-FFF2-40B4-BE49-F238E27FC236}">
              <a16:creationId xmlns:a16="http://schemas.microsoft.com/office/drawing/2014/main" id="{C58B3082-6DE3-4596-B2CF-C741AA3869C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658" name="n_2aveValue【学校施設】&#10;有形固定資産減価償却率">
          <a:extLst>
            <a:ext uri="{FF2B5EF4-FFF2-40B4-BE49-F238E27FC236}">
              <a16:creationId xmlns:a16="http://schemas.microsoft.com/office/drawing/2014/main" id="{9E9C7956-04CC-4014-8BD3-BC5EEE7172DA}"/>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659" name="n_3aveValue【学校施設】&#10;有形固定資産減価償却率">
          <a:extLst>
            <a:ext uri="{FF2B5EF4-FFF2-40B4-BE49-F238E27FC236}">
              <a16:creationId xmlns:a16="http://schemas.microsoft.com/office/drawing/2014/main" id="{51018800-0FB1-4F47-A411-BEFC08E9879D}"/>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0" name="n_4aveValue【学校施設】&#10;有形固定資産減価償却率">
          <a:extLst>
            <a:ext uri="{FF2B5EF4-FFF2-40B4-BE49-F238E27FC236}">
              <a16:creationId xmlns:a16="http://schemas.microsoft.com/office/drawing/2014/main" id="{5A656242-4501-4920-8F85-0A6D3C60CB61}"/>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85615</xdr:rowOff>
    </xdr:from>
    <xdr:ext cx="405111" cy="259045"/>
    <xdr:sp macro="" textlink="">
      <xdr:nvSpPr>
        <xdr:cNvPr id="661" name="n_1mainValue【学校施設】&#10;有形固定資産減価償却率">
          <a:extLst>
            <a:ext uri="{FF2B5EF4-FFF2-40B4-BE49-F238E27FC236}">
              <a16:creationId xmlns:a16="http://schemas.microsoft.com/office/drawing/2014/main" id="{C2A2099A-4893-405B-AF50-0ED52F55A6C4}"/>
            </a:ext>
          </a:extLst>
        </xdr:cNvPr>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46753</xdr:rowOff>
    </xdr:from>
    <xdr:ext cx="405111" cy="259045"/>
    <xdr:sp macro="" textlink="">
      <xdr:nvSpPr>
        <xdr:cNvPr id="662" name="n_2mainValue【学校施設】&#10;有形固定資産減価償却率">
          <a:extLst>
            <a:ext uri="{FF2B5EF4-FFF2-40B4-BE49-F238E27FC236}">
              <a16:creationId xmlns:a16="http://schemas.microsoft.com/office/drawing/2014/main" id="{55E27574-E527-4502-9118-34DA508D6EA3}"/>
            </a:ext>
          </a:extLst>
        </xdr:cNvPr>
        <xdr:cNvSpPr txBox="1"/>
      </xdr:nvSpPr>
      <xdr:spPr>
        <a:xfrm>
          <a:off x="14389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165625</xdr:rowOff>
    </xdr:from>
    <xdr:ext cx="405111" cy="259045"/>
    <xdr:sp macro="" textlink="">
      <xdr:nvSpPr>
        <xdr:cNvPr id="663" name="n_3mainValue【学校施設】&#10;有形固定資産減価償却率">
          <a:extLst>
            <a:ext uri="{FF2B5EF4-FFF2-40B4-BE49-F238E27FC236}">
              <a16:creationId xmlns:a16="http://schemas.microsoft.com/office/drawing/2014/main" id="{F25A5A5C-474B-4131-BE2F-3ABB718D18CB}"/>
            </a:ext>
          </a:extLst>
        </xdr:cNvPr>
        <xdr:cNvSpPr txBox="1"/>
      </xdr:nvSpPr>
      <xdr:spPr>
        <a:xfrm>
          <a:off x="13500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28465</xdr:rowOff>
    </xdr:from>
    <xdr:ext cx="405111" cy="259045"/>
    <xdr:sp macro="" textlink="">
      <xdr:nvSpPr>
        <xdr:cNvPr id="664" name="n_4mainValue【学校施設】&#10;有形固定資産減価償却率">
          <a:extLst>
            <a:ext uri="{FF2B5EF4-FFF2-40B4-BE49-F238E27FC236}">
              <a16:creationId xmlns:a16="http://schemas.microsoft.com/office/drawing/2014/main" id="{B115635E-6AB4-41BB-94E1-2441766B8B3B}"/>
            </a:ext>
          </a:extLst>
        </xdr:cNvPr>
        <xdr:cNvSpPr txBox="1"/>
      </xdr:nvSpPr>
      <xdr:spPr>
        <a:xfrm>
          <a:off x="126117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F38EB5-7F4C-47CA-8564-03483D913B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9077D999-ECC1-4B31-8A86-B83C2E785C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E599F563-45A8-47AB-A664-1EF6553291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CF1C0AD-13A7-4BAC-BA11-076780597C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E74BE3E9-D8C2-49EC-9857-AB89A77431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CA86B3A9-268F-4426-B370-5EED068B8C6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85A741B1-1F06-4D2E-8572-1537B654BB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227E207D-2B75-42AF-BF7D-152E5E9065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ACCB1390-45DD-4187-B16B-4F1F1F635A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85139DA3-FAAE-44B2-9FA7-A8E254A08E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DF1DC6E2-3AC7-42DE-B29D-7FA57AA3F95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9E9F05FC-2E5E-40BD-9032-CEA0BE80201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3866CDE7-8CD3-4BC5-A8FD-D846363AFF9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4DE34FA0-02AD-4689-85AA-22C26C29056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863BA5D5-2BBC-4030-A802-63868D8BFE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9DCCCF2D-265C-40A7-B2FA-D8D4AA59C0E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91CFB03E-C6C7-47A6-B725-F0FA929762F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9ACEE365-EB6A-4914-A873-7EE8575155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461A4CA9-9DB4-4813-938B-B809DDA4F30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4AE249A0-A3E2-4180-8B03-2F51582F0CF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93FBE51-B383-4F7E-BA42-57A5CD55E9A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FAD8C7F8-A2FE-44BA-971E-8288129DF40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10EE2AB2-8905-4233-A9D6-9B291BB073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8" name="直線コネクタ 687">
          <a:extLst>
            <a:ext uri="{FF2B5EF4-FFF2-40B4-BE49-F238E27FC236}">
              <a16:creationId xmlns:a16="http://schemas.microsoft.com/office/drawing/2014/main" id="{AAFB8D14-1DFB-4A79-801A-5BB773C2ED12}"/>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a:extLst>
            <a:ext uri="{FF2B5EF4-FFF2-40B4-BE49-F238E27FC236}">
              <a16:creationId xmlns:a16="http://schemas.microsoft.com/office/drawing/2014/main" id="{BB3A716E-44CB-4167-8FFE-F021FB3E019F}"/>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a:extLst>
            <a:ext uri="{FF2B5EF4-FFF2-40B4-BE49-F238E27FC236}">
              <a16:creationId xmlns:a16="http://schemas.microsoft.com/office/drawing/2014/main" id="{84D964B0-EFE6-45B7-88C9-3F2030448BA9}"/>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91" name="【学校施設】&#10;一人当たり面積最大値テキスト">
          <a:extLst>
            <a:ext uri="{FF2B5EF4-FFF2-40B4-BE49-F238E27FC236}">
              <a16:creationId xmlns:a16="http://schemas.microsoft.com/office/drawing/2014/main" id="{0351A0D8-86EC-4A2B-A307-E62E316DDE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92" name="直線コネクタ 691">
          <a:extLst>
            <a:ext uri="{FF2B5EF4-FFF2-40B4-BE49-F238E27FC236}">
              <a16:creationId xmlns:a16="http://schemas.microsoft.com/office/drawing/2014/main" id="{993E2808-7917-4DAC-9425-061747689956}"/>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693" name="【学校施設】&#10;一人当たり面積平均値テキスト">
          <a:extLst>
            <a:ext uri="{FF2B5EF4-FFF2-40B4-BE49-F238E27FC236}">
              <a16:creationId xmlns:a16="http://schemas.microsoft.com/office/drawing/2014/main" id="{F2C62EB8-9AE9-4AAE-B953-E4B66AE4558F}"/>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94" name="フローチャート: 判断 693">
          <a:extLst>
            <a:ext uri="{FF2B5EF4-FFF2-40B4-BE49-F238E27FC236}">
              <a16:creationId xmlns:a16="http://schemas.microsoft.com/office/drawing/2014/main" id="{F6AAB4DE-45EC-4825-9BF8-71217C601745}"/>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95" name="フローチャート: 判断 694">
          <a:extLst>
            <a:ext uri="{FF2B5EF4-FFF2-40B4-BE49-F238E27FC236}">
              <a16:creationId xmlns:a16="http://schemas.microsoft.com/office/drawing/2014/main" id="{BEED6F2D-B325-4134-AB2B-7231A30DB9F4}"/>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a:extLst>
            <a:ext uri="{FF2B5EF4-FFF2-40B4-BE49-F238E27FC236}">
              <a16:creationId xmlns:a16="http://schemas.microsoft.com/office/drawing/2014/main" id="{490250F0-C2C5-4EC8-A2AF-6488D3BBA036}"/>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7" name="フローチャート: 判断 696">
          <a:extLst>
            <a:ext uri="{FF2B5EF4-FFF2-40B4-BE49-F238E27FC236}">
              <a16:creationId xmlns:a16="http://schemas.microsoft.com/office/drawing/2014/main" id="{988F88EC-99A5-460A-B5FD-6A2C14E0274F}"/>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98" name="フローチャート: 判断 697">
          <a:extLst>
            <a:ext uri="{FF2B5EF4-FFF2-40B4-BE49-F238E27FC236}">
              <a16:creationId xmlns:a16="http://schemas.microsoft.com/office/drawing/2014/main" id="{7D096691-ACE0-4420-9258-755D839A7F52}"/>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FE6B85F-C5C8-4D15-9442-5C533305DA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F8444AB7-10A8-4E16-B954-3F56A0BD4F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E80D2DA-3DD5-4F86-9429-B18711DFD1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3BE860C-1320-465A-A129-EC8D8C8AF02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42EED28-D191-4289-863E-69E7ABD476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111887</xdr:rowOff>
    </xdr:from>
    <xdr:to>
      <xdr:col>116</xdr:col>
      <xdr:colOff>114300</xdr:colOff>
      <xdr:row>63</xdr:row>
      <xdr:rowOff>42037</xdr:rowOff>
    </xdr:to>
    <xdr:sp macro="" textlink="">
      <xdr:nvSpPr>
        <xdr:cNvPr id="704" name="楕円 703">
          <a:extLst>
            <a:ext uri="{FF2B5EF4-FFF2-40B4-BE49-F238E27FC236}">
              <a16:creationId xmlns:a16="http://schemas.microsoft.com/office/drawing/2014/main" id="{D599A574-DB78-4EA0-A7AA-3CC305BC0A68}"/>
            </a:ext>
          </a:extLst>
        </xdr:cNvPr>
        <xdr:cNvSpPr/>
      </xdr:nvSpPr>
      <xdr:spPr>
        <a:xfrm>
          <a:off x="221107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705" name="【学校施設】&#10;一人当たり面積該当値テキスト">
          <a:extLst>
            <a:ext uri="{FF2B5EF4-FFF2-40B4-BE49-F238E27FC236}">
              <a16:creationId xmlns:a16="http://schemas.microsoft.com/office/drawing/2014/main" id="{2592D155-58A8-449E-8CE6-1332807CAD94}"/>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114364</xdr:rowOff>
    </xdr:from>
    <xdr:to>
      <xdr:col>112</xdr:col>
      <xdr:colOff>38100</xdr:colOff>
      <xdr:row>63</xdr:row>
      <xdr:rowOff>44514</xdr:rowOff>
    </xdr:to>
    <xdr:sp macro="" textlink="">
      <xdr:nvSpPr>
        <xdr:cNvPr id="706" name="楕円 705">
          <a:extLst>
            <a:ext uri="{FF2B5EF4-FFF2-40B4-BE49-F238E27FC236}">
              <a16:creationId xmlns:a16="http://schemas.microsoft.com/office/drawing/2014/main" id="{DB6CBB9B-3DA2-4500-8920-40F5C5F4DA60}"/>
            </a:ext>
          </a:extLst>
        </xdr:cNvPr>
        <xdr:cNvSpPr/>
      </xdr:nvSpPr>
      <xdr:spPr>
        <a:xfrm>
          <a:off x="212725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162687</xdr:rowOff>
    </xdr:from>
    <xdr:to>
      <xdr:col>116</xdr:col>
      <xdr:colOff>63500</xdr:colOff>
      <xdr:row>62</xdr:row>
      <xdr:rowOff>165164</xdr:rowOff>
    </xdr:to>
    <xdr:cxnSp macro="">
      <xdr:nvCxnSpPr>
        <xdr:cNvPr id="707" name="直線コネクタ 706">
          <a:extLst>
            <a:ext uri="{FF2B5EF4-FFF2-40B4-BE49-F238E27FC236}">
              <a16:creationId xmlns:a16="http://schemas.microsoft.com/office/drawing/2014/main" id="{2B11B681-F0AE-4091-B512-2E2C18F31445}"/>
            </a:ext>
          </a:extLst>
        </xdr:cNvPr>
        <xdr:cNvCxnSpPr/>
      </xdr:nvCxnSpPr>
      <xdr:spPr>
        <a:xfrm flipV="1">
          <a:off x="21323300" y="1079258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117221</xdr:rowOff>
    </xdr:from>
    <xdr:to>
      <xdr:col>107</xdr:col>
      <xdr:colOff>101600</xdr:colOff>
      <xdr:row>63</xdr:row>
      <xdr:rowOff>47371</xdr:rowOff>
    </xdr:to>
    <xdr:sp macro="" textlink="">
      <xdr:nvSpPr>
        <xdr:cNvPr id="708" name="楕円 707">
          <a:extLst>
            <a:ext uri="{FF2B5EF4-FFF2-40B4-BE49-F238E27FC236}">
              <a16:creationId xmlns:a16="http://schemas.microsoft.com/office/drawing/2014/main" id="{4095D393-51B9-4584-BAF2-67E623105ED4}"/>
            </a:ext>
          </a:extLst>
        </xdr:cNvPr>
        <xdr:cNvSpPr/>
      </xdr:nvSpPr>
      <xdr:spPr>
        <a:xfrm>
          <a:off x="20383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165164</xdr:rowOff>
    </xdr:from>
    <xdr:to>
      <xdr:col>111</xdr:col>
      <xdr:colOff>177800</xdr:colOff>
      <xdr:row>62</xdr:row>
      <xdr:rowOff>168021</xdr:rowOff>
    </xdr:to>
    <xdr:cxnSp macro="">
      <xdr:nvCxnSpPr>
        <xdr:cNvPr id="709" name="直線コネクタ 708">
          <a:extLst>
            <a:ext uri="{FF2B5EF4-FFF2-40B4-BE49-F238E27FC236}">
              <a16:creationId xmlns:a16="http://schemas.microsoft.com/office/drawing/2014/main" id="{3D784BF4-024C-4EEA-B5BD-75AB06F0292D}"/>
            </a:ext>
          </a:extLst>
        </xdr:cNvPr>
        <xdr:cNvCxnSpPr/>
      </xdr:nvCxnSpPr>
      <xdr:spPr>
        <a:xfrm flipV="1">
          <a:off x="20434300" y="107950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119697</xdr:rowOff>
    </xdr:from>
    <xdr:to>
      <xdr:col>102</xdr:col>
      <xdr:colOff>165100</xdr:colOff>
      <xdr:row>63</xdr:row>
      <xdr:rowOff>49847</xdr:rowOff>
    </xdr:to>
    <xdr:sp macro="" textlink="">
      <xdr:nvSpPr>
        <xdr:cNvPr id="710" name="楕円 709">
          <a:extLst>
            <a:ext uri="{FF2B5EF4-FFF2-40B4-BE49-F238E27FC236}">
              <a16:creationId xmlns:a16="http://schemas.microsoft.com/office/drawing/2014/main" id="{2F50D961-D677-4267-8528-1EEF8F026F27}"/>
            </a:ext>
          </a:extLst>
        </xdr:cNvPr>
        <xdr:cNvSpPr/>
      </xdr:nvSpPr>
      <xdr:spPr>
        <a:xfrm>
          <a:off x="19494500" y="107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168021</xdr:rowOff>
    </xdr:from>
    <xdr:to>
      <xdr:col>107</xdr:col>
      <xdr:colOff>50800</xdr:colOff>
      <xdr:row>62</xdr:row>
      <xdr:rowOff>170497</xdr:rowOff>
    </xdr:to>
    <xdr:cxnSp macro="">
      <xdr:nvCxnSpPr>
        <xdr:cNvPr id="711" name="直線コネクタ 710">
          <a:extLst>
            <a:ext uri="{FF2B5EF4-FFF2-40B4-BE49-F238E27FC236}">
              <a16:creationId xmlns:a16="http://schemas.microsoft.com/office/drawing/2014/main" id="{ACF8DE9F-C83B-4E06-8E4D-E8CEE6004896}"/>
            </a:ext>
          </a:extLst>
        </xdr:cNvPr>
        <xdr:cNvCxnSpPr/>
      </xdr:nvCxnSpPr>
      <xdr:spPr>
        <a:xfrm flipV="1">
          <a:off x="19545300" y="1079792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117411</xdr:rowOff>
    </xdr:from>
    <xdr:to>
      <xdr:col>98</xdr:col>
      <xdr:colOff>38100</xdr:colOff>
      <xdr:row>63</xdr:row>
      <xdr:rowOff>47561</xdr:rowOff>
    </xdr:to>
    <xdr:sp macro="" textlink="">
      <xdr:nvSpPr>
        <xdr:cNvPr id="712" name="楕円 711">
          <a:extLst>
            <a:ext uri="{FF2B5EF4-FFF2-40B4-BE49-F238E27FC236}">
              <a16:creationId xmlns:a16="http://schemas.microsoft.com/office/drawing/2014/main" id="{21359992-3F3E-41B3-8173-DFA01BB8ACBB}"/>
            </a:ext>
          </a:extLst>
        </xdr:cNvPr>
        <xdr:cNvSpPr/>
      </xdr:nvSpPr>
      <xdr:spPr>
        <a:xfrm>
          <a:off x="186055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168211</xdr:rowOff>
    </xdr:from>
    <xdr:to>
      <xdr:col>102</xdr:col>
      <xdr:colOff>114300</xdr:colOff>
      <xdr:row>62</xdr:row>
      <xdr:rowOff>170497</xdr:rowOff>
    </xdr:to>
    <xdr:cxnSp macro="">
      <xdr:nvCxnSpPr>
        <xdr:cNvPr id="713" name="直線コネクタ 712">
          <a:extLst>
            <a:ext uri="{FF2B5EF4-FFF2-40B4-BE49-F238E27FC236}">
              <a16:creationId xmlns:a16="http://schemas.microsoft.com/office/drawing/2014/main" id="{095A3AB4-591D-4C7D-B7F5-65091789D087}"/>
            </a:ext>
          </a:extLst>
        </xdr:cNvPr>
        <xdr:cNvCxnSpPr/>
      </xdr:nvCxnSpPr>
      <xdr:spPr>
        <a:xfrm>
          <a:off x="18656300" y="107981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714" name="n_1aveValue【学校施設】&#10;一人当たり面積">
          <a:extLst>
            <a:ext uri="{FF2B5EF4-FFF2-40B4-BE49-F238E27FC236}">
              <a16:creationId xmlns:a16="http://schemas.microsoft.com/office/drawing/2014/main" id="{2554C6D0-519A-41FA-89CD-97C3931CD1DF}"/>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a:extLst>
            <a:ext uri="{FF2B5EF4-FFF2-40B4-BE49-F238E27FC236}">
              <a16:creationId xmlns:a16="http://schemas.microsoft.com/office/drawing/2014/main" id="{672DAD18-03AE-4C14-A565-44510FE60906}"/>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716" name="n_3aveValue【学校施設】&#10;一人当たり面積">
          <a:extLst>
            <a:ext uri="{FF2B5EF4-FFF2-40B4-BE49-F238E27FC236}">
              <a16:creationId xmlns:a16="http://schemas.microsoft.com/office/drawing/2014/main" id="{F9CB53DB-C44B-4116-AF7D-5B2DA19DF99B}"/>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717" name="n_4aveValue【学校施設】&#10;一人当たり面積">
          <a:extLst>
            <a:ext uri="{FF2B5EF4-FFF2-40B4-BE49-F238E27FC236}">
              <a16:creationId xmlns:a16="http://schemas.microsoft.com/office/drawing/2014/main" id="{79F6ECC4-249B-4C34-B87B-95C7361BF3F1}"/>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35641</xdr:rowOff>
    </xdr:from>
    <xdr:ext cx="469744" cy="259045"/>
    <xdr:sp macro="" textlink="">
      <xdr:nvSpPr>
        <xdr:cNvPr id="718" name="n_1mainValue【学校施設】&#10;一人当たり面積">
          <a:extLst>
            <a:ext uri="{FF2B5EF4-FFF2-40B4-BE49-F238E27FC236}">
              <a16:creationId xmlns:a16="http://schemas.microsoft.com/office/drawing/2014/main" id="{E49E42E0-E640-4D3B-82A3-FE6C22E71071}"/>
            </a:ext>
          </a:extLst>
        </xdr:cNvPr>
        <xdr:cNvSpPr txBox="1"/>
      </xdr:nvSpPr>
      <xdr:spPr>
        <a:xfrm>
          <a:off x="21075727" y="1083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38498</xdr:rowOff>
    </xdr:from>
    <xdr:ext cx="469744" cy="259045"/>
    <xdr:sp macro="" textlink="">
      <xdr:nvSpPr>
        <xdr:cNvPr id="719" name="n_2mainValue【学校施設】&#10;一人当たり面積">
          <a:extLst>
            <a:ext uri="{FF2B5EF4-FFF2-40B4-BE49-F238E27FC236}">
              <a16:creationId xmlns:a16="http://schemas.microsoft.com/office/drawing/2014/main" id="{227F7389-C374-473E-B70C-DD25D6E36EE0}"/>
            </a:ext>
          </a:extLst>
        </xdr:cNvPr>
        <xdr:cNvSpPr txBox="1"/>
      </xdr:nvSpPr>
      <xdr:spPr>
        <a:xfrm>
          <a:off x="20199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40974</xdr:rowOff>
    </xdr:from>
    <xdr:ext cx="469744" cy="259045"/>
    <xdr:sp macro="" textlink="">
      <xdr:nvSpPr>
        <xdr:cNvPr id="720" name="n_3mainValue【学校施設】&#10;一人当たり面積">
          <a:extLst>
            <a:ext uri="{FF2B5EF4-FFF2-40B4-BE49-F238E27FC236}">
              <a16:creationId xmlns:a16="http://schemas.microsoft.com/office/drawing/2014/main" id="{6728A465-150E-47F0-B299-D730AC90AA56}"/>
            </a:ext>
          </a:extLst>
        </xdr:cNvPr>
        <xdr:cNvSpPr txBox="1"/>
      </xdr:nvSpPr>
      <xdr:spPr>
        <a:xfrm>
          <a:off x="19310427" y="1084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38688</xdr:rowOff>
    </xdr:from>
    <xdr:ext cx="469744" cy="259045"/>
    <xdr:sp macro="" textlink="">
      <xdr:nvSpPr>
        <xdr:cNvPr id="721" name="n_4mainValue【学校施設】&#10;一人当たり面積">
          <a:extLst>
            <a:ext uri="{FF2B5EF4-FFF2-40B4-BE49-F238E27FC236}">
              <a16:creationId xmlns:a16="http://schemas.microsoft.com/office/drawing/2014/main" id="{04CF7893-86F8-43E5-9A5F-ADC1CA6586A3}"/>
            </a:ext>
          </a:extLst>
        </xdr:cNvPr>
        <xdr:cNvSpPr txBox="1"/>
      </xdr:nvSpPr>
      <xdr:spPr>
        <a:xfrm>
          <a:off x="18421427" y="108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4B8AA6F3-79B2-4552-A2DF-B8FD610D1D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345EFBC9-EF06-496D-AA9D-9238EC005F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E7BE74BC-5AAA-42E9-9A1B-328E6D2404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D254853D-1252-4629-BD95-821E55E8DC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1C60711A-678D-4FF0-BEB9-7C7A4C4904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C348A183-2305-4E7D-B14B-6DB3E7520E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9C7C1EE5-4DB1-499D-A276-1E19EB7535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54D47460-8D0F-4788-B3BF-F1E4884876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DF394273-49C9-4015-AA70-594FBD9652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DA5E6F67-15B4-4F15-AA2E-21AB8BEA63A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F83EF9CC-1BEC-4B94-BB34-4F839EDEF7C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A1306251-35A6-42F5-B9F4-E456BB8F9B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5945EA06-A30A-4AFB-90E8-1CAB4E8D568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9764518C-B064-4383-96CB-7088DDC9C6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A6C0F905-2330-4839-A10D-2CF02BC4334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6E17C4EC-3296-48BB-B7F8-93D58E7E49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2A6074B9-BFC9-432C-8178-D5134B678CA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E78130CB-8644-43C5-910D-FDA3D0A6AC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09DDDE99-D842-4315-8B1A-4A2BDD0A6D9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222EBD46-A4E6-44D4-8263-1056005521D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D39A9079-6A8C-4B40-BCC5-3255190D824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DD250819-073F-42C5-A711-1320FC12886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DB192D61-E12F-4CDA-9D38-626D7EE3FC8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E84B5EF4-D4BD-4E9B-81BC-C88EE1080B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A74AAA16-CDFA-4291-8D74-08B550C405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747" name="直線コネクタ 746">
          <a:extLst>
            <a:ext uri="{FF2B5EF4-FFF2-40B4-BE49-F238E27FC236}">
              <a16:creationId xmlns:a16="http://schemas.microsoft.com/office/drawing/2014/main" id="{8D273643-EA61-4BA8-B9D2-5D8C037684DD}"/>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748" name="【児童館】&#10;有形固定資産減価償却率最小値テキスト">
          <a:extLst>
            <a:ext uri="{FF2B5EF4-FFF2-40B4-BE49-F238E27FC236}">
              <a16:creationId xmlns:a16="http://schemas.microsoft.com/office/drawing/2014/main" id="{C75A831A-5216-4055-991B-C5F483721254}"/>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749" name="直線コネクタ 748">
          <a:extLst>
            <a:ext uri="{FF2B5EF4-FFF2-40B4-BE49-F238E27FC236}">
              <a16:creationId xmlns:a16="http://schemas.microsoft.com/office/drawing/2014/main" id="{62ABFEFF-85A7-49E4-A2DF-FFCF6204C8B1}"/>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750" name="【児童館】&#10;有形固定資産減価償却率最大値テキスト">
          <a:extLst>
            <a:ext uri="{FF2B5EF4-FFF2-40B4-BE49-F238E27FC236}">
              <a16:creationId xmlns:a16="http://schemas.microsoft.com/office/drawing/2014/main" id="{CEB99280-6020-4985-8705-303935564E63}"/>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751" name="直線コネクタ 750">
          <a:extLst>
            <a:ext uri="{FF2B5EF4-FFF2-40B4-BE49-F238E27FC236}">
              <a16:creationId xmlns:a16="http://schemas.microsoft.com/office/drawing/2014/main" id="{1C1CB172-2032-4BD1-9EF7-FF8CB0EFFF2B}"/>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752" name="【児童館】&#10;有形固定資産減価償却率平均値テキスト">
          <a:extLst>
            <a:ext uri="{FF2B5EF4-FFF2-40B4-BE49-F238E27FC236}">
              <a16:creationId xmlns:a16="http://schemas.microsoft.com/office/drawing/2014/main" id="{5CB40E73-B174-4082-96A5-63080E1DD8C2}"/>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53" name="フローチャート: 判断 752">
          <a:extLst>
            <a:ext uri="{FF2B5EF4-FFF2-40B4-BE49-F238E27FC236}">
              <a16:creationId xmlns:a16="http://schemas.microsoft.com/office/drawing/2014/main" id="{6AC36E5B-122A-407C-A881-38CB977232D3}"/>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754" name="フローチャート: 判断 753">
          <a:extLst>
            <a:ext uri="{FF2B5EF4-FFF2-40B4-BE49-F238E27FC236}">
              <a16:creationId xmlns:a16="http://schemas.microsoft.com/office/drawing/2014/main" id="{C50E6EE2-DB66-430E-8AC9-C26AA9CBE6DE}"/>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55" name="フローチャート: 判断 754">
          <a:extLst>
            <a:ext uri="{FF2B5EF4-FFF2-40B4-BE49-F238E27FC236}">
              <a16:creationId xmlns:a16="http://schemas.microsoft.com/office/drawing/2014/main" id="{32E0D317-16A4-4656-8388-A7CE0DD089E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56" name="フローチャート: 判断 755">
          <a:extLst>
            <a:ext uri="{FF2B5EF4-FFF2-40B4-BE49-F238E27FC236}">
              <a16:creationId xmlns:a16="http://schemas.microsoft.com/office/drawing/2014/main" id="{B1C6037A-5F74-4C99-8C51-9508C4CF865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757" name="フローチャート: 判断 756">
          <a:extLst>
            <a:ext uri="{FF2B5EF4-FFF2-40B4-BE49-F238E27FC236}">
              <a16:creationId xmlns:a16="http://schemas.microsoft.com/office/drawing/2014/main" id="{C9833FB4-A695-4BF2-87A1-5E86E1529384}"/>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0889C82-9AB7-4041-8A58-936534C230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556049D-6F5B-423A-875D-8B3E54B84EB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123D5F0-2D81-4FEA-88C6-3510A77BA86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BE554D7-E28B-43FC-AB5C-34FB1EE90D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2A79DD9-ACBD-4991-BE11-6119A1602C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763" name="楕円 762">
          <a:extLst>
            <a:ext uri="{FF2B5EF4-FFF2-40B4-BE49-F238E27FC236}">
              <a16:creationId xmlns:a16="http://schemas.microsoft.com/office/drawing/2014/main" id="{8CBCF638-0FC1-49DF-9C5B-02EF71D8C1D9}"/>
            </a:ext>
          </a:extLst>
        </xdr:cNvPr>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764" name="【児童館】&#10;有形固定資産減価償却率該当値テキスト">
          <a:extLst>
            <a:ext uri="{FF2B5EF4-FFF2-40B4-BE49-F238E27FC236}">
              <a16:creationId xmlns:a16="http://schemas.microsoft.com/office/drawing/2014/main" id="{F1ED5376-72C0-4593-98D8-3B7DE8A18FCE}"/>
            </a:ext>
          </a:extLst>
        </xdr:cNvPr>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765" name="楕円 764">
          <a:extLst>
            <a:ext uri="{FF2B5EF4-FFF2-40B4-BE49-F238E27FC236}">
              <a16:creationId xmlns:a16="http://schemas.microsoft.com/office/drawing/2014/main" id="{5E8CCE5C-3F6A-4CE3-94FB-17854B5BE709}"/>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127907</xdr:rowOff>
    </xdr:to>
    <xdr:cxnSp macro="">
      <xdr:nvCxnSpPr>
        <xdr:cNvPr id="766" name="直線コネクタ 765">
          <a:extLst>
            <a:ext uri="{FF2B5EF4-FFF2-40B4-BE49-F238E27FC236}">
              <a16:creationId xmlns:a16="http://schemas.microsoft.com/office/drawing/2014/main" id="{1A381854-D57A-48A4-B190-4AED8DE5FCA8}"/>
            </a:ext>
          </a:extLst>
        </xdr:cNvPr>
        <xdr:cNvCxnSpPr/>
      </xdr:nvCxnSpPr>
      <xdr:spPr>
        <a:xfrm>
          <a:off x="15481300" y="1432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767" name="楕円 766">
          <a:extLst>
            <a:ext uri="{FF2B5EF4-FFF2-40B4-BE49-F238E27FC236}">
              <a16:creationId xmlns:a16="http://schemas.microsoft.com/office/drawing/2014/main" id="{9BE6174A-3246-4494-BCB1-18163533387E}"/>
            </a:ext>
          </a:extLst>
        </xdr:cNvPr>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83</xdr:row>
      <xdr:rowOff>95250</xdr:rowOff>
    </xdr:to>
    <xdr:cxnSp macro="">
      <xdr:nvCxnSpPr>
        <xdr:cNvPr id="768" name="直線コネクタ 767">
          <a:extLst>
            <a:ext uri="{FF2B5EF4-FFF2-40B4-BE49-F238E27FC236}">
              <a16:creationId xmlns:a16="http://schemas.microsoft.com/office/drawing/2014/main" id="{1800CF83-D027-4487-8971-F1C85D66A8E6}"/>
            </a:ext>
          </a:extLst>
        </xdr:cNvPr>
        <xdr:cNvCxnSpPr/>
      </xdr:nvCxnSpPr>
      <xdr:spPr>
        <a:xfrm>
          <a:off x="14592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150586</xdr:rowOff>
    </xdr:from>
    <xdr:to>
      <xdr:col>72</xdr:col>
      <xdr:colOff>38100</xdr:colOff>
      <xdr:row>83</xdr:row>
      <xdr:rowOff>80736</xdr:rowOff>
    </xdr:to>
    <xdr:sp macro="" textlink="">
      <xdr:nvSpPr>
        <xdr:cNvPr id="769" name="楕円 768">
          <a:extLst>
            <a:ext uri="{FF2B5EF4-FFF2-40B4-BE49-F238E27FC236}">
              <a16:creationId xmlns:a16="http://schemas.microsoft.com/office/drawing/2014/main" id="{5907BAF9-28F6-4EB6-B431-D060C0D2CB25}"/>
            </a:ext>
          </a:extLst>
        </xdr:cNvPr>
        <xdr:cNvSpPr/>
      </xdr:nvSpPr>
      <xdr:spPr>
        <a:xfrm>
          <a:off x="1365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29936</xdr:rowOff>
    </xdr:from>
    <xdr:to>
      <xdr:col>76</xdr:col>
      <xdr:colOff>114300</xdr:colOff>
      <xdr:row>83</xdr:row>
      <xdr:rowOff>62593</xdr:rowOff>
    </xdr:to>
    <xdr:cxnSp macro="">
      <xdr:nvCxnSpPr>
        <xdr:cNvPr id="770" name="直線コネクタ 769">
          <a:extLst>
            <a:ext uri="{FF2B5EF4-FFF2-40B4-BE49-F238E27FC236}">
              <a16:creationId xmlns:a16="http://schemas.microsoft.com/office/drawing/2014/main" id="{AEA0A12F-D9E9-486A-863D-9DF82F40632B}"/>
            </a:ext>
          </a:extLst>
        </xdr:cNvPr>
        <xdr:cNvCxnSpPr/>
      </xdr:nvCxnSpPr>
      <xdr:spPr>
        <a:xfrm>
          <a:off x="13703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150586</xdr:rowOff>
    </xdr:from>
    <xdr:to>
      <xdr:col>67</xdr:col>
      <xdr:colOff>101600</xdr:colOff>
      <xdr:row>83</xdr:row>
      <xdr:rowOff>80736</xdr:rowOff>
    </xdr:to>
    <xdr:sp macro="" textlink="">
      <xdr:nvSpPr>
        <xdr:cNvPr id="771" name="楕円 770">
          <a:extLst>
            <a:ext uri="{FF2B5EF4-FFF2-40B4-BE49-F238E27FC236}">
              <a16:creationId xmlns:a16="http://schemas.microsoft.com/office/drawing/2014/main" id="{44083123-2685-4F91-B6C8-8DA6449A8D38}"/>
            </a:ext>
          </a:extLst>
        </xdr:cNvPr>
        <xdr:cNvSpPr/>
      </xdr:nvSpPr>
      <xdr:spPr>
        <a:xfrm>
          <a:off x="1276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29936</xdr:rowOff>
    </xdr:from>
    <xdr:to>
      <xdr:col>71</xdr:col>
      <xdr:colOff>177800</xdr:colOff>
      <xdr:row>83</xdr:row>
      <xdr:rowOff>29936</xdr:rowOff>
    </xdr:to>
    <xdr:cxnSp macro="">
      <xdr:nvCxnSpPr>
        <xdr:cNvPr id="772" name="直線コネクタ 771">
          <a:extLst>
            <a:ext uri="{FF2B5EF4-FFF2-40B4-BE49-F238E27FC236}">
              <a16:creationId xmlns:a16="http://schemas.microsoft.com/office/drawing/2014/main" id="{B385F102-057D-42BD-A2A6-6933997D19B1}"/>
            </a:ext>
          </a:extLst>
        </xdr:cNvPr>
        <xdr:cNvCxnSpPr/>
      </xdr:nvCxnSpPr>
      <xdr:spPr>
        <a:xfrm>
          <a:off x="12814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773" name="n_1aveValue【児童館】&#10;有形固定資産減価償却率">
          <a:extLst>
            <a:ext uri="{FF2B5EF4-FFF2-40B4-BE49-F238E27FC236}">
              <a16:creationId xmlns:a16="http://schemas.microsoft.com/office/drawing/2014/main" id="{BCE4D905-E0E7-4061-8C70-29AACB8F7B17}"/>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774" name="n_2aveValue【児童館】&#10;有形固定資産減価償却率">
          <a:extLst>
            <a:ext uri="{FF2B5EF4-FFF2-40B4-BE49-F238E27FC236}">
              <a16:creationId xmlns:a16="http://schemas.microsoft.com/office/drawing/2014/main" id="{0C4185A0-132B-44DD-9C20-7CBD20A14E19}"/>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775" name="n_3aveValue【児童館】&#10;有形固定資産減価償却率">
          <a:extLst>
            <a:ext uri="{FF2B5EF4-FFF2-40B4-BE49-F238E27FC236}">
              <a16:creationId xmlns:a16="http://schemas.microsoft.com/office/drawing/2014/main" id="{3E320ED9-DFA4-4457-BABD-87ED1E1D6A84}"/>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776" name="n_4aveValue【児童館】&#10;有形固定資産減価償却率">
          <a:extLst>
            <a:ext uri="{FF2B5EF4-FFF2-40B4-BE49-F238E27FC236}">
              <a16:creationId xmlns:a16="http://schemas.microsoft.com/office/drawing/2014/main" id="{6245FE77-B57E-49E8-9164-0A33B8E626CF}"/>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777" name="n_1mainValue【児童館】&#10;有形固定資産減価償却率">
          <a:extLst>
            <a:ext uri="{FF2B5EF4-FFF2-40B4-BE49-F238E27FC236}">
              <a16:creationId xmlns:a16="http://schemas.microsoft.com/office/drawing/2014/main" id="{0F6911AB-99F9-4E5C-910D-05FB2C9FD66C}"/>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778" name="n_2mainValue【児童館】&#10;有形固定資産減価償却率">
          <a:extLst>
            <a:ext uri="{FF2B5EF4-FFF2-40B4-BE49-F238E27FC236}">
              <a16:creationId xmlns:a16="http://schemas.microsoft.com/office/drawing/2014/main" id="{D8760001-EC38-480F-B028-C837EFED7A58}"/>
            </a:ext>
          </a:extLst>
        </xdr:cNvPr>
        <xdr:cNvSpPr txBox="1"/>
      </xdr:nvSpPr>
      <xdr:spPr>
        <a:xfrm>
          <a:off x="14389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779" name="n_3mainValue【児童館】&#10;有形固定資産減価償却率">
          <a:extLst>
            <a:ext uri="{FF2B5EF4-FFF2-40B4-BE49-F238E27FC236}">
              <a16:creationId xmlns:a16="http://schemas.microsoft.com/office/drawing/2014/main" id="{673C8165-A36E-41EA-97E6-4494BE11AE9F}"/>
            </a:ext>
          </a:extLst>
        </xdr:cNvPr>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71863</xdr:rowOff>
    </xdr:from>
    <xdr:ext cx="405111" cy="259045"/>
    <xdr:sp macro="" textlink="">
      <xdr:nvSpPr>
        <xdr:cNvPr id="780" name="n_4mainValue【児童館】&#10;有形固定資産減価償却率">
          <a:extLst>
            <a:ext uri="{FF2B5EF4-FFF2-40B4-BE49-F238E27FC236}">
              <a16:creationId xmlns:a16="http://schemas.microsoft.com/office/drawing/2014/main" id="{7B6A3D2B-F761-4A03-AF64-39CFD23A03F2}"/>
            </a:ext>
          </a:extLst>
        </xdr:cNvPr>
        <xdr:cNvSpPr txBox="1"/>
      </xdr:nvSpPr>
      <xdr:spPr>
        <a:xfrm>
          <a:off x="12611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28ED536C-95FF-469E-9C21-E3D10CD81C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36699088-3896-4C33-AC4B-A75A5D67CE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414BC723-B121-4002-AF7F-F078CC5184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3D8AB712-2D4F-4234-839F-3BD6E47C45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18D3B36B-7A1C-41C5-AF9C-C2B66020D8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D1CEC1D7-2155-4FB2-9FB2-CC6ADC3575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E2EC3914-BAD9-4C2F-A81C-FCD2A9D343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841714EF-9016-4046-BC12-21ADB02A1F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3EF796DE-2FD0-4272-9E3A-E3581A98CD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72FBBDBA-5369-4710-8584-603D634D39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304BC9DF-AC11-4EF4-8E02-4A44D4969E6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687E69E6-FD50-4B27-BDEC-57B19C4AF91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9DB522B8-ABD2-4EEB-9071-E490AF3867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760A72DD-3D1C-4EF8-BE2F-9C4E3703F0C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E465E676-C5E1-4EED-AC91-82CFAE5520D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F716FE98-E64C-4196-99CB-2CDDDD8C5C8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B6D02642-BEA2-4283-9921-022FB803369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AC14AA0E-ADEC-4AE0-84C7-24B8853A90A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1B63938A-4444-432A-9372-F9247D99A1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9F36EA11-1266-49A0-815E-701881D363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7742A639-1DCA-4341-B810-C80A7D2C33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802" name="直線コネクタ 801">
          <a:extLst>
            <a:ext uri="{FF2B5EF4-FFF2-40B4-BE49-F238E27FC236}">
              <a16:creationId xmlns:a16="http://schemas.microsoft.com/office/drawing/2014/main" id="{6732B9BE-5FD2-4C4D-8259-5E32775F2AD8}"/>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3" name="【児童館】&#10;一人当たり面積最小値テキスト">
          <a:extLst>
            <a:ext uri="{FF2B5EF4-FFF2-40B4-BE49-F238E27FC236}">
              <a16:creationId xmlns:a16="http://schemas.microsoft.com/office/drawing/2014/main" id="{F009A190-9B06-4010-A39E-C65F2D2C8AEA}"/>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4" name="直線コネクタ 803">
          <a:extLst>
            <a:ext uri="{FF2B5EF4-FFF2-40B4-BE49-F238E27FC236}">
              <a16:creationId xmlns:a16="http://schemas.microsoft.com/office/drawing/2014/main" id="{624368BB-D4F2-4DBD-A2BF-9F8C08988282}"/>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805" name="【児童館】&#10;一人当たり面積最大値テキスト">
          <a:extLst>
            <a:ext uri="{FF2B5EF4-FFF2-40B4-BE49-F238E27FC236}">
              <a16:creationId xmlns:a16="http://schemas.microsoft.com/office/drawing/2014/main" id="{2CF6754B-C2D6-4BC5-93FA-95AD027F8313}"/>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806" name="直線コネクタ 805">
          <a:extLst>
            <a:ext uri="{FF2B5EF4-FFF2-40B4-BE49-F238E27FC236}">
              <a16:creationId xmlns:a16="http://schemas.microsoft.com/office/drawing/2014/main" id="{B1971114-A580-4152-8D14-54EA17572C52}"/>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7" name="【児童館】&#10;一人当たり面積平均値テキスト">
          <a:extLst>
            <a:ext uri="{FF2B5EF4-FFF2-40B4-BE49-F238E27FC236}">
              <a16:creationId xmlns:a16="http://schemas.microsoft.com/office/drawing/2014/main" id="{550ED593-B6ED-4699-94A4-32C0720A63B2}"/>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8" name="フローチャート: 判断 807">
          <a:extLst>
            <a:ext uri="{FF2B5EF4-FFF2-40B4-BE49-F238E27FC236}">
              <a16:creationId xmlns:a16="http://schemas.microsoft.com/office/drawing/2014/main" id="{FD6E3E00-E8C6-45B9-8E46-614511967F7D}"/>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809" name="フローチャート: 判断 808">
          <a:extLst>
            <a:ext uri="{FF2B5EF4-FFF2-40B4-BE49-F238E27FC236}">
              <a16:creationId xmlns:a16="http://schemas.microsoft.com/office/drawing/2014/main" id="{9A237853-D40D-4D25-BC19-C70A9BF5EB7A}"/>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810" name="フローチャート: 判断 809">
          <a:extLst>
            <a:ext uri="{FF2B5EF4-FFF2-40B4-BE49-F238E27FC236}">
              <a16:creationId xmlns:a16="http://schemas.microsoft.com/office/drawing/2014/main" id="{669F30A5-5BC4-4678-9FF6-EAEC855F30BB}"/>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1" name="フローチャート: 判断 810">
          <a:extLst>
            <a:ext uri="{FF2B5EF4-FFF2-40B4-BE49-F238E27FC236}">
              <a16:creationId xmlns:a16="http://schemas.microsoft.com/office/drawing/2014/main" id="{3A2456A1-AA8C-4708-B431-15DC49A7F15D}"/>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812" name="フローチャート: 判断 811">
          <a:extLst>
            <a:ext uri="{FF2B5EF4-FFF2-40B4-BE49-F238E27FC236}">
              <a16:creationId xmlns:a16="http://schemas.microsoft.com/office/drawing/2014/main" id="{5BF2D120-CC01-49F6-B09B-4F427A346150}"/>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3FCFBAC-E08A-4743-9F77-0459338774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C9F53C8-1349-4A05-B221-70364CFA4B2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9692977-A96E-4444-9D78-2434B51AA6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62989CA-DB33-469D-BD87-792F6E23FC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AB9FD2BB-EA9B-4160-A5E9-55B45F2647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8" name="楕円 817">
          <a:extLst>
            <a:ext uri="{FF2B5EF4-FFF2-40B4-BE49-F238E27FC236}">
              <a16:creationId xmlns:a16="http://schemas.microsoft.com/office/drawing/2014/main" id="{B5172CD5-3BE6-4F70-8DC8-468516D87405}"/>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19" name="【児童館】&#10;一人当たり面積該当値テキスト">
          <a:extLst>
            <a:ext uri="{FF2B5EF4-FFF2-40B4-BE49-F238E27FC236}">
              <a16:creationId xmlns:a16="http://schemas.microsoft.com/office/drawing/2014/main" id="{53809903-873A-47AA-9A8C-6B2ABD67B8D8}"/>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20" name="楕円 819">
          <a:extLst>
            <a:ext uri="{FF2B5EF4-FFF2-40B4-BE49-F238E27FC236}">
              <a16:creationId xmlns:a16="http://schemas.microsoft.com/office/drawing/2014/main" id="{6B73A404-48F2-453E-81F6-A1E8F5C04A2B}"/>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21" name="直線コネクタ 820">
          <a:extLst>
            <a:ext uri="{FF2B5EF4-FFF2-40B4-BE49-F238E27FC236}">
              <a16:creationId xmlns:a16="http://schemas.microsoft.com/office/drawing/2014/main" id="{BFEA9EC6-3E49-4029-BC19-B2A327A8AD6E}"/>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2" name="楕円 821">
          <a:extLst>
            <a:ext uri="{FF2B5EF4-FFF2-40B4-BE49-F238E27FC236}">
              <a16:creationId xmlns:a16="http://schemas.microsoft.com/office/drawing/2014/main" id="{BDFDA945-37DA-4D09-B47D-A511141E2DF9}"/>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23" name="直線コネクタ 822">
          <a:extLst>
            <a:ext uri="{FF2B5EF4-FFF2-40B4-BE49-F238E27FC236}">
              <a16:creationId xmlns:a16="http://schemas.microsoft.com/office/drawing/2014/main" id="{1DB04A86-8BC8-4973-9540-2BE9507C9FFB}"/>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24" name="楕円 823">
          <a:extLst>
            <a:ext uri="{FF2B5EF4-FFF2-40B4-BE49-F238E27FC236}">
              <a16:creationId xmlns:a16="http://schemas.microsoft.com/office/drawing/2014/main" id="{C495701C-E7B7-415E-A982-CEF80A74BF3C}"/>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25" name="直線コネクタ 824">
          <a:extLst>
            <a:ext uri="{FF2B5EF4-FFF2-40B4-BE49-F238E27FC236}">
              <a16:creationId xmlns:a16="http://schemas.microsoft.com/office/drawing/2014/main" id="{0BC74698-EAB5-4189-B497-A6F226A1F812}"/>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26" name="楕円 825">
          <a:extLst>
            <a:ext uri="{FF2B5EF4-FFF2-40B4-BE49-F238E27FC236}">
              <a16:creationId xmlns:a16="http://schemas.microsoft.com/office/drawing/2014/main" id="{E3B7A2DA-9793-4C7A-91A5-8B4E97E10B19}"/>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72389</xdr:rowOff>
    </xdr:to>
    <xdr:cxnSp macro="">
      <xdr:nvCxnSpPr>
        <xdr:cNvPr id="827" name="直線コネクタ 826">
          <a:extLst>
            <a:ext uri="{FF2B5EF4-FFF2-40B4-BE49-F238E27FC236}">
              <a16:creationId xmlns:a16="http://schemas.microsoft.com/office/drawing/2014/main" id="{D7E84FD0-0AAB-4B3B-80DC-3B193C6028D1}"/>
            </a:ext>
          </a:extLst>
        </xdr:cNvPr>
        <xdr:cNvCxnSpPr/>
      </xdr:nvCxnSpPr>
      <xdr:spPr>
        <a:xfrm>
          <a:off x="18656300" y="14622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828" name="n_1aveValue【児童館】&#10;一人当たり面積">
          <a:extLst>
            <a:ext uri="{FF2B5EF4-FFF2-40B4-BE49-F238E27FC236}">
              <a16:creationId xmlns:a16="http://schemas.microsoft.com/office/drawing/2014/main" id="{216D390A-8B77-4501-A417-EC38A4E3CAE8}"/>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829" name="n_2aveValue【児童館】&#10;一人当たり面積">
          <a:extLst>
            <a:ext uri="{FF2B5EF4-FFF2-40B4-BE49-F238E27FC236}">
              <a16:creationId xmlns:a16="http://schemas.microsoft.com/office/drawing/2014/main" id="{38FBF292-AD13-4410-AF03-13956E24BF61}"/>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0" name="n_3aveValue【児童館】&#10;一人当たり面積">
          <a:extLst>
            <a:ext uri="{FF2B5EF4-FFF2-40B4-BE49-F238E27FC236}">
              <a16:creationId xmlns:a16="http://schemas.microsoft.com/office/drawing/2014/main" id="{CA5FC7D1-6CCF-4CED-A35C-5E15409B30E1}"/>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831" name="n_4aveValue【児童館】&#10;一人当たり面積">
          <a:extLst>
            <a:ext uri="{FF2B5EF4-FFF2-40B4-BE49-F238E27FC236}">
              <a16:creationId xmlns:a16="http://schemas.microsoft.com/office/drawing/2014/main" id="{FCF75AC8-B34D-4169-86FA-2B9FF211DA8D}"/>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2" name="n_1mainValue【児童館】&#10;一人当たり面積">
          <a:extLst>
            <a:ext uri="{FF2B5EF4-FFF2-40B4-BE49-F238E27FC236}">
              <a16:creationId xmlns:a16="http://schemas.microsoft.com/office/drawing/2014/main" id="{022B08C6-3398-467D-A698-63679E1BA28D}"/>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3" name="n_2mainValue【児童館】&#10;一人当たり面積">
          <a:extLst>
            <a:ext uri="{FF2B5EF4-FFF2-40B4-BE49-F238E27FC236}">
              <a16:creationId xmlns:a16="http://schemas.microsoft.com/office/drawing/2014/main" id="{2B21A169-7ACA-423C-8921-AB1FE59FC0CE}"/>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34" name="n_3mainValue【児童館】&#10;一人当たり面積">
          <a:extLst>
            <a:ext uri="{FF2B5EF4-FFF2-40B4-BE49-F238E27FC236}">
              <a16:creationId xmlns:a16="http://schemas.microsoft.com/office/drawing/2014/main" id="{E1A45B9F-0DA6-4D77-98C6-6B0B2DC9A4ED}"/>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5" name="n_4mainValue【児童館】&#10;一人当たり面積">
          <a:extLst>
            <a:ext uri="{FF2B5EF4-FFF2-40B4-BE49-F238E27FC236}">
              <a16:creationId xmlns:a16="http://schemas.microsoft.com/office/drawing/2014/main" id="{7A5A1F17-79F1-4880-B09E-7F4A623DF5D6}"/>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E04A8115-C5F6-4845-9E40-45F89101F9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05E8452-D369-4E00-86E3-6735609D13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E0B470BF-35C3-42E9-BF1A-2F18BC4908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E7CE9BA6-93DF-4902-ACD9-F785D9AB53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9FDD48D8-4EC1-4081-B47D-6EB5BBF4D3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D38579DE-4F12-481F-9F63-440ECF39E3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6A26E3B4-665C-4B22-930C-609A4A17FD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6E1746DB-C793-4B76-9F4C-EAA19780B7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6BFC42A2-AEDE-4AD5-8405-79AC2974A8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9B2631ED-4F8D-4520-A286-2069924402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E9D66A69-2F90-4663-9E41-F72D9F41A9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D8B36C07-CB2A-4114-A440-2CEBAA6AFAD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76AF0062-5BDB-4B2A-A274-57D5008449D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671A4183-3C54-441C-B227-6220635C01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1C755120-6EC2-46DE-9DDA-B0F993FE22D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4D024D6B-9277-4BFA-B7F9-45DEFF52D4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30FDC38C-CE32-4D2A-AF20-8E00B0378E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B8DF2984-D881-4F83-9E3B-A03D21D607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B8695231-0812-4E65-BE54-B29EEDAD08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781C35F9-D3C5-42CF-A4A2-94EC05CB580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DEC8B66C-A3E0-49C6-AD39-7EB5A0F5EA9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FCB20F41-2E0F-46DA-BC41-543580866C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FEB89BB2-5D5F-4E22-AD75-F599FA70D8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957DA5BD-B8E8-4B0D-9324-23491E0C30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9BAE0A76-C8F2-42A0-B2C2-1ACB651365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861" name="直線コネクタ 860">
          <a:extLst>
            <a:ext uri="{FF2B5EF4-FFF2-40B4-BE49-F238E27FC236}">
              <a16:creationId xmlns:a16="http://schemas.microsoft.com/office/drawing/2014/main" id="{E06E6142-A000-4651-94AB-55B23F84D45A}"/>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a:extLst>
            <a:ext uri="{FF2B5EF4-FFF2-40B4-BE49-F238E27FC236}">
              <a16:creationId xmlns:a16="http://schemas.microsoft.com/office/drawing/2014/main" id="{54BB56A8-18B0-45CE-ACFD-C4B25C4F58F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a:extLst>
            <a:ext uri="{FF2B5EF4-FFF2-40B4-BE49-F238E27FC236}">
              <a16:creationId xmlns:a16="http://schemas.microsoft.com/office/drawing/2014/main" id="{A3A6A26C-B335-4C5E-8CD3-DDB720CCD1A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EA2E0D73-E648-4A81-AA32-2AD996C2582A}"/>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362DBDB1-9E68-4BB0-99AE-6DA46EA9D8C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866" name="【公民館】&#10;有形固定資産減価償却率平均値テキスト">
          <a:extLst>
            <a:ext uri="{FF2B5EF4-FFF2-40B4-BE49-F238E27FC236}">
              <a16:creationId xmlns:a16="http://schemas.microsoft.com/office/drawing/2014/main" id="{32A69FAE-8519-4F2F-B72B-5218FB5A0FA1}"/>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67" name="フローチャート: 判断 866">
          <a:extLst>
            <a:ext uri="{FF2B5EF4-FFF2-40B4-BE49-F238E27FC236}">
              <a16:creationId xmlns:a16="http://schemas.microsoft.com/office/drawing/2014/main" id="{275BD09B-F44C-47EA-897F-97E380DB8BFC}"/>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868" name="フローチャート: 判断 867">
          <a:extLst>
            <a:ext uri="{FF2B5EF4-FFF2-40B4-BE49-F238E27FC236}">
              <a16:creationId xmlns:a16="http://schemas.microsoft.com/office/drawing/2014/main" id="{7670DF29-43B2-446C-9189-84A38DFAC6C9}"/>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69" name="フローチャート: 判断 868">
          <a:extLst>
            <a:ext uri="{FF2B5EF4-FFF2-40B4-BE49-F238E27FC236}">
              <a16:creationId xmlns:a16="http://schemas.microsoft.com/office/drawing/2014/main" id="{AF507454-F107-4E0B-9E0B-94A0C398F7E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0" name="フローチャート: 判断 869">
          <a:extLst>
            <a:ext uri="{FF2B5EF4-FFF2-40B4-BE49-F238E27FC236}">
              <a16:creationId xmlns:a16="http://schemas.microsoft.com/office/drawing/2014/main" id="{CD0A83DE-CA41-4CBA-93CD-90A3C089DE65}"/>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871" name="フローチャート: 判断 870">
          <a:extLst>
            <a:ext uri="{FF2B5EF4-FFF2-40B4-BE49-F238E27FC236}">
              <a16:creationId xmlns:a16="http://schemas.microsoft.com/office/drawing/2014/main" id="{5C948831-60EB-4AD9-BF96-9FD1B0BF22A2}"/>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6ED6954-F070-4EF4-9D58-A286EBA079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A16B4725-5BE9-4900-B6B4-6EF271E9C3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C8236AE-2F44-4041-B301-16BF58A6CD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4B47A08-0739-4BD4-B902-9247D60700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B37002D-E10D-47BB-B013-0C10672AA3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877" name="楕円 876">
          <a:extLst>
            <a:ext uri="{FF2B5EF4-FFF2-40B4-BE49-F238E27FC236}">
              <a16:creationId xmlns:a16="http://schemas.microsoft.com/office/drawing/2014/main" id="{A36DED56-1225-4B3F-B56A-93454E3D1CF7}"/>
            </a:ext>
          </a:extLst>
        </xdr:cNvPr>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162214</xdr:rowOff>
    </xdr:from>
    <xdr:ext cx="405111" cy="259045"/>
    <xdr:sp macro="" textlink="">
      <xdr:nvSpPr>
        <xdr:cNvPr id="878" name="【公民館】&#10;有形固定資産減価償却率該当値テキスト">
          <a:extLst>
            <a:ext uri="{FF2B5EF4-FFF2-40B4-BE49-F238E27FC236}">
              <a16:creationId xmlns:a16="http://schemas.microsoft.com/office/drawing/2014/main" id="{9BC9D6CE-1044-4A41-9852-BC4ECAB8B742}"/>
            </a:ext>
          </a:extLst>
        </xdr:cNvPr>
        <xdr:cNvSpPr txBox="1"/>
      </xdr:nvSpPr>
      <xdr:spPr>
        <a:xfrm>
          <a:off x="16357600"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147864</xdr:rowOff>
    </xdr:from>
    <xdr:to>
      <xdr:col>81</xdr:col>
      <xdr:colOff>101600</xdr:colOff>
      <xdr:row>108</xdr:row>
      <xdr:rowOff>78014</xdr:rowOff>
    </xdr:to>
    <xdr:sp macro="" textlink="">
      <xdr:nvSpPr>
        <xdr:cNvPr id="879" name="楕円 878">
          <a:extLst>
            <a:ext uri="{FF2B5EF4-FFF2-40B4-BE49-F238E27FC236}">
              <a16:creationId xmlns:a16="http://schemas.microsoft.com/office/drawing/2014/main" id="{28D24601-E898-4686-A98B-2C61B55D5C40}"/>
            </a:ext>
          </a:extLst>
        </xdr:cNvPr>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27214</xdr:rowOff>
    </xdr:from>
    <xdr:to>
      <xdr:col>85</xdr:col>
      <xdr:colOff>127000</xdr:colOff>
      <xdr:row>108</xdr:row>
      <xdr:rowOff>63137</xdr:rowOff>
    </xdr:to>
    <xdr:cxnSp macro="">
      <xdr:nvCxnSpPr>
        <xdr:cNvPr id="880" name="直線コネクタ 879">
          <a:extLst>
            <a:ext uri="{FF2B5EF4-FFF2-40B4-BE49-F238E27FC236}">
              <a16:creationId xmlns:a16="http://schemas.microsoft.com/office/drawing/2014/main" id="{B7A90243-BBDA-45C9-A14B-7334633DB332}"/>
            </a:ext>
          </a:extLst>
        </xdr:cNvPr>
        <xdr:cNvCxnSpPr/>
      </xdr:nvCxnSpPr>
      <xdr:spPr>
        <a:xfrm>
          <a:off x="15481300" y="185438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881" name="楕円 880">
          <a:extLst>
            <a:ext uri="{FF2B5EF4-FFF2-40B4-BE49-F238E27FC236}">
              <a16:creationId xmlns:a16="http://schemas.microsoft.com/office/drawing/2014/main" id="{F9072F2C-306E-4C4D-B6C5-D588F80237E9}"/>
            </a:ext>
          </a:extLst>
        </xdr:cNvPr>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27214</xdr:rowOff>
    </xdr:to>
    <xdr:cxnSp macro="">
      <xdr:nvCxnSpPr>
        <xdr:cNvPr id="882" name="直線コネクタ 881">
          <a:extLst>
            <a:ext uri="{FF2B5EF4-FFF2-40B4-BE49-F238E27FC236}">
              <a16:creationId xmlns:a16="http://schemas.microsoft.com/office/drawing/2014/main" id="{CAD0B843-E0F0-4DA5-BE84-7949F0105381}"/>
            </a:ext>
          </a:extLst>
        </xdr:cNvPr>
        <xdr:cNvCxnSpPr/>
      </xdr:nvCxnSpPr>
      <xdr:spPr>
        <a:xfrm>
          <a:off x="14592300" y="185062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77651</xdr:rowOff>
    </xdr:from>
    <xdr:to>
      <xdr:col>72</xdr:col>
      <xdr:colOff>38100</xdr:colOff>
      <xdr:row>108</xdr:row>
      <xdr:rowOff>7801</xdr:rowOff>
    </xdr:to>
    <xdr:sp macro="" textlink="">
      <xdr:nvSpPr>
        <xdr:cNvPr id="883" name="楕円 882">
          <a:extLst>
            <a:ext uri="{FF2B5EF4-FFF2-40B4-BE49-F238E27FC236}">
              <a16:creationId xmlns:a16="http://schemas.microsoft.com/office/drawing/2014/main" id="{24226794-EB02-4DAD-B994-22B180BF6980}"/>
            </a:ext>
          </a:extLst>
        </xdr:cNvPr>
        <xdr:cNvSpPr/>
      </xdr:nvSpPr>
      <xdr:spPr>
        <a:xfrm>
          <a:off x="1365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128451</xdr:rowOff>
    </xdr:from>
    <xdr:to>
      <xdr:col>76</xdr:col>
      <xdr:colOff>114300</xdr:colOff>
      <xdr:row>107</xdr:row>
      <xdr:rowOff>161108</xdr:rowOff>
    </xdr:to>
    <xdr:cxnSp macro="">
      <xdr:nvCxnSpPr>
        <xdr:cNvPr id="884" name="直線コネクタ 883">
          <a:extLst>
            <a:ext uri="{FF2B5EF4-FFF2-40B4-BE49-F238E27FC236}">
              <a16:creationId xmlns:a16="http://schemas.microsoft.com/office/drawing/2014/main" id="{887602E0-C3B9-4BA2-B28D-C1150492F180}"/>
            </a:ext>
          </a:extLst>
        </xdr:cNvPr>
        <xdr:cNvCxnSpPr/>
      </xdr:nvCxnSpPr>
      <xdr:spPr>
        <a:xfrm>
          <a:off x="13703300" y="184736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133169</xdr:rowOff>
    </xdr:from>
    <xdr:to>
      <xdr:col>67</xdr:col>
      <xdr:colOff>101600</xdr:colOff>
      <xdr:row>108</xdr:row>
      <xdr:rowOff>63319</xdr:rowOff>
    </xdr:to>
    <xdr:sp macro="" textlink="">
      <xdr:nvSpPr>
        <xdr:cNvPr id="885" name="楕円 884">
          <a:extLst>
            <a:ext uri="{FF2B5EF4-FFF2-40B4-BE49-F238E27FC236}">
              <a16:creationId xmlns:a16="http://schemas.microsoft.com/office/drawing/2014/main" id="{21CC7709-A53A-4408-8690-D21F845899E0}"/>
            </a:ext>
          </a:extLst>
        </xdr:cNvPr>
        <xdr:cNvSpPr/>
      </xdr:nvSpPr>
      <xdr:spPr>
        <a:xfrm>
          <a:off x="12763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128451</xdr:rowOff>
    </xdr:from>
    <xdr:to>
      <xdr:col>71</xdr:col>
      <xdr:colOff>177800</xdr:colOff>
      <xdr:row>108</xdr:row>
      <xdr:rowOff>12519</xdr:rowOff>
    </xdr:to>
    <xdr:cxnSp macro="">
      <xdr:nvCxnSpPr>
        <xdr:cNvPr id="886" name="直線コネクタ 885">
          <a:extLst>
            <a:ext uri="{FF2B5EF4-FFF2-40B4-BE49-F238E27FC236}">
              <a16:creationId xmlns:a16="http://schemas.microsoft.com/office/drawing/2014/main" id="{A1690271-2EDE-4F11-89FB-4DC465486D83}"/>
            </a:ext>
          </a:extLst>
        </xdr:cNvPr>
        <xdr:cNvCxnSpPr/>
      </xdr:nvCxnSpPr>
      <xdr:spPr>
        <a:xfrm flipV="1">
          <a:off x="12814300" y="184736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887" name="n_1aveValue【公民館】&#10;有形固定資産減価償却率">
          <a:extLst>
            <a:ext uri="{FF2B5EF4-FFF2-40B4-BE49-F238E27FC236}">
              <a16:creationId xmlns:a16="http://schemas.microsoft.com/office/drawing/2014/main" id="{13028600-B8D7-4612-901E-66E7350E208E}"/>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888" name="n_2aveValue【公民館】&#10;有形固定資産減価償却率">
          <a:extLst>
            <a:ext uri="{FF2B5EF4-FFF2-40B4-BE49-F238E27FC236}">
              <a16:creationId xmlns:a16="http://schemas.microsoft.com/office/drawing/2014/main" id="{C6C8FF4F-BDFB-4603-80BB-8D0353C6CD14}"/>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9" name="n_3aveValue【公民館】&#10;有形固定資産減価償却率">
          <a:extLst>
            <a:ext uri="{FF2B5EF4-FFF2-40B4-BE49-F238E27FC236}">
              <a16:creationId xmlns:a16="http://schemas.microsoft.com/office/drawing/2014/main" id="{762AF22E-9B0A-451A-A492-D55F1143DDAE}"/>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890" name="n_4aveValue【公民館】&#10;有形固定資産減価償却率">
          <a:extLst>
            <a:ext uri="{FF2B5EF4-FFF2-40B4-BE49-F238E27FC236}">
              <a16:creationId xmlns:a16="http://schemas.microsoft.com/office/drawing/2014/main" id="{63927219-2545-4CC3-8A19-87A88F408AA4}"/>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69141</xdr:rowOff>
    </xdr:from>
    <xdr:ext cx="405111" cy="259045"/>
    <xdr:sp macro="" textlink="">
      <xdr:nvSpPr>
        <xdr:cNvPr id="891" name="n_1mainValue【公民館】&#10;有形固定資産減価償却率">
          <a:extLst>
            <a:ext uri="{FF2B5EF4-FFF2-40B4-BE49-F238E27FC236}">
              <a16:creationId xmlns:a16="http://schemas.microsoft.com/office/drawing/2014/main" id="{15FF4FB9-6D8A-400A-9637-23F8E03FF165}"/>
            </a:ext>
          </a:extLst>
        </xdr:cNvPr>
        <xdr:cNvSpPr txBox="1"/>
      </xdr:nvSpPr>
      <xdr:spPr>
        <a:xfrm>
          <a:off x="15266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892" name="n_2mainValue【公民館】&#10;有形固定資産減価償却率">
          <a:extLst>
            <a:ext uri="{FF2B5EF4-FFF2-40B4-BE49-F238E27FC236}">
              <a16:creationId xmlns:a16="http://schemas.microsoft.com/office/drawing/2014/main" id="{6B13108C-13E9-4713-95A1-C2A808B52956}"/>
            </a:ext>
          </a:extLst>
        </xdr:cNvPr>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170378</xdr:rowOff>
    </xdr:from>
    <xdr:ext cx="405111" cy="259045"/>
    <xdr:sp macro="" textlink="">
      <xdr:nvSpPr>
        <xdr:cNvPr id="893" name="n_3mainValue【公民館】&#10;有形固定資産減価償却率">
          <a:extLst>
            <a:ext uri="{FF2B5EF4-FFF2-40B4-BE49-F238E27FC236}">
              <a16:creationId xmlns:a16="http://schemas.microsoft.com/office/drawing/2014/main" id="{D02F2E8A-46A0-4634-A62D-2746850DA847}"/>
            </a:ext>
          </a:extLst>
        </xdr:cNvPr>
        <xdr:cNvSpPr txBox="1"/>
      </xdr:nvSpPr>
      <xdr:spPr>
        <a:xfrm>
          <a:off x="13500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54446</xdr:rowOff>
    </xdr:from>
    <xdr:ext cx="405111" cy="259045"/>
    <xdr:sp macro="" textlink="">
      <xdr:nvSpPr>
        <xdr:cNvPr id="894" name="n_4mainValue【公民館】&#10;有形固定資産減価償却率">
          <a:extLst>
            <a:ext uri="{FF2B5EF4-FFF2-40B4-BE49-F238E27FC236}">
              <a16:creationId xmlns:a16="http://schemas.microsoft.com/office/drawing/2014/main" id="{E1997436-7F2A-4D76-96A6-CDF54ADD432C}"/>
            </a:ext>
          </a:extLst>
        </xdr:cNvPr>
        <xdr:cNvSpPr txBox="1"/>
      </xdr:nvSpPr>
      <xdr:spPr>
        <a:xfrm>
          <a:off x="12611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F3BC64B3-3042-404E-9CD4-6A5DE75B3B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F5977511-CA98-48B8-94E4-0D3F420DFC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4F514777-D898-41D0-A321-C513043DC6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2923ABC7-966F-453B-BD07-AED2B8B1CA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85751BAE-78F5-4A58-923A-55A0684119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46C5EEF4-C0A4-4655-AF95-0654A3E7A8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109B4F64-7C74-4721-9D7E-72AE1EEC0C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7581920F-CC0E-4612-9727-AD098CE142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7F265833-D039-4470-A911-8A32760E2E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56268BFE-FB55-4C2C-8217-5AAE0D6B85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2FCDCBD6-7CB7-412A-BCF7-D2EE9B661E4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5092CF24-62A3-48B4-92FE-EB23263F1CC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329E4EA6-CAA8-421C-8CB8-C6EA852A810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4CC278CB-1EDF-4068-A4EB-2230ACB2CC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A699C84B-26AE-4F12-9241-2959C3D7940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1D8FEC1A-9CEF-4C2C-AD32-103903905FF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21BB89F2-E38E-479B-B97B-8D3D03F0E1F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AF9A2C64-04E3-4F09-B122-B2D0660433A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8EFE64F5-F958-4F49-90FF-223685FBDEA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7148198B-545D-4053-A5E8-542C9041425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A9802E7D-4533-4E8D-A619-2C7791B79B2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D262ABDA-68FD-4A19-8738-45619E328ED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68CF7599-6880-4826-B94B-F34CD281CD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D4A104DE-3019-455C-BA36-185BA9AE6E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BE57CC48-1E29-43A8-9606-BDB394F918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920" name="直線コネクタ 919">
          <a:extLst>
            <a:ext uri="{FF2B5EF4-FFF2-40B4-BE49-F238E27FC236}">
              <a16:creationId xmlns:a16="http://schemas.microsoft.com/office/drawing/2014/main" id="{3FCEB1F5-F7D8-4239-9A83-A9E62481E4FB}"/>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921" name="【公民館】&#10;一人当たり面積最小値テキスト">
          <a:extLst>
            <a:ext uri="{FF2B5EF4-FFF2-40B4-BE49-F238E27FC236}">
              <a16:creationId xmlns:a16="http://schemas.microsoft.com/office/drawing/2014/main" id="{339BE54F-6C5D-41BF-80D5-57C9B2E0FCC2}"/>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922" name="直線コネクタ 921">
          <a:extLst>
            <a:ext uri="{FF2B5EF4-FFF2-40B4-BE49-F238E27FC236}">
              <a16:creationId xmlns:a16="http://schemas.microsoft.com/office/drawing/2014/main" id="{9C92B2AE-CA72-41D0-980D-5E66EB2B48CF}"/>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3" name="【公民館】&#10;一人当たり面積最大値テキスト">
          <a:extLst>
            <a:ext uri="{FF2B5EF4-FFF2-40B4-BE49-F238E27FC236}">
              <a16:creationId xmlns:a16="http://schemas.microsoft.com/office/drawing/2014/main" id="{2CA07A83-E585-431A-A3B9-2BC3D5DA6CC2}"/>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4" name="直線コネクタ 923">
          <a:extLst>
            <a:ext uri="{FF2B5EF4-FFF2-40B4-BE49-F238E27FC236}">
              <a16:creationId xmlns:a16="http://schemas.microsoft.com/office/drawing/2014/main" id="{22CC03B7-A0A6-47B1-A58E-39ADA7323665}"/>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925" name="【公民館】&#10;一人当たり面積平均値テキスト">
          <a:extLst>
            <a:ext uri="{FF2B5EF4-FFF2-40B4-BE49-F238E27FC236}">
              <a16:creationId xmlns:a16="http://schemas.microsoft.com/office/drawing/2014/main" id="{07284EB5-60AC-4E98-944F-484602F03523}"/>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926" name="フローチャート: 判断 925">
          <a:extLst>
            <a:ext uri="{FF2B5EF4-FFF2-40B4-BE49-F238E27FC236}">
              <a16:creationId xmlns:a16="http://schemas.microsoft.com/office/drawing/2014/main" id="{AA6B2FA8-196F-441B-8F0C-C5FE65A5FA93}"/>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927" name="フローチャート: 判断 926">
          <a:extLst>
            <a:ext uri="{FF2B5EF4-FFF2-40B4-BE49-F238E27FC236}">
              <a16:creationId xmlns:a16="http://schemas.microsoft.com/office/drawing/2014/main" id="{D8E70898-B42F-479D-987A-785214E32DBB}"/>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928" name="フローチャート: 判断 927">
          <a:extLst>
            <a:ext uri="{FF2B5EF4-FFF2-40B4-BE49-F238E27FC236}">
              <a16:creationId xmlns:a16="http://schemas.microsoft.com/office/drawing/2014/main" id="{36AF7A77-5A8D-4F6C-B034-15EA8BBD2603}"/>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929" name="フローチャート: 判断 928">
          <a:extLst>
            <a:ext uri="{FF2B5EF4-FFF2-40B4-BE49-F238E27FC236}">
              <a16:creationId xmlns:a16="http://schemas.microsoft.com/office/drawing/2014/main" id="{1686D551-49CF-499B-9BA5-563B173EE28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930" name="フローチャート: 判断 929">
          <a:extLst>
            <a:ext uri="{FF2B5EF4-FFF2-40B4-BE49-F238E27FC236}">
              <a16:creationId xmlns:a16="http://schemas.microsoft.com/office/drawing/2014/main" id="{626D8F89-1355-4F89-9C92-C8A3FA7E38F5}"/>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B6E8B2B-F82A-4487-ABFB-28EE224C09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29419FFF-8EB9-46ED-B274-58692CF2B8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3DEC7477-0873-4306-A9D3-7F634D23F9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BA89A8B7-5458-42FA-8DB7-4214AE018E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0DEEA2C-CF76-41E7-9C54-8F19448A7F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67855</xdr:rowOff>
    </xdr:from>
    <xdr:to>
      <xdr:col>116</xdr:col>
      <xdr:colOff>114300</xdr:colOff>
      <xdr:row>108</xdr:row>
      <xdr:rowOff>169455</xdr:rowOff>
    </xdr:to>
    <xdr:sp macro="" textlink="">
      <xdr:nvSpPr>
        <xdr:cNvPr id="936" name="楕円 935">
          <a:extLst>
            <a:ext uri="{FF2B5EF4-FFF2-40B4-BE49-F238E27FC236}">
              <a16:creationId xmlns:a16="http://schemas.microsoft.com/office/drawing/2014/main" id="{86161083-F36E-406C-8991-05E8F4BCDB76}"/>
            </a:ext>
          </a:extLst>
        </xdr:cNvPr>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154232</xdr:rowOff>
    </xdr:from>
    <xdr:ext cx="469744" cy="259045"/>
    <xdr:sp macro="" textlink="">
      <xdr:nvSpPr>
        <xdr:cNvPr id="937" name="【公民館】&#10;一人当たり面積該当値テキスト">
          <a:extLst>
            <a:ext uri="{FF2B5EF4-FFF2-40B4-BE49-F238E27FC236}">
              <a16:creationId xmlns:a16="http://schemas.microsoft.com/office/drawing/2014/main" id="{38F37FE2-2292-4CE7-B332-960322559153}"/>
            </a:ext>
          </a:extLst>
        </xdr:cNvPr>
        <xdr:cNvSpPr txBox="1"/>
      </xdr:nvSpPr>
      <xdr:spPr>
        <a:xfrm>
          <a:off x="22199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67855</xdr:rowOff>
    </xdr:from>
    <xdr:to>
      <xdr:col>112</xdr:col>
      <xdr:colOff>38100</xdr:colOff>
      <xdr:row>108</xdr:row>
      <xdr:rowOff>169455</xdr:rowOff>
    </xdr:to>
    <xdr:sp macro="" textlink="">
      <xdr:nvSpPr>
        <xdr:cNvPr id="938" name="楕円 937">
          <a:extLst>
            <a:ext uri="{FF2B5EF4-FFF2-40B4-BE49-F238E27FC236}">
              <a16:creationId xmlns:a16="http://schemas.microsoft.com/office/drawing/2014/main" id="{C3793808-11C0-4058-9637-37D540EE6AF5}"/>
            </a:ext>
          </a:extLst>
        </xdr:cNvPr>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118655</xdr:rowOff>
    </xdr:from>
    <xdr:to>
      <xdr:col>116</xdr:col>
      <xdr:colOff>63500</xdr:colOff>
      <xdr:row>108</xdr:row>
      <xdr:rowOff>118655</xdr:rowOff>
    </xdr:to>
    <xdr:cxnSp macro="">
      <xdr:nvCxnSpPr>
        <xdr:cNvPr id="939" name="直線コネクタ 938">
          <a:extLst>
            <a:ext uri="{FF2B5EF4-FFF2-40B4-BE49-F238E27FC236}">
              <a16:creationId xmlns:a16="http://schemas.microsoft.com/office/drawing/2014/main" id="{6C3CB8A1-8129-4BE3-99D1-F4C4E25E4BA3}"/>
            </a:ext>
          </a:extLst>
        </xdr:cNvPr>
        <xdr:cNvCxnSpPr/>
      </xdr:nvCxnSpPr>
      <xdr:spPr>
        <a:xfrm>
          <a:off x="21323300" y="1863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940" name="楕円 939">
          <a:extLst>
            <a:ext uri="{FF2B5EF4-FFF2-40B4-BE49-F238E27FC236}">
              <a16:creationId xmlns:a16="http://schemas.microsoft.com/office/drawing/2014/main" id="{A93202BD-7FF3-48D5-8686-305CDBA4F179}"/>
            </a:ext>
          </a:extLst>
        </xdr:cNvPr>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118655</xdr:rowOff>
    </xdr:from>
    <xdr:to>
      <xdr:col>111</xdr:col>
      <xdr:colOff>177800</xdr:colOff>
      <xdr:row>108</xdr:row>
      <xdr:rowOff>118655</xdr:rowOff>
    </xdr:to>
    <xdr:cxnSp macro="">
      <xdr:nvCxnSpPr>
        <xdr:cNvPr id="941" name="直線コネクタ 940">
          <a:extLst>
            <a:ext uri="{FF2B5EF4-FFF2-40B4-BE49-F238E27FC236}">
              <a16:creationId xmlns:a16="http://schemas.microsoft.com/office/drawing/2014/main" id="{1DA865E3-3A94-4AAF-8CDE-E1051AAB37C0}"/>
            </a:ext>
          </a:extLst>
        </xdr:cNvPr>
        <xdr:cNvCxnSpPr/>
      </xdr:nvCxnSpPr>
      <xdr:spPr>
        <a:xfrm>
          <a:off x="20434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942" name="楕円 941">
          <a:extLst>
            <a:ext uri="{FF2B5EF4-FFF2-40B4-BE49-F238E27FC236}">
              <a16:creationId xmlns:a16="http://schemas.microsoft.com/office/drawing/2014/main" id="{026C58F7-3659-40A7-83FC-8DC290CD15B7}"/>
            </a:ext>
          </a:extLst>
        </xdr:cNvPr>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118655</xdr:rowOff>
    </xdr:from>
    <xdr:to>
      <xdr:col>107</xdr:col>
      <xdr:colOff>50800</xdr:colOff>
      <xdr:row>108</xdr:row>
      <xdr:rowOff>121920</xdr:rowOff>
    </xdr:to>
    <xdr:cxnSp macro="">
      <xdr:nvCxnSpPr>
        <xdr:cNvPr id="943" name="直線コネクタ 942">
          <a:extLst>
            <a:ext uri="{FF2B5EF4-FFF2-40B4-BE49-F238E27FC236}">
              <a16:creationId xmlns:a16="http://schemas.microsoft.com/office/drawing/2014/main" id="{633452C5-386C-45CF-B621-38EC2A6E0055}"/>
            </a:ext>
          </a:extLst>
        </xdr:cNvPr>
        <xdr:cNvCxnSpPr/>
      </xdr:nvCxnSpPr>
      <xdr:spPr>
        <a:xfrm flipV="1">
          <a:off x="19545300" y="1863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74386</xdr:rowOff>
    </xdr:from>
    <xdr:to>
      <xdr:col>98</xdr:col>
      <xdr:colOff>38100</xdr:colOff>
      <xdr:row>109</xdr:row>
      <xdr:rowOff>4536</xdr:rowOff>
    </xdr:to>
    <xdr:sp macro="" textlink="">
      <xdr:nvSpPr>
        <xdr:cNvPr id="944" name="楕円 943">
          <a:extLst>
            <a:ext uri="{FF2B5EF4-FFF2-40B4-BE49-F238E27FC236}">
              <a16:creationId xmlns:a16="http://schemas.microsoft.com/office/drawing/2014/main" id="{F1284F4A-E3BA-4B9E-B7B0-1D89B8AD92EF}"/>
            </a:ext>
          </a:extLst>
        </xdr:cNvPr>
        <xdr:cNvSpPr/>
      </xdr:nvSpPr>
      <xdr:spPr>
        <a:xfrm>
          <a:off x="18605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125186</xdr:rowOff>
    </xdr:to>
    <xdr:cxnSp macro="">
      <xdr:nvCxnSpPr>
        <xdr:cNvPr id="945" name="直線コネクタ 944">
          <a:extLst>
            <a:ext uri="{FF2B5EF4-FFF2-40B4-BE49-F238E27FC236}">
              <a16:creationId xmlns:a16="http://schemas.microsoft.com/office/drawing/2014/main" id="{DAC44DC5-D758-46C8-B12A-16ABABEC5982}"/>
            </a:ext>
          </a:extLst>
        </xdr:cNvPr>
        <xdr:cNvCxnSpPr/>
      </xdr:nvCxnSpPr>
      <xdr:spPr>
        <a:xfrm flipV="1">
          <a:off x="18656300" y="186385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946" name="n_1aveValue【公民館】&#10;一人当たり面積">
          <a:extLst>
            <a:ext uri="{FF2B5EF4-FFF2-40B4-BE49-F238E27FC236}">
              <a16:creationId xmlns:a16="http://schemas.microsoft.com/office/drawing/2014/main" id="{02444653-3310-4BFC-88EA-278370D09476}"/>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947" name="n_2aveValue【公民館】&#10;一人当たり面積">
          <a:extLst>
            <a:ext uri="{FF2B5EF4-FFF2-40B4-BE49-F238E27FC236}">
              <a16:creationId xmlns:a16="http://schemas.microsoft.com/office/drawing/2014/main" id="{9A3D4932-B2DE-4781-8DF5-5A945B0E03A1}"/>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948" name="n_3aveValue【公民館】&#10;一人当たり面積">
          <a:extLst>
            <a:ext uri="{FF2B5EF4-FFF2-40B4-BE49-F238E27FC236}">
              <a16:creationId xmlns:a16="http://schemas.microsoft.com/office/drawing/2014/main" id="{C883703D-6733-4C0E-8EC7-A015E7815896}"/>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949" name="n_4aveValue【公民館】&#10;一人当たり面積">
          <a:extLst>
            <a:ext uri="{FF2B5EF4-FFF2-40B4-BE49-F238E27FC236}">
              <a16:creationId xmlns:a16="http://schemas.microsoft.com/office/drawing/2014/main" id="{B5B67781-4C36-460E-9009-020C8FA15D17}"/>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160582</xdr:rowOff>
    </xdr:from>
    <xdr:ext cx="469744" cy="259045"/>
    <xdr:sp macro="" textlink="">
      <xdr:nvSpPr>
        <xdr:cNvPr id="950" name="n_1mainValue【公民館】&#10;一人当たり面積">
          <a:extLst>
            <a:ext uri="{FF2B5EF4-FFF2-40B4-BE49-F238E27FC236}">
              <a16:creationId xmlns:a16="http://schemas.microsoft.com/office/drawing/2014/main" id="{712268E9-BC0C-45E1-8B1C-5D1017FBA6A3}"/>
            </a:ext>
          </a:extLst>
        </xdr:cNvPr>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951" name="n_2mainValue【公民館】&#10;一人当たり面積">
          <a:extLst>
            <a:ext uri="{FF2B5EF4-FFF2-40B4-BE49-F238E27FC236}">
              <a16:creationId xmlns:a16="http://schemas.microsoft.com/office/drawing/2014/main" id="{126E5629-6476-4257-897D-C351E8A5F076}"/>
            </a:ext>
          </a:extLst>
        </xdr:cNvPr>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952" name="n_3mainValue【公民館】&#10;一人当たり面積">
          <a:extLst>
            <a:ext uri="{FF2B5EF4-FFF2-40B4-BE49-F238E27FC236}">
              <a16:creationId xmlns:a16="http://schemas.microsoft.com/office/drawing/2014/main" id="{018609F5-A35B-41EE-8858-9C1EE797EA9D}"/>
            </a:ext>
          </a:extLst>
        </xdr:cNvPr>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953" name="n_4mainValue【公民館】&#10;一人当たり面積">
          <a:extLst>
            <a:ext uri="{FF2B5EF4-FFF2-40B4-BE49-F238E27FC236}">
              <a16:creationId xmlns:a16="http://schemas.microsoft.com/office/drawing/2014/main" id="{6B0D3425-A601-4900-8615-86B12BA59F1F}"/>
            </a:ext>
          </a:extLst>
        </xdr:cNvPr>
        <xdr:cNvSpPr txBox="1"/>
      </xdr:nvSpPr>
      <xdr:spPr>
        <a:xfrm>
          <a:off x="18421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7368FAED-7EEF-4AF1-B9B7-028F186C21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2B174F9-0BDD-4B54-9018-DEF11B40B3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2B9B898E-AFB5-43A5-AC77-42E0BD8E10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施設類型において類似団体平均と比較すると、認定こども園・幼稚園・保育所と公民館の有形固定資産減価償却率が特に大きく上回っている。認定こども園・幼稚園・保育所については清里保育園が昭和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年に建設されており、約</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が減価償却しているためである。また公民館については中央公民館は昭和</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年に建設されており、こちらも同様に約</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減価償却しているためである。清里保育園については今後、民営化や廃止等を検討することとしている。また、公民館については、中央公民館が図書館と一体となった施設であり、老朽化していることから、更新に当たっては図書館を含め他の施設との集約化や複合化を検討することとしている。</a:t>
          </a:r>
          <a:r>
            <a:rPr kumimoji="1" lang="ja-JP" altLang="en-US" sz="1100">
              <a:solidFill>
                <a:schemeClr val="dk1"/>
              </a:solidFill>
              <a:effectLst/>
              <a:latin typeface="+mn-lt"/>
              <a:ea typeface="+mn-ea"/>
              <a:cs typeface="+mn-cs"/>
            </a:rPr>
            <a:t>なお、図書館については令和４年度よりあらおシティモール内へ移転し、既存の図書館は閉架書庫として利用予定である。</a:t>
          </a:r>
          <a:endParaRPr lang="ja-JP" altLang="ja-JP" sz="1400">
            <a:effectLst/>
          </a:endParaRPr>
        </a:p>
        <a:p>
          <a:r>
            <a:rPr kumimoji="1" lang="ja-JP" altLang="ja-JP" sz="1100">
              <a:solidFill>
                <a:schemeClr val="dk1"/>
              </a:solidFill>
              <a:effectLst/>
              <a:latin typeface="+mn-lt"/>
              <a:ea typeface="+mn-ea"/>
              <a:cs typeface="+mn-cs"/>
            </a:rPr>
            <a:t>また施設類型において類似団体と比較すると、公営住宅の一人当たり面積が大きく上回っている。老朽化に伴う公営住宅の更新を行う際には計画の整合性等を考慮して適切な管理戸数を定めながら計画的に更新を行う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07459E-E064-4E80-ABE9-683C03FF73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DDA516-EE35-4D3B-849E-C149BBA573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620EDC-0D26-4D4A-85EB-81318B99C7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CF8455-590C-43C0-8745-355607E7E4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32721F-90B9-44D1-9671-92EC33F234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2AB3F0-C105-4878-8CBC-7F6137FDDF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2B22B9-E5E0-4BE5-B8D2-EED62FA7F8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8EC5B2-416C-4436-A4B1-306CED1668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A1496C-0CCC-45B9-BB52-20BE64475E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0F9B82-5931-450B-A9CD-53D70B338A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1772EE-D799-4373-91D7-07C204A1D9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653D77-5E84-42AE-B20A-1D184F2EE9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5942C5-719B-460E-BCCF-D76F33757A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8B2A50-C5B3-4330-94F5-4CEBFA21A8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123050-E995-405A-90D1-2B00DCAE08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CA3756-0AFD-482B-9A8C-75D8902F45C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325303-D3AE-4D6D-9B08-114876C3F9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669A83-96E7-433A-A9B7-1D8380C411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43308C-717E-4065-BB91-EF6B5A0553F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4B6F51-D55A-45EA-A575-CFDF6FC961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5D55DB-2882-444E-B406-DC91982C88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0A9F31-492D-4EB9-8330-F8F844C363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C51D8FF-924D-418B-BF03-416D62A5FE4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DA554F-4B5E-4230-9AA3-CF00AC94CF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93C219-E7C1-4DF3-81F4-2F417410E4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22B444-93BB-4A41-9F0E-9727829328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DAD29D-AE40-4A37-AB89-8606A7D575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178ECB-7EA1-4306-A681-5D65902859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2A5A28-4E4C-47FA-ABCC-2BF6288581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F05F79-E374-4D79-B97E-E95B3EC8AE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A49468-8D38-4555-908F-536B410D79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A7E798-1B24-4583-BA17-C97BD09DCA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966B15-9C3F-4137-A2FD-389FB297A5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E1A5AD-8044-40EE-AAA2-3C88EE3090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7C8845-EB51-4E14-AFA3-EA46EE63EF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6011971-6C40-4CC5-875A-7B390C0026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EE968F-697B-4F3D-AFA0-A9DCB9EA95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B356A3-B9D9-4657-A66A-A5C0370DEA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F921F2-C3E9-4C5B-B064-BF140D9161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FD41AB6-1F29-43B0-9196-EC9895D9D1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635643F-BDD1-42E8-85AD-954A620A7E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CCCAD7-21FC-4530-8151-A2B4A25D8D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2C72EF-D833-430D-B259-85A4C713DAD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16FD103-D972-466C-8FC4-94021BD3814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4177406-0C6E-41F4-B4D8-A07983ED32E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0615AD6-909A-44C3-AAC5-4503FDA0321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483E390-912A-4128-B988-217AB67EEF1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C49B8E3-7D96-4555-A725-DD05597B334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CA80A7C-1903-4EC0-9806-89D6BAEC75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D041878-8574-457F-B083-BF028264E94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FDD5CC3-4DA4-40B2-B311-E386A391C7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ADAF7D8-4F98-455D-AC1E-0A63663C94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DD6EEA8-1F09-4E98-9C62-2DB2B5BA055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0C42ABC-52C3-4CFF-B96F-828AC7F5379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122B05C-4063-4245-8038-88E65C92828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92807C6-0292-4C76-8E13-0772ACA411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19360A8E-70B9-403A-930A-414A45F38FC8}"/>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146FDDB6-2310-43DE-A912-7851E1C44628}"/>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3BA71779-386E-4E40-8226-8D135E5CC82C}"/>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3B7A1E01-FC90-420E-A5C2-C3533BC13377}"/>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3526E370-ABB1-49B4-97AB-831231DE49AC}"/>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68C54984-4E51-4C27-B8EC-0A5B19771372}"/>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ED6530EE-48BB-4430-87D0-38DD6D1267FD}"/>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7401796D-76AB-4442-BAAD-18E186E7A551}"/>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DCD835D2-97AD-46EE-8D33-F29A64BBEDD9}"/>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3F6001BC-2B51-4B4B-AEF4-21E4CD612C46}"/>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FF528D4-8E5B-4D2D-9730-4D6EE4D68A48}"/>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248869-2797-419E-877E-7920E6A114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156409-8050-4638-86B0-C235EFCF8B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586245-6CEF-420C-9225-3FF9CDB53A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C83FB07-0C5A-4500-8FA7-19584AEC16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12F1CD-044E-4EDA-AD24-764D2D7700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62956</xdr:rowOff>
    </xdr:from>
    <xdr:to>
      <xdr:col>24</xdr:col>
      <xdr:colOff>114300</xdr:colOff>
      <xdr:row>40</xdr:row>
      <xdr:rowOff>164556</xdr:rowOff>
    </xdr:to>
    <xdr:sp macro="" textlink="">
      <xdr:nvSpPr>
        <xdr:cNvPr id="74" name="楕円 73">
          <a:extLst>
            <a:ext uri="{FF2B5EF4-FFF2-40B4-BE49-F238E27FC236}">
              <a16:creationId xmlns:a16="http://schemas.microsoft.com/office/drawing/2014/main" id="{644334A1-7CA2-4454-A26F-36CED4DDBCDB}"/>
            </a:ext>
          </a:extLst>
        </xdr:cNvPr>
        <xdr:cNvSpPr/>
      </xdr:nvSpPr>
      <xdr:spPr>
        <a:xfrm>
          <a:off x="4584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149333</xdr:rowOff>
    </xdr:from>
    <xdr:ext cx="405111" cy="259045"/>
    <xdr:sp macro="" textlink="">
      <xdr:nvSpPr>
        <xdr:cNvPr id="75" name="【図書館】&#10;有形固定資産減価償却率該当値テキスト">
          <a:extLst>
            <a:ext uri="{FF2B5EF4-FFF2-40B4-BE49-F238E27FC236}">
              <a16:creationId xmlns:a16="http://schemas.microsoft.com/office/drawing/2014/main" id="{BFB64B17-8007-4250-8E0D-5C312F1E6435}"/>
            </a:ext>
          </a:extLst>
        </xdr:cNvPr>
        <xdr:cNvSpPr txBox="1"/>
      </xdr:nvSpPr>
      <xdr:spPr>
        <a:xfrm>
          <a:off x="4673600" y="683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22134</xdr:rowOff>
    </xdr:from>
    <xdr:to>
      <xdr:col>20</xdr:col>
      <xdr:colOff>38100</xdr:colOff>
      <xdr:row>40</xdr:row>
      <xdr:rowOff>123734</xdr:rowOff>
    </xdr:to>
    <xdr:sp macro="" textlink="">
      <xdr:nvSpPr>
        <xdr:cNvPr id="76" name="楕円 75">
          <a:extLst>
            <a:ext uri="{FF2B5EF4-FFF2-40B4-BE49-F238E27FC236}">
              <a16:creationId xmlns:a16="http://schemas.microsoft.com/office/drawing/2014/main" id="{C2E051CF-BB1B-4758-BAFF-4ABA6901BD23}"/>
            </a:ext>
          </a:extLst>
        </xdr:cNvPr>
        <xdr:cNvSpPr/>
      </xdr:nvSpPr>
      <xdr:spPr>
        <a:xfrm>
          <a:off x="3746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72934</xdr:rowOff>
    </xdr:from>
    <xdr:to>
      <xdr:col>24</xdr:col>
      <xdr:colOff>63500</xdr:colOff>
      <xdr:row>40</xdr:row>
      <xdr:rowOff>113756</xdr:rowOff>
    </xdr:to>
    <xdr:cxnSp macro="">
      <xdr:nvCxnSpPr>
        <xdr:cNvPr id="77" name="直線コネクタ 76">
          <a:extLst>
            <a:ext uri="{FF2B5EF4-FFF2-40B4-BE49-F238E27FC236}">
              <a16:creationId xmlns:a16="http://schemas.microsoft.com/office/drawing/2014/main" id="{FBCFFA5D-29AC-44AD-A404-21B53FAB50D2}"/>
            </a:ext>
          </a:extLst>
        </xdr:cNvPr>
        <xdr:cNvCxnSpPr/>
      </xdr:nvCxnSpPr>
      <xdr:spPr>
        <a:xfrm>
          <a:off x="3797300" y="693093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154396</xdr:rowOff>
    </xdr:from>
    <xdr:to>
      <xdr:col>15</xdr:col>
      <xdr:colOff>101600</xdr:colOff>
      <xdr:row>40</xdr:row>
      <xdr:rowOff>84546</xdr:rowOff>
    </xdr:to>
    <xdr:sp macro="" textlink="">
      <xdr:nvSpPr>
        <xdr:cNvPr id="78" name="楕円 77">
          <a:extLst>
            <a:ext uri="{FF2B5EF4-FFF2-40B4-BE49-F238E27FC236}">
              <a16:creationId xmlns:a16="http://schemas.microsoft.com/office/drawing/2014/main" id="{8557DFCF-875A-42F9-AE1A-2EFAF7C62A64}"/>
            </a:ext>
          </a:extLst>
        </xdr:cNvPr>
        <xdr:cNvSpPr/>
      </xdr:nvSpPr>
      <xdr:spPr>
        <a:xfrm>
          <a:off x="2857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33746</xdr:rowOff>
    </xdr:from>
    <xdr:to>
      <xdr:col>19</xdr:col>
      <xdr:colOff>177800</xdr:colOff>
      <xdr:row>40</xdr:row>
      <xdr:rowOff>72934</xdr:rowOff>
    </xdr:to>
    <xdr:cxnSp macro="">
      <xdr:nvCxnSpPr>
        <xdr:cNvPr id="79" name="直線コネクタ 78">
          <a:extLst>
            <a:ext uri="{FF2B5EF4-FFF2-40B4-BE49-F238E27FC236}">
              <a16:creationId xmlns:a16="http://schemas.microsoft.com/office/drawing/2014/main" id="{0DAC2C94-D6DC-423E-91C6-554B59AE188C}"/>
            </a:ext>
          </a:extLst>
        </xdr:cNvPr>
        <xdr:cNvCxnSpPr/>
      </xdr:nvCxnSpPr>
      <xdr:spPr>
        <a:xfrm>
          <a:off x="2908300" y="6891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20501</xdr:rowOff>
    </xdr:from>
    <xdr:to>
      <xdr:col>10</xdr:col>
      <xdr:colOff>165100</xdr:colOff>
      <xdr:row>40</xdr:row>
      <xdr:rowOff>122101</xdr:rowOff>
    </xdr:to>
    <xdr:sp macro="" textlink="">
      <xdr:nvSpPr>
        <xdr:cNvPr id="80" name="楕円 79">
          <a:extLst>
            <a:ext uri="{FF2B5EF4-FFF2-40B4-BE49-F238E27FC236}">
              <a16:creationId xmlns:a16="http://schemas.microsoft.com/office/drawing/2014/main" id="{0CC6B252-EBD0-4D1E-9C9B-E4EFE6718B88}"/>
            </a:ext>
          </a:extLst>
        </xdr:cNvPr>
        <xdr:cNvSpPr/>
      </xdr:nvSpPr>
      <xdr:spPr>
        <a:xfrm>
          <a:off x="1968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33746</xdr:rowOff>
    </xdr:from>
    <xdr:to>
      <xdr:col>15</xdr:col>
      <xdr:colOff>50800</xdr:colOff>
      <xdr:row>40</xdr:row>
      <xdr:rowOff>71301</xdr:rowOff>
    </xdr:to>
    <xdr:cxnSp macro="">
      <xdr:nvCxnSpPr>
        <xdr:cNvPr id="81" name="直線コネクタ 80">
          <a:extLst>
            <a:ext uri="{FF2B5EF4-FFF2-40B4-BE49-F238E27FC236}">
              <a16:creationId xmlns:a16="http://schemas.microsoft.com/office/drawing/2014/main" id="{9025DFD4-D2F1-48AF-90CC-745E6B28BC13}"/>
            </a:ext>
          </a:extLst>
        </xdr:cNvPr>
        <xdr:cNvCxnSpPr/>
      </xdr:nvCxnSpPr>
      <xdr:spPr>
        <a:xfrm flipV="1">
          <a:off x="2019300" y="68917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160927</xdr:rowOff>
    </xdr:from>
    <xdr:to>
      <xdr:col>6</xdr:col>
      <xdr:colOff>38100</xdr:colOff>
      <xdr:row>41</xdr:row>
      <xdr:rowOff>91077</xdr:rowOff>
    </xdr:to>
    <xdr:sp macro="" textlink="">
      <xdr:nvSpPr>
        <xdr:cNvPr id="82" name="楕円 81">
          <a:extLst>
            <a:ext uri="{FF2B5EF4-FFF2-40B4-BE49-F238E27FC236}">
              <a16:creationId xmlns:a16="http://schemas.microsoft.com/office/drawing/2014/main" id="{F8B8930C-33A7-4058-9A04-6813DBE38ADD}"/>
            </a:ext>
          </a:extLst>
        </xdr:cNvPr>
        <xdr:cNvSpPr/>
      </xdr:nvSpPr>
      <xdr:spPr>
        <a:xfrm>
          <a:off x="1079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71301</xdr:rowOff>
    </xdr:from>
    <xdr:to>
      <xdr:col>10</xdr:col>
      <xdr:colOff>114300</xdr:colOff>
      <xdr:row>41</xdr:row>
      <xdr:rowOff>40277</xdr:rowOff>
    </xdr:to>
    <xdr:cxnSp macro="">
      <xdr:nvCxnSpPr>
        <xdr:cNvPr id="83" name="直線コネクタ 82">
          <a:extLst>
            <a:ext uri="{FF2B5EF4-FFF2-40B4-BE49-F238E27FC236}">
              <a16:creationId xmlns:a16="http://schemas.microsoft.com/office/drawing/2014/main" id="{4B07AB2D-0718-4F71-B68B-5285A548B4B6}"/>
            </a:ext>
          </a:extLst>
        </xdr:cNvPr>
        <xdr:cNvCxnSpPr/>
      </xdr:nvCxnSpPr>
      <xdr:spPr>
        <a:xfrm flipV="1">
          <a:off x="1130300" y="6929301"/>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9D8D6F9D-60F9-49EC-98BF-98662D166AC5}"/>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70837BBA-AF25-47DF-86BC-6F18157CA257}"/>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45A23DBC-4585-4452-9AFD-3C54384F18D3}"/>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45266340-F3D8-40DA-8EAB-2788FD2A67C7}"/>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114861</xdr:rowOff>
    </xdr:from>
    <xdr:ext cx="405111" cy="259045"/>
    <xdr:sp macro="" textlink="">
      <xdr:nvSpPr>
        <xdr:cNvPr id="88" name="n_1mainValue【図書館】&#10;有形固定資産減価償却率">
          <a:extLst>
            <a:ext uri="{FF2B5EF4-FFF2-40B4-BE49-F238E27FC236}">
              <a16:creationId xmlns:a16="http://schemas.microsoft.com/office/drawing/2014/main" id="{FEFC7D31-2595-4546-95C1-F3268A337AC6}"/>
            </a:ext>
          </a:extLst>
        </xdr:cNvPr>
        <xdr:cNvSpPr txBox="1"/>
      </xdr:nvSpPr>
      <xdr:spPr>
        <a:xfrm>
          <a:off x="3582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75673</xdr:rowOff>
    </xdr:from>
    <xdr:ext cx="405111" cy="259045"/>
    <xdr:sp macro="" textlink="">
      <xdr:nvSpPr>
        <xdr:cNvPr id="89" name="n_2mainValue【図書館】&#10;有形固定資産減価償却率">
          <a:extLst>
            <a:ext uri="{FF2B5EF4-FFF2-40B4-BE49-F238E27FC236}">
              <a16:creationId xmlns:a16="http://schemas.microsoft.com/office/drawing/2014/main" id="{8F89657C-7C2B-4D2E-AADD-ADE8CC0D2512}"/>
            </a:ext>
          </a:extLst>
        </xdr:cNvPr>
        <xdr:cNvSpPr txBox="1"/>
      </xdr:nvSpPr>
      <xdr:spPr>
        <a:xfrm>
          <a:off x="2705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73EE5517-EE60-4E74-B6D6-229434E18248}"/>
            </a:ext>
          </a:extLst>
        </xdr:cNvPr>
        <xdr:cNvSpPr txBox="1"/>
      </xdr:nvSpPr>
      <xdr:spPr>
        <a:xfrm>
          <a:off x="1816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617F6D94-E12F-4413-AF92-230C19358A7F}"/>
            </a:ext>
          </a:extLst>
        </xdr:cNvPr>
        <xdr:cNvSpPr txBox="1"/>
      </xdr:nvSpPr>
      <xdr:spPr>
        <a:xfrm>
          <a:off x="927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FF6185B-A191-4F1D-95FC-918B1DFFB8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2E3559E-6F37-41E6-8D81-9F9E3CF78D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AFF7124-0406-4878-886D-C888679C05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86CAED8-E617-4434-802B-F3A15C92D9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7F80B5C-2C58-4C7C-914F-8E0A12E129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38BB4F9-EF61-403F-8211-D02BB2A43B2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900542D-CCE6-4A49-BCCC-084D6CBDC3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737E4C8-CBEF-4316-B8AF-E2706B18A4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80EA15A-39CD-4220-BC78-D986A051ADA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C597C5D-50BC-4700-84E5-7C75E977D5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FA7A18C3-F699-4EA6-873F-B3F8D4A96597}"/>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C32D0B86-8BD7-43E6-92A1-7277C2CFCEE6}"/>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A33E83B-C329-4D79-8955-1A490861173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E142731-E3F8-48C7-8D74-BF395B2968C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15AB21EF-1EA4-4CB8-837F-6B7D9376778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487DE1D4-C664-4109-8294-89EBFF1EDB04}"/>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D52471F-4755-4A2C-BABE-993B8887DB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782DB80C-979D-483D-B839-1C55634D4BD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B05953FD-7CAC-4DDB-9BD9-3B46918689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CF08A1D6-490F-485E-8FD3-AAF33F50B3B3}"/>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2E16C71A-A5B5-47A2-8940-996CC20121FC}"/>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3729E70B-F042-435B-B91B-94A0BF4E91E4}"/>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587F07BF-D8C2-4427-9E27-82B801AC613D}"/>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630F0B6E-2B3F-4B3A-8909-9C890EBFB58E}"/>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BE369D8C-74BF-4502-93BA-7E338988C412}"/>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7E65C71A-DF11-40DC-900E-CBB7E3E444EB}"/>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32D5F6A7-97F2-4454-8EE5-1DAB2D00DDC4}"/>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98455588-3A5B-4C7B-9505-C78AE4917187}"/>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2919E753-C6BC-4EE2-8B25-CE23E480EF3B}"/>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F24514BF-456D-4980-91EB-A3FDAF7A882F}"/>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0A8D7C1-3DB2-4B46-ACF3-31AB07651F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6E6BFDD-3D91-4FD6-939B-A12E03C306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F1F58A-763A-47DF-A4B7-C936CA26EE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97D47BE-03A3-4776-BB8D-791998F219D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2ED6929-F8CB-4A26-8BFB-499E6320AC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27" name="楕円 126">
          <a:extLst>
            <a:ext uri="{FF2B5EF4-FFF2-40B4-BE49-F238E27FC236}">
              <a16:creationId xmlns:a16="http://schemas.microsoft.com/office/drawing/2014/main" id="{29A93D7C-526E-42CE-AA44-0FA13879BD93}"/>
            </a:ext>
          </a:extLst>
        </xdr:cNvPr>
        <xdr:cNvSpPr/>
      </xdr:nvSpPr>
      <xdr:spPr>
        <a:xfrm>
          <a:off x="10426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140352</xdr:rowOff>
    </xdr:from>
    <xdr:ext cx="469744" cy="259045"/>
    <xdr:sp macro="" textlink="">
      <xdr:nvSpPr>
        <xdr:cNvPr id="128" name="【図書館】&#10;一人当たり面積該当値テキスト">
          <a:extLst>
            <a:ext uri="{FF2B5EF4-FFF2-40B4-BE49-F238E27FC236}">
              <a16:creationId xmlns:a16="http://schemas.microsoft.com/office/drawing/2014/main" id="{32277098-A2A8-4840-B47D-8EC8CBC1E302}"/>
            </a:ext>
          </a:extLst>
        </xdr:cNvPr>
        <xdr:cNvSpPr txBox="1"/>
      </xdr:nvSpPr>
      <xdr:spPr>
        <a:xfrm>
          <a:off x="10515600"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29" name="楕円 128">
          <a:extLst>
            <a:ext uri="{FF2B5EF4-FFF2-40B4-BE49-F238E27FC236}">
              <a16:creationId xmlns:a16="http://schemas.microsoft.com/office/drawing/2014/main" id="{FC8794B5-A8F0-4186-A4B8-EF22F7BF9D0F}"/>
            </a:ext>
          </a:extLst>
        </xdr:cNvPr>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104775</xdr:rowOff>
    </xdr:to>
    <xdr:cxnSp macro="">
      <xdr:nvCxnSpPr>
        <xdr:cNvPr id="130" name="直線コネクタ 129">
          <a:extLst>
            <a:ext uri="{FF2B5EF4-FFF2-40B4-BE49-F238E27FC236}">
              <a16:creationId xmlns:a16="http://schemas.microsoft.com/office/drawing/2014/main" id="{018E436D-4586-49B7-8F8D-626D9462040C}"/>
            </a:ext>
          </a:extLst>
        </xdr:cNvPr>
        <xdr:cNvCxnSpPr/>
      </xdr:nvCxnSpPr>
      <xdr:spPr>
        <a:xfrm>
          <a:off x="9639300" y="696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31" name="楕円 130">
          <a:extLst>
            <a:ext uri="{FF2B5EF4-FFF2-40B4-BE49-F238E27FC236}">
              <a16:creationId xmlns:a16="http://schemas.microsoft.com/office/drawing/2014/main" id="{0336536C-93CE-44AC-97A3-6829C78D2938}"/>
            </a:ext>
          </a:extLst>
        </xdr:cNvPr>
        <xdr:cNvSpPr/>
      </xdr:nvSpPr>
      <xdr:spPr>
        <a:xfrm>
          <a:off x="869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104775</xdr:rowOff>
    </xdr:from>
    <xdr:to>
      <xdr:col>50</xdr:col>
      <xdr:colOff>114300</xdr:colOff>
      <xdr:row>40</xdr:row>
      <xdr:rowOff>104775</xdr:rowOff>
    </xdr:to>
    <xdr:cxnSp macro="">
      <xdr:nvCxnSpPr>
        <xdr:cNvPr id="132" name="直線コネクタ 131">
          <a:extLst>
            <a:ext uri="{FF2B5EF4-FFF2-40B4-BE49-F238E27FC236}">
              <a16:creationId xmlns:a16="http://schemas.microsoft.com/office/drawing/2014/main" id="{902F4ABE-DC93-41E4-9F3C-8CF745CA2B14}"/>
            </a:ext>
          </a:extLst>
        </xdr:cNvPr>
        <xdr:cNvCxnSpPr/>
      </xdr:nvCxnSpPr>
      <xdr:spPr>
        <a:xfrm>
          <a:off x="8750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33" name="楕円 132">
          <a:extLst>
            <a:ext uri="{FF2B5EF4-FFF2-40B4-BE49-F238E27FC236}">
              <a16:creationId xmlns:a16="http://schemas.microsoft.com/office/drawing/2014/main" id="{28AB76A4-A872-4483-AA42-A0E00DD1CF09}"/>
            </a:ext>
          </a:extLst>
        </xdr:cNvPr>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104775</xdr:rowOff>
    </xdr:from>
    <xdr:to>
      <xdr:col>45</xdr:col>
      <xdr:colOff>177800</xdr:colOff>
      <xdr:row>40</xdr:row>
      <xdr:rowOff>104775</xdr:rowOff>
    </xdr:to>
    <xdr:cxnSp macro="">
      <xdr:nvCxnSpPr>
        <xdr:cNvPr id="134" name="直線コネクタ 133">
          <a:extLst>
            <a:ext uri="{FF2B5EF4-FFF2-40B4-BE49-F238E27FC236}">
              <a16:creationId xmlns:a16="http://schemas.microsoft.com/office/drawing/2014/main" id="{3A016C5F-5341-4398-BB31-81D796D4F813}"/>
            </a:ext>
          </a:extLst>
        </xdr:cNvPr>
        <xdr:cNvCxnSpPr/>
      </xdr:nvCxnSpPr>
      <xdr:spPr>
        <a:xfrm>
          <a:off x="7861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59690</xdr:rowOff>
    </xdr:from>
    <xdr:to>
      <xdr:col>36</xdr:col>
      <xdr:colOff>165100</xdr:colOff>
      <xdr:row>40</xdr:row>
      <xdr:rowOff>161290</xdr:rowOff>
    </xdr:to>
    <xdr:sp macro="" textlink="">
      <xdr:nvSpPr>
        <xdr:cNvPr id="135" name="楕円 134">
          <a:extLst>
            <a:ext uri="{FF2B5EF4-FFF2-40B4-BE49-F238E27FC236}">
              <a16:creationId xmlns:a16="http://schemas.microsoft.com/office/drawing/2014/main" id="{4A8DD9F6-B388-41AD-B84A-B6FB38803BD0}"/>
            </a:ext>
          </a:extLst>
        </xdr:cNvPr>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104775</xdr:rowOff>
    </xdr:from>
    <xdr:to>
      <xdr:col>41</xdr:col>
      <xdr:colOff>50800</xdr:colOff>
      <xdr:row>40</xdr:row>
      <xdr:rowOff>110490</xdr:rowOff>
    </xdr:to>
    <xdr:cxnSp macro="">
      <xdr:nvCxnSpPr>
        <xdr:cNvPr id="136" name="直線コネクタ 135">
          <a:extLst>
            <a:ext uri="{FF2B5EF4-FFF2-40B4-BE49-F238E27FC236}">
              <a16:creationId xmlns:a16="http://schemas.microsoft.com/office/drawing/2014/main" id="{B132239E-DF6B-4524-A4E5-B39E4931AE53}"/>
            </a:ext>
          </a:extLst>
        </xdr:cNvPr>
        <xdr:cNvCxnSpPr/>
      </xdr:nvCxnSpPr>
      <xdr:spPr>
        <a:xfrm flipV="1">
          <a:off x="6972300" y="6962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7D9AFBB4-8113-4BF8-A212-252DC3A2398F}"/>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2B6935E6-D26B-4A73-A18A-B489280DAA71}"/>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a:extLst>
            <a:ext uri="{FF2B5EF4-FFF2-40B4-BE49-F238E27FC236}">
              <a16:creationId xmlns:a16="http://schemas.microsoft.com/office/drawing/2014/main" id="{4ADFDA8A-8C13-4A12-B66A-C8CC64DD37A3}"/>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1C1D93FD-3A9A-47D0-B9AF-515AB801E515}"/>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146702</xdr:rowOff>
    </xdr:from>
    <xdr:ext cx="469744" cy="259045"/>
    <xdr:sp macro="" textlink="">
      <xdr:nvSpPr>
        <xdr:cNvPr id="141" name="n_1mainValue【図書館】&#10;一人当たり面積">
          <a:extLst>
            <a:ext uri="{FF2B5EF4-FFF2-40B4-BE49-F238E27FC236}">
              <a16:creationId xmlns:a16="http://schemas.microsoft.com/office/drawing/2014/main" id="{BE97E642-0853-4F04-AEB3-73607EF3DFE5}"/>
            </a:ext>
          </a:extLst>
        </xdr:cNvPr>
        <xdr:cNvSpPr txBox="1"/>
      </xdr:nvSpPr>
      <xdr:spPr>
        <a:xfrm>
          <a:off x="9391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146702</xdr:rowOff>
    </xdr:from>
    <xdr:ext cx="469744" cy="259045"/>
    <xdr:sp macro="" textlink="">
      <xdr:nvSpPr>
        <xdr:cNvPr id="142" name="n_2mainValue【図書館】&#10;一人当たり面積">
          <a:extLst>
            <a:ext uri="{FF2B5EF4-FFF2-40B4-BE49-F238E27FC236}">
              <a16:creationId xmlns:a16="http://schemas.microsoft.com/office/drawing/2014/main" id="{2FDD9E04-D4A2-4F55-BB8C-2A247488103A}"/>
            </a:ext>
          </a:extLst>
        </xdr:cNvPr>
        <xdr:cNvSpPr txBox="1"/>
      </xdr:nvSpPr>
      <xdr:spPr>
        <a:xfrm>
          <a:off x="8515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146702</xdr:rowOff>
    </xdr:from>
    <xdr:ext cx="469744" cy="259045"/>
    <xdr:sp macro="" textlink="">
      <xdr:nvSpPr>
        <xdr:cNvPr id="143" name="n_3mainValue【図書館】&#10;一人当たり面積">
          <a:extLst>
            <a:ext uri="{FF2B5EF4-FFF2-40B4-BE49-F238E27FC236}">
              <a16:creationId xmlns:a16="http://schemas.microsoft.com/office/drawing/2014/main" id="{4F100C0E-7975-4582-A0EA-D0FD22E7019A}"/>
            </a:ext>
          </a:extLst>
        </xdr:cNvPr>
        <xdr:cNvSpPr txBox="1"/>
      </xdr:nvSpPr>
      <xdr:spPr>
        <a:xfrm>
          <a:off x="7626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152417</xdr:rowOff>
    </xdr:from>
    <xdr:ext cx="469744" cy="259045"/>
    <xdr:sp macro="" textlink="">
      <xdr:nvSpPr>
        <xdr:cNvPr id="144" name="n_4mainValue【図書館】&#10;一人当たり面積">
          <a:extLst>
            <a:ext uri="{FF2B5EF4-FFF2-40B4-BE49-F238E27FC236}">
              <a16:creationId xmlns:a16="http://schemas.microsoft.com/office/drawing/2014/main" id="{C4067C87-0853-418A-A6AD-D00FF6002508}"/>
            </a:ext>
          </a:extLst>
        </xdr:cNvPr>
        <xdr:cNvSpPr txBox="1"/>
      </xdr:nvSpPr>
      <xdr:spPr>
        <a:xfrm>
          <a:off x="6737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F75DF757-FFBA-4064-BB1A-D772A9A919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1B1C349-BA33-4941-B3C9-188C70099C1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E29E86DC-80B8-408B-8E07-F7D325657F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FAB73C01-06F1-400B-BBDF-8CAFBD6CF5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F3941C92-AB2A-4E48-9BA2-B57AA08B29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90E9D99C-F6BF-4E7C-892C-0EEAE79AFF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C7D8EF9D-A74E-4AFB-A727-08AF9D340B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323B6DB6-557D-49B5-98F5-6CC6F1EEA1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23182878-6126-42BB-8ABE-A5F511C687E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7BB883C-7DDC-42AD-A8D0-94AF6704EC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943B0643-1B2D-469C-B941-C04D306F21E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7945946F-16EE-46ED-8557-868CF754A91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B81E088A-DB04-45A5-A4E7-989EF65716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27502E74-1DD1-490B-9DBC-49FDC0A295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36C03E5-2958-409B-9911-C2A5A0377B2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71F3724-8A38-4BA9-8B84-599756A23D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B216CEFA-0B38-41BC-A690-4FAB7E1102F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E0C6BCF3-4D3D-48F1-A8AB-ECDAC527B86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E7E95C4F-46DF-4243-A6C1-9610A4E2AA0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B422F9CD-29B7-4CD7-B1BF-5081EEAFAD0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A388BBC8-7897-4DFE-84D1-60B68AE9ADB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453C65B3-E8E4-4E2D-8E3B-AD2FA2BA38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A07BEF89-061F-4B55-8D27-51F57DDFCB0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4FA7A1C6-146C-4840-9894-956A15A196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F6CF9D14-A9DB-4FAB-9DB3-FB95BD6F916B}"/>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E6F3ADC2-035D-42F2-BE48-589664C664A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AAF34190-6F77-4A64-ADC3-723C5FF5A12B}"/>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F9DB4398-86D7-40B6-8521-F475B2DA4D1A}"/>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BBB4417C-98EF-48EC-B272-39F4B7CA13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2FBBBE8D-D6B5-4370-B5E8-368F5BD988A9}"/>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BA57E8AE-F450-4CBA-8ABF-ADE767D3D025}"/>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9A43DF04-7197-486B-959C-04B45639FD82}"/>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50035109-21BB-4A3F-8DAD-E4897AB56F8B}"/>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9842D50F-8A56-43B4-A691-0C9FE16D00C9}"/>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DD1FFAC3-5EAE-4FB2-AB36-C433BCFA0B0F}"/>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6AF61FE-3318-4BE6-B3C4-5EEE4896D0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466A2F0-CC73-4C73-B3D7-C206E2BE73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ACCB6E0-5B0E-457A-A489-CEEA835BAB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F565C89-5C66-4E32-BDF4-919B382CD69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A51250-64E9-4EE7-854F-0291899537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93980</xdr:rowOff>
    </xdr:from>
    <xdr:to>
      <xdr:col>24</xdr:col>
      <xdr:colOff>114300</xdr:colOff>
      <xdr:row>64</xdr:row>
      <xdr:rowOff>24130</xdr:rowOff>
    </xdr:to>
    <xdr:sp macro="" textlink="">
      <xdr:nvSpPr>
        <xdr:cNvPr id="185" name="楕円 184">
          <a:extLst>
            <a:ext uri="{FF2B5EF4-FFF2-40B4-BE49-F238E27FC236}">
              <a16:creationId xmlns:a16="http://schemas.microsoft.com/office/drawing/2014/main" id="{0DA7F98D-68A0-4400-9D42-357DC4D4EA03}"/>
            </a:ext>
          </a:extLst>
        </xdr:cNvPr>
        <xdr:cNvSpPr/>
      </xdr:nvSpPr>
      <xdr:spPr>
        <a:xfrm>
          <a:off x="4584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8907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A7FE5EB-BCC2-4B6C-A457-F5397712E4A6}"/>
            </a:ext>
          </a:extLst>
        </xdr:cNvPr>
        <xdr:cNvSpPr txBox="1"/>
      </xdr:nvSpPr>
      <xdr:spPr>
        <a:xfrm>
          <a:off x="4673600" y="1081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84455</xdr:rowOff>
    </xdr:from>
    <xdr:to>
      <xdr:col>20</xdr:col>
      <xdr:colOff>38100</xdr:colOff>
      <xdr:row>64</xdr:row>
      <xdr:rowOff>14605</xdr:rowOff>
    </xdr:to>
    <xdr:sp macro="" textlink="">
      <xdr:nvSpPr>
        <xdr:cNvPr id="187" name="楕円 186">
          <a:extLst>
            <a:ext uri="{FF2B5EF4-FFF2-40B4-BE49-F238E27FC236}">
              <a16:creationId xmlns:a16="http://schemas.microsoft.com/office/drawing/2014/main" id="{60DCACB9-0416-43AD-B792-36E1C59DE201}"/>
            </a:ext>
          </a:extLst>
        </xdr:cNvPr>
        <xdr:cNvSpPr/>
      </xdr:nvSpPr>
      <xdr:spPr>
        <a:xfrm>
          <a:off x="3746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135255</xdr:rowOff>
    </xdr:from>
    <xdr:to>
      <xdr:col>24</xdr:col>
      <xdr:colOff>63500</xdr:colOff>
      <xdr:row>63</xdr:row>
      <xdr:rowOff>144780</xdr:rowOff>
    </xdr:to>
    <xdr:cxnSp macro="">
      <xdr:nvCxnSpPr>
        <xdr:cNvPr id="188" name="直線コネクタ 187">
          <a:extLst>
            <a:ext uri="{FF2B5EF4-FFF2-40B4-BE49-F238E27FC236}">
              <a16:creationId xmlns:a16="http://schemas.microsoft.com/office/drawing/2014/main" id="{94623EE5-26B4-4592-A792-20A886D9C8F4}"/>
            </a:ext>
          </a:extLst>
        </xdr:cNvPr>
        <xdr:cNvCxnSpPr/>
      </xdr:nvCxnSpPr>
      <xdr:spPr>
        <a:xfrm>
          <a:off x="3797300" y="109366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82550</xdr:rowOff>
    </xdr:from>
    <xdr:to>
      <xdr:col>15</xdr:col>
      <xdr:colOff>101600</xdr:colOff>
      <xdr:row>64</xdr:row>
      <xdr:rowOff>12700</xdr:rowOff>
    </xdr:to>
    <xdr:sp macro="" textlink="">
      <xdr:nvSpPr>
        <xdr:cNvPr id="189" name="楕円 188">
          <a:extLst>
            <a:ext uri="{FF2B5EF4-FFF2-40B4-BE49-F238E27FC236}">
              <a16:creationId xmlns:a16="http://schemas.microsoft.com/office/drawing/2014/main" id="{AF342AF2-904F-4923-8974-7E9CCE696A5D}"/>
            </a:ext>
          </a:extLst>
        </xdr:cNvPr>
        <xdr:cNvSpPr/>
      </xdr:nvSpPr>
      <xdr:spPr>
        <a:xfrm>
          <a:off x="2857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133350</xdr:rowOff>
    </xdr:from>
    <xdr:to>
      <xdr:col>19</xdr:col>
      <xdr:colOff>177800</xdr:colOff>
      <xdr:row>63</xdr:row>
      <xdr:rowOff>135255</xdr:rowOff>
    </xdr:to>
    <xdr:cxnSp macro="">
      <xdr:nvCxnSpPr>
        <xdr:cNvPr id="190" name="直線コネクタ 189">
          <a:extLst>
            <a:ext uri="{FF2B5EF4-FFF2-40B4-BE49-F238E27FC236}">
              <a16:creationId xmlns:a16="http://schemas.microsoft.com/office/drawing/2014/main" id="{B702F9B5-7EEB-45A3-B54E-8E05FE09FF3E}"/>
            </a:ext>
          </a:extLst>
        </xdr:cNvPr>
        <xdr:cNvCxnSpPr/>
      </xdr:nvCxnSpPr>
      <xdr:spPr>
        <a:xfrm>
          <a:off x="2908300" y="1093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71120</xdr:rowOff>
    </xdr:from>
    <xdr:to>
      <xdr:col>10</xdr:col>
      <xdr:colOff>165100</xdr:colOff>
      <xdr:row>64</xdr:row>
      <xdr:rowOff>1270</xdr:rowOff>
    </xdr:to>
    <xdr:sp macro="" textlink="">
      <xdr:nvSpPr>
        <xdr:cNvPr id="191" name="楕円 190">
          <a:extLst>
            <a:ext uri="{FF2B5EF4-FFF2-40B4-BE49-F238E27FC236}">
              <a16:creationId xmlns:a16="http://schemas.microsoft.com/office/drawing/2014/main" id="{F7E73FFA-066D-447F-ACB6-611CB36EE72E}"/>
            </a:ext>
          </a:extLst>
        </xdr:cNvPr>
        <xdr:cNvSpPr/>
      </xdr:nvSpPr>
      <xdr:spPr>
        <a:xfrm>
          <a:off x="196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121920</xdr:rowOff>
    </xdr:from>
    <xdr:to>
      <xdr:col>15</xdr:col>
      <xdr:colOff>50800</xdr:colOff>
      <xdr:row>63</xdr:row>
      <xdr:rowOff>133350</xdr:rowOff>
    </xdr:to>
    <xdr:cxnSp macro="">
      <xdr:nvCxnSpPr>
        <xdr:cNvPr id="192" name="直線コネクタ 191">
          <a:extLst>
            <a:ext uri="{FF2B5EF4-FFF2-40B4-BE49-F238E27FC236}">
              <a16:creationId xmlns:a16="http://schemas.microsoft.com/office/drawing/2014/main" id="{42853648-DC7C-4D6E-841E-E8F7E7F3F18B}"/>
            </a:ext>
          </a:extLst>
        </xdr:cNvPr>
        <xdr:cNvCxnSpPr/>
      </xdr:nvCxnSpPr>
      <xdr:spPr>
        <a:xfrm>
          <a:off x="2019300" y="10923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78740</xdr:rowOff>
    </xdr:from>
    <xdr:to>
      <xdr:col>6</xdr:col>
      <xdr:colOff>38100</xdr:colOff>
      <xdr:row>64</xdr:row>
      <xdr:rowOff>8890</xdr:rowOff>
    </xdr:to>
    <xdr:sp macro="" textlink="">
      <xdr:nvSpPr>
        <xdr:cNvPr id="193" name="楕円 192">
          <a:extLst>
            <a:ext uri="{FF2B5EF4-FFF2-40B4-BE49-F238E27FC236}">
              <a16:creationId xmlns:a16="http://schemas.microsoft.com/office/drawing/2014/main" id="{7351386D-0964-4659-9AF8-A972038F3DC3}"/>
            </a:ext>
          </a:extLst>
        </xdr:cNvPr>
        <xdr:cNvSpPr/>
      </xdr:nvSpPr>
      <xdr:spPr>
        <a:xfrm>
          <a:off x="107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121920</xdr:rowOff>
    </xdr:from>
    <xdr:to>
      <xdr:col>10</xdr:col>
      <xdr:colOff>114300</xdr:colOff>
      <xdr:row>63</xdr:row>
      <xdr:rowOff>129540</xdr:rowOff>
    </xdr:to>
    <xdr:cxnSp macro="">
      <xdr:nvCxnSpPr>
        <xdr:cNvPr id="194" name="直線コネクタ 193">
          <a:extLst>
            <a:ext uri="{FF2B5EF4-FFF2-40B4-BE49-F238E27FC236}">
              <a16:creationId xmlns:a16="http://schemas.microsoft.com/office/drawing/2014/main" id="{8BE36C41-C2B7-4854-9848-2CB466C80917}"/>
            </a:ext>
          </a:extLst>
        </xdr:cNvPr>
        <xdr:cNvCxnSpPr/>
      </xdr:nvCxnSpPr>
      <xdr:spPr>
        <a:xfrm flipV="1">
          <a:off x="1130300" y="10923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C9DB1EFB-D569-4C6B-BB8F-64E63528AEB2}"/>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760935B2-FE0D-44A7-A086-110AC7144EA3}"/>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0DA8F6F5-6C02-4178-882B-D2EB34968DE9}"/>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E6F8AE25-D7E6-4704-B47F-41E554CE4571}"/>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5732</xdr:rowOff>
    </xdr:from>
    <xdr:ext cx="405111" cy="259045"/>
    <xdr:sp macro="" textlink="">
      <xdr:nvSpPr>
        <xdr:cNvPr id="199" name="n_1mainValue【体育館・プール】&#10;有形固定資産減価償却率">
          <a:extLst>
            <a:ext uri="{FF2B5EF4-FFF2-40B4-BE49-F238E27FC236}">
              <a16:creationId xmlns:a16="http://schemas.microsoft.com/office/drawing/2014/main" id="{53305EFD-6919-4F76-BFCA-8779070B6FB2}"/>
            </a:ext>
          </a:extLst>
        </xdr:cNvPr>
        <xdr:cNvSpPr txBox="1"/>
      </xdr:nvSpPr>
      <xdr:spPr>
        <a:xfrm>
          <a:off x="35820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3827</xdr:rowOff>
    </xdr:from>
    <xdr:ext cx="405111" cy="259045"/>
    <xdr:sp macro="" textlink="">
      <xdr:nvSpPr>
        <xdr:cNvPr id="200" name="n_2mainValue【体育館・プール】&#10;有形固定資産減価償却率">
          <a:extLst>
            <a:ext uri="{FF2B5EF4-FFF2-40B4-BE49-F238E27FC236}">
              <a16:creationId xmlns:a16="http://schemas.microsoft.com/office/drawing/2014/main" id="{A9F07696-D381-46B2-9F8F-49E1E4E745DD}"/>
            </a:ext>
          </a:extLst>
        </xdr:cNvPr>
        <xdr:cNvSpPr txBox="1"/>
      </xdr:nvSpPr>
      <xdr:spPr>
        <a:xfrm>
          <a:off x="2705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163847</xdr:rowOff>
    </xdr:from>
    <xdr:ext cx="405111" cy="259045"/>
    <xdr:sp macro="" textlink="">
      <xdr:nvSpPr>
        <xdr:cNvPr id="201" name="n_3mainValue【体育館・プール】&#10;有形固定資産減価償却率">
          <a:extLst>
            <a:ext uri="{FF2B5EF4-FFF2-40B4-BE49-F238E27FC236}">
              <a16:creationId xmlns:a16="http://schemas.microsoft.com/office/drawing/2014/main" id="{B6A0F6B1-834B-4E1E-97D0-226591F3F551}"/>
            </a:ext>
          </a:extLst>
        </xdr:cNvPr>
        <xdr:cNvSpPr txBox="1"/>
      </xdr:nvSpPr>
      <xdr:spPr>
        <a:xfrm>
          <a:off x="1816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17</xdr:rowOff>
    </xdr:from>
    <xdr:ext cx="405111" cy="259045"/>
    <xdr:sp macro="" textlink="">
      <xdr:nvSpPr>
        <xdr:cNvPr id="202" name="n_4mainValue【体育館・プール】&#10;有形固定資産減価償却率">
          <a:extLst>
            <a:ext uri="{FF2B5EF4-FFF2-40B4-BE49-F238E27FC236}">
              <a16:creationId xmlns:a16="http://schemas.microsoft.com/office/drawing/2014/main" id="{E1389BDA-367D-45C0-AA95-5948B2256C7D}"/>
            </a:ext>
          </a:extLst>
        </xdr:cNvPr>
        <xdr:cNvSpPr txBox="1"/>
      </xdr:nvSpPr>
      <xdr:spPr>
        <a:xfrm>
          <a:off x="9277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6BE7BF8-5998-4698-BA4B-923830E466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9EE3CEFC-6A7D-4358-95DB-195667BEBB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3310C72-49FF-4999-A433-F3B5D2A685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3C6C93F8-747D-4144-A42B-3F976B9DED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2A2237C-E532-47D9-9AF9-8451E4B20C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EBB8EF8-361C-4D6A-8EC1-35F482C731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EC21610-F35B-4268-A3DC-15862E0196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38BA0487-ADE1-4824-9145-82564CF0CE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DE4F003-7090-4B59-9FAB-4B4378583C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A3063186-8C40-448E-B7A5-E103F36FB7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EDFCB5B6-1373-4222-A427-E1910E1BB22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A8FD9DE7-3D62-4699-9BF4-26E593F82E8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ED7716E9-F77C-4B16-BB0D-65FD244D16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88047D12-5134-428B-8509-E83EB382DF5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121003AF-EB10-4308-A565-DA26D12D703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7A26687-C6DB-41B3-9B76-2907F25DEAA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8F77F09C-C622-4896-94C9-CE4A74EB34E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FFE60604-DD5E-483D-8487-A6001172768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960936E3-1FD2-4D33-B693-10991EAB9C8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812E6D21-92B0-481C-BBE3-744AB45EF80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516A0E3D-AEF9-4139-B394-31347067ED2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996DC5FB-E611-47E4-91BC-20C7E7081F1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DC40929-AA99-4528-97B9-28F111865E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D1BF8199-8982-4B25-9B5F-9FA41BC58E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E6F62B3-1F3D-4E7C-BA41-4F284E2F11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E78EE647-049D-4A9E-BF00-C52417CDAD5B}"/>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86021870-770C-4DDF-AFA5-84CEBA002EF5}"/>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25A3F8EE-9612-4480-8497-0826FAE44614}"/>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5553BA48-ABB3-474F-A079-01D68A5C0B25}"/>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37CA46A1-5EB5-4425-B8BD-657DBDEBAF0A}"/>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a:extLst>
            <a:ext uri="{FF2B5EF4-FFF2-40B4-BE49-F238E27FC236}">
              <a16:creationId xmlns:a16="http://schemas.microsoft.com/office/drawing/2014/main" id="{C2C868AA-E409-4390-9BC8-0B5FE0FB861E}"/>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0C0A8B07-C237-47BB-BB04-2A8F05A9E303}"/>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47BD407F-38D9-4447-B581-0875468E3DA7}"/>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87645250-3D1E-4F4E-A2ED-83CBD7F5901F}"/>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4C56F91E-A95A-4041-8E81-3A3A6E49DBE6}"/>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C04C3779-F975-403F-8861-49F892CAE7AC}"/>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FAD35EF-3DB4-4461-BC22-F4768D31CA1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6C99A6-24CC-4B1C-8AC0-0BC64C4819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C34F323-AC78-4ED3-9D6F-7AD280D18B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776186-C947-4FF0-B37B-FEB6868541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2C6BABA-8E31-44D4-8701-356536CAFC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148409</xdr:rowOff>
    </xdr:from>
    <xdr:to>
      <xdr:col>55</xdr:col>
      <xdr:colOff>50800</xdr:colOff>
      <xdr:row>63</xdr:row>
      <xdr:rowOff>78559</xdr:rowOff>
    </xdr:to>
    <xdr:sp macro="" textlink="">
      <xdr:nvSpPr>
        <xdr:cNvPr id="244" name="楕円 243">
          <a:extLst>
            <a:ext uri="{FF2B5EF4-FFF2-40B4-BE49-F238E27FC236}">
              <a16:creationId xmlns:a16="http://schemas.microsoft.com/office/drawing/2014/main" id="{0541DD55-D0CF-4081-BBC0-CE2EE39E5D32}"/>
            </a:ext>
          </a:extLst>
        </xdr:cNvPr>
        <xdr:cNvSpPr/>
      </xdr:nvSpPr>
      <xdr:spPr>
        <a:xfrm>
          <a:off x="10426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171286</xdr:rowOff>
    </xdr:from>
    <xdr:ext cx="469744" cy="259045"/>
    <xdr:sp macro="" textlink="">
      <xdr:nvSpPr>
        <xdr:cNvPr id="245" name="【体育館・プール】&#10;一人当たり面積該当値テキスト">
          <a:extLst>
            <a:ext uri="{FF2B5EF4-FFF2-40B4-BE49-F238E27FC236}">
              <a16:creationId xmlns:a16="http://schemas.microsoft.com/office/drawing/2014/main" id="{12411525-9541-480F-977C-537EAE78ED50}"/>
            </a:ext>
          </a:extLst>
        </xdr:cNvPr>
        <xdr:cNvSpPr txBox="1"/>
      </xdr:nvSpPr>
      <xdr:spPr>
        <a:xfrm>
          <a:off x="10515600"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151674</xdr:rowOff>
    </xdr:from>
    <xdr:to>
      <xdr:col>50</xdr:col>
      <xdr:colOff>165100</xdr:colOff>
      <xdr:row>63</xdr:row>
      <xdr:rowOff>81824</xdr:rowOff>
    </xdr:to>
    <xdr:sp macro="" textlink="">
      <xdr:nvSpPr>
        <xdr:cNvPr id="246" name="楕円 245">
          <a:extLst>
            <a:ext uri="{FF2B5EF4-FFF2-40B4-BE49-F238E27FC236}">
              <a16:creationId xmlns:a16="http://schemas.microsoft.com/office/drawing/2014/main" id="{759EA98C-6472-458C-A2A7-C403DDFD14DE}"/>
            </a:ext>
          </a:extLst>
        </xdr:cNvPr>
        <xdr:cNvSpPr/>
      </xdr:nvSpPr>
      <xdr:spPr>
        <a:xfrm>
          <a:off x="958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27759</xdr:rowOff>
    </xdr:from>
    <xdr:to>
      <xdr:col>55</xdr:col>
      <xdr:colOff>0</xdr:colOff>
      <xdr:row>63</xdr:row>
      <xdr:rowOff>31024</xdr:rowOff>
    </xdr:to>
    <xdr:cxnSp macro="">
      <xdr:nvCxnSpPr>
        <xdr:cNvPr id="247" name="直線コネクタ 246">
          <a:extLst>
            <a:ext uri="{FF2B5EF4-FFF2-40B4-BE49-F238E27FC236}">
              <a16:creationId xmlns:a16="http://schemas.microsoft.com/office/drawing/2014/main" id="{0952F302-AB4F-4B18-8C28-4DC21930078A}"/>
            </a:ext>
          </a:extLst>
        </xdr:cNvPr>
        <xdr:cNvCxnSpPr/>
      </xdr:nvCxnSpPr>
      <xdr:spPr>
        <a:xfrm flipV="1">
          <a:off x="9639300" y="108291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48" name="楕円 247">
          <a:extLst>
            <a:ext uri="{FF2B5EF4-FFF2-40B4-BE49-F238E27FC236}">
              <a16:creationId xmlns:a16="http://schemas.microsoft.com/office/drawing/2014/main" id="{38578B10-ECC1-447A-8EFC-0EEE9769A529}"/>
            </a:ext>
          </a:extLst>
        </xdr:cNvPr>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31024</xdr:rowOff>
    </xdr:from>
    <xdr:to>
      <xdr:col>50</xdr:col>
      <xdr:colOff>114300</xdr:colOff>
      <xdr:row>63</xdr:row>
      <xdr:rowOff>34290</xdr:rowOff>
    </xdr:to>
    <xdr:cxnSp macro="">
      <xdr:nvCxnSpPr>
        <xdr:cNvPr id="249" name="直線コネクタ 248">
          <a:extLst>
            <a:ext uri="{FF2B5EF4-FFF2-40B4-BE49-F238E27FC236}">
              <a16:creationId xmlns:a16="http://schemas.microsoft.com/office/drawing/2014/main" id="{C13E65CB-0551-4DE6-A357-DAE3B757D09F}"/>
            </a:ext>
          </a:extLst>
        </xdr:cNvPr>
        <xdr:cNvCxnSpPr/>
      </xdr:nvCxnSpPr>
      <xdr:spPr>
        <a:xfrm flipV="1">
          <a:off x="8750300" y="108323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156573</xdr:rowOff>
    </xdr:from>
    <xdr:to>
      <xdr:col>41</xdr:col>
      <xdr:colOff>101600</xdr:colOff>
      <xdr:row>63</xdr:row>
      <xdr:rowOff>86723</xdr:rowOff>
    </xdr:to>
    <xdr:sp macro="" textlink="">
      <xdr:nvSpPr>
        <xdr:cNvPr id="250" name="楕円 249">
          <a:extLst>
            <a:ext uri="{FF2B5EF4-FFF2-40B4-BE49-F238E27FC236}">
              <a16:creationId xmlns:a16="http://schemas.microsoft.com/office/drawing/2014/main" id="{40ABFE42-2D99-40A3-B8FF-323CE58156A4}"/>
            </a:ext>
          </a:extLst>
        </xdr:cNvPr>
        <xdr:cNvSpPr/>
      </xdr:nvSpPr>
      <xdr:spPr>
        <a:xfrm>
          <a:off x="7810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35923</xdr:rowOff>
    </xdr:to>
    <xdr:cxnSp macro="">
      <xdr:nvCxnSpPr>
        <xdr:cNvPr id="251" name="直線コネクタ 250">
          <a:extLst>
            <a:ext uri="{FF2B5EF4-FFF2-40B4-BE49-F238E27FC236}">
              <a16:creationId xmlns:a16="http://schemas.microsoft.com/office/drawing/2014/main" id="{33F583C5-74E3-4C4B-90AB-42F2D7703246}"/>
            </a:ext>
          </a:extLst>
        </xdr:cNvPr>
        <xdr:cNvCxnSpPr/>
      </xdr:nvCxnSpPr>
      <xdr:spPr>
        <a:xfrm flipV="1">
          <a:off x="7861300" y="108356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159838</xdr:rowOff>
    </xdr:from>
    <xdr:to>
      <xdr:col>36</xdr:col>
      <xdr:colOff>165100</xdr:colOff>
      <xdr:row>63</xdr:row>
      <xdr:rowOff>89988</xdr:rowOff>
    </xdr:to>
    <xdr:sp macro="" textlink="">
      <xdr:nvSpPr>
        <xdr:cNvPr id="252" name="楕円 251">
          <a:extLst>
            <a:ext uri="{FF2B5EF4-FFF2-40B4-BE49-F238E27FC236}">
              <a16:creationId xmlns:a16="http://schemas.microsoft.com/office/drawing/2014/main" id="{81F2561D-0583-4A20-ABA0-C35266E65FE5}"/>
            </a:ext>
          </a:extLst>
        </xdr:cNvPr>
        <xdr:cNvSpPr/>
      </xdr:nvSpPr>
      <xdr:spPr>
        <a:xfrm>
          <a:off x="6921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35923</xdr:rowOff>
    </xdr:from>
    <xdr:to>
      <xdr:col>41</xdr:col>
      <xdr:colOff>50800</xdr:colOff>
      <xdr:row>63</xdr:row>
      <xdr:rowOff>39188</xdr:rowOff>
    </xdr:to>
    <xdr:cxnSp macro="">
      <xdr:nvCxnSpPr>
        <xdr:cNvPr id="253" name="直線コネクタ 252">
          <a:extLst>
            <a:ext uri="{FF2B5EF4-FFF2-40B4-BE49-F238E27FC236}">
              <a16:creationId xmlns:a16="http://schemas.microsoft.com/office/drawing/2014/main" id="{B65B6779-73EA-496C-A3CD-DDA0BA29D1CC}"/>
            </a:ext>
          </a:extLst>
        </xdr:cNvPr>
        <xdr:cNvCxnSpPr/>
      </xdr:nvCxnSpPr>
      <xdr:spPr>
        <a:xfrm flipV="1">
          <a:off x="6972300" y="1083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73119025-C4CC-499D-8A32-4CC0827007E3}"/>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a:extLst>
            <a:ext uri="{FF2B5EF4-FFF2-40B4-BE49-F238E27FC236}">
              <a16:creationId xmlns:a16="http://schemas.microsoft.com/office/drawing/2014/main" id="{6718CAED-411C-4B4E-84DD-BACB04511F8D}"/>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83F82B54-DE5D-4D30-B307-50528DB331E8}"/>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a:extLst>
            <a:ext uri="{FF2B5EF4-FFF2-40B4-BE49-F238E27FC236}">
              <a16:creationId xmlns:a16="http://schemas.microsoft.com/office/drawing/2014/main" id="{29902625-2391-4D91-A3B8-C607CBC5C03A}"/>
            </a:ext>
          </a:extLst>
        </xdr:cNvPr>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98351</xdr:rowOff>
    </xdr:from>
    <xdr:ext cx="469744" cy="259045"/>
    <xdr:sp macro="" textlink="">
      <xdr:nvSpPr>
        <xdr:cNvPr id="258" name="n_1mainValue【体育館・プール】&#10;一人当たり面積">
          <a:extLst>
            <a:ext uri="{FF2B5EF4-FFF2-40B4-BE49-F238E27FC236}">
              <a16:creationId xmlns:a16="http://schemas.microsoft.com/office/drawing/2014/main" id="{B9BCC23F-8364-4C91-9B63-EB9C1BBC9F7A}"/>
            </a:ext>
          </a:extLst>
        </xdr:cNvPr>
        <xdr:cNvSpPr txBox="1"/>
      </xdr:nvSpPr>
      <xdr:spPr>
        <a:xfrm>
          <a:off x="93917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101617</xdr:rowOff>
    </xdr:from>
    <xdr:ext cx="469744" cy="259045"/>
    <xdr:sp macro="" textlink="">
      <xdr:nvSpPr>
        <xdr:cNvPr id="259" name="n_2mainValue【体育館・プール】&#10;一人当たり面積">
          <a:extLst>
            <a:ext uri="{FF2B5EF4-FFF2-40B4-BE49-F238E27FC236}">
              <a16:creationId xmlns:a16="http://schemas.microsoft.com/office/drawing/2014/main" id="{4B487EF1-1453-4282-8BE4-69A0A21FF220}"/>
            </a:ext>
          </a:extLst>
        </xdr:cNvPr>
        <xdr:cNvSpPr txBox="1"/>
      </xdr:nvSpPr>
      <xdr:spPr>
        <a:xfrm>
          <a:off x="8515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77850</xdr:rowOff>
    </xdr:from>
    <xdr:ext cx="469744" cy="259045"/>
    <xdr:sp macro="" textlink="">
      <xdr:nvSpPr>
        <xdr:cNvPr id="260" name="n_3mainValue【体育館・プール】&#10;一人当たり面積">
          <a:extLst>
            <a:ext uri="{FF2B5EF4-FFF2-40B4-BE49-F238E27FC236}">
              <a16:creationId xmlns:a16="http://schemas.microsoft.com/office/drawing/2014/main" id="{12303309-57B0-4D4B-A522-FC59C9A32802}"/>
            </a:ext>
          </a:extLst>
        </xdr:cNvPr>
        <xdr:cNvSpPr txBox="1"/>
      </xdr:nvSpPr>
      <xdr:spPr>
        <a:xfrm>
          <a:off x="7626427" y="10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106515</xdr:rowOff>
    </xdr:from>
    <xdr:ext cx="469744" cy="259045"/>
    <xdr:sp macro="" textlink="">
      <xdr:nvSpPr>
        <xdr:cNvPr id="261" name="n_4mainValue【体育館・プール】&#10;一人当たり面積">
          <a:extLst>
            <a:ext uri="{FF2B5EF4-FFF2-40B4-BE49-F238E27FC236}">
              <a16:creationId xmlns:a16="http://schemas.microsoft.com/office/drawing/2014/main" id="{B70B24A4-F27B-44EB-A280-84E176D60363}"/>
            </a:ext>
          </a:extLst>
        </xdr:cNvPr>
        <xdr:cNvSpPr txBox="1"/>
      </xdr:nvSpPr>
      <xdr:spPr>
        <a:xfrm>
          <a:off x="6737427" y="105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32A7E19-A394-4F8D-A51F-CAA3DF58EA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E8144D1-297E-4372-8B77-5808045390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F82AC9A-B50B-4ACD-A7E8-334999B267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39228B4-A0E0-406A-819A-960786C2E3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9C94F0C-DFA1-41DC-BD0B-BC30197C3E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CB887F2-61D7-4FB5-B5A7-0FC96D4617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C411164-D535-4B1D-82DC-DE7739379C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7F951CC-ED4A-4BCA-B506-20D69DF71E4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BE1E757-36C4-419B-A0A2-6BA7984BE4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63423A0-635D-4C2C-8112-8785B34729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D0DC6B9-C65C-48CA-8B87-7A4F5931F9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8059442C-7478-4624-882C-91F8BCA7777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D853E6BE-9F22-4AB6-8A03-09DFD0BD6FD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F21BA4A7-510C-4AE0-8225-C679DA99BA8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55898DA4-93F6-4EF0-9086-36B247F5FB2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E890780E-7B2F-4A15-9564-F5B0BE69A3D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1C3E24D2-15CE-4433-9172-EA5A195E048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2FEF1B48-473C-40EC-AA37-F7A6EF141B6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F43A88BD-1049-4776-AC0C-5D657B713B3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A9FA220-6AD3-4B91-A1F1-52710F077A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B0BA9C66-C88F-4014-AD10-F60B6918EC4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EEC198F-21D7-45F5-8EDF-41B7B4BDE8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D135F7B7-ABA3-407A-8AA4-8BCACF5EBBF1}"/>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31770439-5FF2-4F09-B676-DF093B294032}"/>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D933B77-7A33-4333-BE2D-EB89D71E7024}"/>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449574A1-20DB-466D-B67D-D7BB289DD133}"/>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6C78B6AC-363D-4016-AD90-7E1687B887A3}"/>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AB2822CE-C46B-4175-8A94-D8E1E7203B58}"/>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CBAFA993-9EA5-47A4-B79B-D71A737AD556}"/>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4095FA2D-A2B2-454E-98AC-DAC0570F8358}"/>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411AAAE1-48E1-48E7-8128-A4FD521971BA}"/>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6031ED11-62E4-47EE-BB60-864576B481F6}"/>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7C6999AA-F282-4969-97D2-D54FF3F3A593}"/>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FEB17D0-4799-4EBA-9E23-8D57CC45B3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422CB95-F292-4D93-B272-0F5EB02A4D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4C2E1B7-D75B-4AA0-9412-3EDED60F56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A16DF07-CAD3-446F-BCE4-85E502D2CA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914A71C-FE24-45E9-80D7-1BFEA61674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19304</xdr:rowOff>
    </xdr:from>
    <xdr:to>
      <xdr:col>24</xdr:col>
      <xdr:colOff>114300</xdr:colOff>
      <xdr:row>80</xdr:row>
      <xdr:rowOff>120904</xdr:rowOff>
    </xdr:to>
    <xdr:sp macro="" textlink="">
      <xdr:nvSpPr>
        <xdr:cNvPr id="300" name="楕円 299">
          <a:extLst>
            <a:ext uri="{FF2B5EF4-FFF2-40B4-BE49-F238E27FC236}">
              <a16:creationId xmlns:a16="http://schemas.microsoft.com/office/drawing/2014/main" id="{D51B1359-911E-46C4-B491-C633EFD97E3A}"/>
            </a:ext>
          </a:extLst>
        </xdr:cNvPr>
        <xdr:cNvSpPr/>
      </xdr:nvSpPr>
      <xdr:spPr>
        <a:xfrm>
          <a:off x="45847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42181</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22596E06-D849-4793-986F-4F71748BD7A4}"/>
            </a:ext>
          </a:extLst>
        </xdr:cNvPr>
        <xdr:cNvSpPr txBox="1"/>
      </xdr:nvSpPr>
      <xdr:spPr>
        <a:xfrm>
          <a:off x="4673600" y="135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142748</xdr:rowOff>
    </xdr:from>
    <xdr:to>
      <xdr:col>20</xdr:col>
      <xdr:colOff>38100</xdr:colOff>
      <xdr:row>80</xdr:row>
      <xdr:rowOff>72898</xdr:rowOff>
    </xdr:to>
    <xdr:sp macro="" textlink="">
      <xdr:nvSpPr>
        <xdr:cNvPr id="302" name="楕円 301">
          <a:extLst>
            <a:ext uri="{FF2B5EF4-FFF2-40B4-BE49-F238E27FC236}">
              <a16:creationId xmlns:a16="http://schemas.microsoft.com/office/drawing/2014/main" id="{2764E533-41AB-46F4-A93C-ED2B9AF632C1}"/>
            </a:ext>
          </a:extLst>
        </xdr:cNvPr>
        <xdr:cNvSpPr/>
      </xdr:nvSpPr>
      <xdr:spPr>
        <a:xfrm>
          <a:off x="3746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22098</xdr:rowOff>
    </xdr:from>
    <xdr:to>
      <xdr:col>24</xdr:col>
      <xdr:colOff>63500</xdr:colOff>
      <xdr:row>80</xdr:row>
      <xdr:rowOff>70104</xdr:rowOff>
    </xdr:to>
    <xdr:cxnSp macro="">
      <xdr:nvCxnSpPr>
        <xdr:cNvPr id="303" name="直線コネクタ 302">
          <a:extLst>
            <a:ext uri="{FF2B5EF4-FFF2-40B4-BE49-F238E27FC236}">
              <a16:creationId xmlns:a16="http://schemas.microsoft.com/office/drawing/2014/main" id="{D960CA68-5DD9-4926-AF11-42D0356FBD6D}"/>
            </a:ext>
          </a:extLst>
        </xdr:cNvPr>
        <xdr:cNvCxnSpPr/>
      </xdr:nvCxnSpPr>
      <xdr:spPr>
        <a:xfrm>
          <a:off x="3797300" y="137380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99313</xdr:rowOff>
    </xdr:from>
    <xdr:to>
      <xdr:col>15</xdr:col>
      <xdr:colOff>101600</xdr:colOff>
      <xdr:row>80</xdr:row>
      <xdr:rowOff>29463</xdr:rowOff>
    </xdr:to>
    <xdr:sp macro="" textlink="">
      <xdr:nvSpPr>
        <xdr:cNvPr id="304" name="楕円 303">
          <a:extLst>
            <a:ext uri="{FF2B5EF4-FFF2-40B4-BE49-F238E27FC236}">
              <a16:creationId xmlns:a16="http://schemas.microsoft.com/office/drawing/2014/main" id="{35B8CDAB-D797-4E8E-842F-F8E859916C3F}"/>
            </a:ext>
          </a:extLst>
        </xdr:cNvPr>
        <xdr:cNvSpPr/>
      </xdr:nvSpPr>
      <xdr:spPr>
        <a:xfrm>
          <a:off x="2857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150113</xdr:rowOff>
    </xdr:from>
    <xdr:to>
      <xdr:col>19</xdr:col>
      <xdr:colOff>177800</xdr:colOff>
      <xdr:row>80</xdr:row>
      <xdr:rowOff>22098</xdr:rowOff>
    </xdr:to>
    <xdr:cxnSp macro="">
      <xdr:nvCxnSpPr>
        <xdr:cNvPr id="305" name="直線コネクタ 304">
          <a:extLst>
            <a:ext uri="{FF2B5EF4-FFF2-40B4-BE49-F238E27FC236}">
              <a16:creationId xmlns:a16="http://schemas.microsoft.com/office/drawing/2014/main" id="{5DD5CC86-3EFE-4903-AFC2-EC165017FC4F}"/>
            </a:ext>
          </a:extLst>
        </xdr:cNvPr>
        <xdr:cNvCxnSpPr/>
      </xdr:nvCxnSpPr>
      <xdr:spPr>
        <a:xfrm>
          <a:off x="2908300" y="136946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65024</xdr:rowOff>
    </xdr:from>
    <xdr:to>
      <xdr:col>10</xdr:col>
      <xdr:colOff>165100</xdr:colOff>
      <xdr:row>79</xdr:row>
      <xdr:rowOff>166624</xdr:rowOff>
    </xdr:to>
    <xdr:sp macro="" textlink="">
      <xdr:nvSpPr>
        <xdr:cNvPr id="306" name="楕円 305">
          <a:extLst>
            <a:ext uri="{FF2B5EF4-FFF2-40B4-BE49-F238E27FC236}">
              <a16:creationId xmlns:a16="http://schemas.microsoft.com/office/drawing/2014/main" id="{4F426636-7E76-4B24-90DC-E9EC896EA7B2}"/>
            </a:ext>
          </a:extLst>
        </xdr:cNvPr>
        <xdr:cNvSpPr/>
      </xdr:nvSpPr>
      <xdr:spPr>
        <a:xfrm>
          <a:off x="1968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115824</xdr:rowOff>
    </xdr:from>
    <xdr:to>
      <xdr:col>15</xdr:col>
      <xdr:colOff>50800</xdr:colOff>
      <xdr:row>79</xdr:row>
      <xdr:rowOff>150113</xdr:rowOff>
    </xdr:to>
    <xdr:cxnSp macro="">
      <xdr:nvCxnSpPr>
        <xdr:cNvPr id="307" name="直線コネクタ 306">
          <a:extLst>
            <a:ext uri="{FF2B5EF4-FFF2-40B4-BE49-F238E27FC236}">
              <a16:creationId xmlns:a16="http://schemas.microsoft.com/office/drawing/2014/main" id="{D84E622E-2C7B-4C98-8738-78F9F39531E7}"/>
            </a:ext>
          </a:extLst>
        </xdr:cNvPr>
        <xdr:cNvCxnSpPr/>
      </xdr:nvCxnSpPr>
      <xdr:spPr>
        <a:xfrm>
          <a:off x="2019300" y="1366037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71882</xdr:rowOff>
    </xdr:from>
    <xdr:to>
      <xdr:col>6</xdr:col>
      <xdr:colOff>38100</xdr:colOff>
      <xdr:row>80</xdr:row>
      <xdr:rowOff>2032</xdr:rowOff>
    </xdr:to>
    <xdr:sp macro="" textlink="">
      <xdr:nvSpPr>
        <xdr:cNvPr id="308" name="楕円 307">
          <a:extLst>
            <a:ext uri="{FF2B5EF4-FFF2-40B4-BE49-F238E27FC236}">
              <a16:creationId xmlns:a16="http://schemas.microsoft.com/office/drawing/2014/main" id="{94D5603D-DA64-4F3D-997E-13CA0C5672CE}"/>
            </a:ext>
          </a:extLst>
        </xdr:cNvPr>
        <xdr:cNvSpPr/>
      </xdr:nvSpPr>
      <xdr:spPr>
        <a:xfrm>
          <a:off x="1079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115824</xdr:rowOff>
    </xdr:from>
    <xdr:to>
      <xdr:col>10</xdr:col>
      <xdr:colOff>114300</xdr:colOff>
      <xdr:row>79</xdr:row>
      <xdr:rowOff>122682</xdr:rowOff>
    </xdr:to>
    <xdr:cxnSp macro="">
      <xdr:nvCxnSpPr>
        <xdr:cNvPr id="309" name="直線コネクタ 308">
          <a:extLst>
            <a:ext uri="{FF2B5EF4-FFF2-40B4-BE49-F238E27FC236}">
              <a16:creationId xmlns:a16="http://schemas.microsoft.com/office/drawing/2014/main" id="{06B7855F-80ED-48C4-A842-E39FE78EEEEE}"/>
            </a:ext>
          </a:extLst>
        </xdr:cNvPr>
        <xdr:cNvCxnSpPr/>
      </xdr:nvCxnSpPr>
      <xdr:spPr>
        <a:xfrm flipV="1">
          <a:off x="1130300" y="136603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a:extLst>
            <a:ext uri="{FF2B5EF4-FFF2-40B4-BE49-F238E27FC236}">
              <a16:creationId xmlns:a16="http://schemas.microsoft.com/office/drawing/2014/main" id="{C4635364-4FA3-4138-98ED-77E5983757EB}"/>
            </a:ext>
          </a:extLst>
        </xdr:cNvPr>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a:extLst>
            <a:ext uri="{FF2B5EF4-FFF2-40B4-BE49-F238E27FC236}">
              <a16:creationId xmlns:a16="http://schemas.microsoft.com/office/drawing/2014/main" id="{F1F07951-27DC-46DE-B66E-F9EE95F28BCF}"/>
            </a:ext>
          </a:extLst>
        </xdr:cNvPr>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a:extLst>
            <a:ext uri="{FF2B5EF4-FFF2-40B4-BE49-F238E27FC236}">
              <a16:creationId xmlns:a16="http://schemas.microsoft.com/office/drawing/2014/main" id="{4D7A72E9-9CE2-47F9-B1F9-52B406FA52D9}"/>
            </a:ext>
          </a:extLst>
        </xdr:cNvPr>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a:extLst>
            <a:ext uri="{FF2B5EF4-FFF2-40B4-BE49-F238E27FC236}">
              <a16:creationId xmlns:a16="http://schemas.microsoft.com/office/drawing/2014/main" id="{EC7CF56E-7D1A-4F44-B639-2D96ED3979D9}"/>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89425</xdr:rowOff>
    </xdr:from>
    <xdr:ext cx="405111" cy="259045"/>
    <xdr:sp macro="" textlink="">
      <xdr:nvSpPr>
        <xdr:cNvPr id="314" name="n_1mainValue【福祉施設】&#10;有形固定資産減価償却率">
          <a:extLst>
            <a:ext uri="{FF2B5EF4-FFF2-40B4-BE49-F238E27FC236}">
              <a16:creationId xmlns:a16="http://schemas.microsoft.com/office/drawing/2014/main" id="{6A53FEA4-D1A7-42DC-9408-B759126D2ADB}"/>
            </a:ext>
          </a:extLst>
        </xdr:cNvPr>
        <xdr:cNvSpPr txBox="1"/>
      </xdr:nvSpPr>
      <xdr:spPr>
        <a:xfrm>
          <a:off x="35820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45990</xdr:rowOff>
    </xdr:from>
    <xdr:ext cx="405111" cy="259045"/>
    <xdr:sp macro="" textlink="">
      <xdr:nvSpPr>
        <xdr:cNvPr id="315" name="n_2mainValue【福祉施設】&#10;有形固定資産減価償却率">
          <a:extLst>
            <a:ext uri="{FF2B5EF4-FFF2-40B4-BE49-F238E27FC236}">
              <a16:creationId xmlns:a16="http://schemas.microsoft.com/office/drawing/2014/main" id="{C1CB354F-5A22-4C27-A5F1-DDB20FCC71E4}"/>
            </a:ext>
          </a:extLst>
        </xdr:cNvPr>
        <xdr:cNvSpPr txBox="1"/>
      </xdr:nvSpPr>
      <xdr:spPr>
        <a:xfrm>
          <a:off x="27057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11701</xdr:rowOff>
    </xdr:from>
    <xdr:ext cx="405111" cy="259045"/>
    <xdr:sp macro="" textlink="">
      <xdr:nvSpPr>
        <xdr:cNvPr id="316" name="n_3mainValue【福祉施設】&#10;有形固定資産減価償却率">
          <a:extLst>
            <a:ext uri="{FF2B5EF4-FFF2-40B4-BE49-F238E27FC236}">
              <a16:creationId xmlns:a16="http://schemas.microsoft.com/office/drawing/2014/main" id="{6F9AB028-2D00-40B4-AEA4-2F4FC7C93372}"/>
            </a:ext>
          </a:extLst>
        </xdr:cNvPr>
        <xdr:cNvSpPr txBox="1"/>
      </xdr:nvSpPr>
      <xdr:spPr>
        <a:xfrm>
          <a:off x="1816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164609</xdr:rowOff>
    </xdr:from>
    <xdr:ext cx="405111" cy="259045"/>
    <xdr:sp macro="" textlink="">
      <xdr:nvSpPr>
        <xdr:cNvPr id="317" name="n_4mainValue【福祉施設】&#10;有形固定資産減価償却率">
          <a:extLst>
            <a:ext uri="{FF2B5EF4-FFF2-40B4-BE49-F238E27FC236}">
              <a16:creationId xmlns:a16="http://schemas.microsoft.com/office/drawing/2014/main" id="{115ED17B-669B-4CF8-AF4E-D08B1F53C9E7}"/>
            </a:ext>
          </a:extLst>
        </xdr:cNvPr>
        <xdr:cNvSpPr txBox="1"/>
      </xdr:nvSpPr>
      <xdr:spPr>
        <a:xfrm>
          <a:off x="927744" y="1370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5230CF48-5EFF-465C-B365-2BA9924A29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7D624830-8FE2-4628-8B9C-157820CB2E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BEECC36-01E2-4FDC-B753-01A9F670F5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4C4511-5555-45E7-9047-47393287E9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D6160D17-E7BF-48EB-8716-2D3539DEDC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8D9E88B4-7767-4C13-B86F-EA6B954DAA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5E66524-7EA5-4630-A3D2-731B6B0FD8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91FF637-2F9D-4CC9-ABB4-BB02D8BF06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EE9F9756-22CC-47B8-B57B-D32D080B69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AF70E12-2428-4EA4-946C-78EB5A1A96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47C18869-B952-48A2-B29F-7D2F2ABC8FE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7A9E7485-5106-416A-B55B-35C4E859F1B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89447A49-056F-40AB-A0AE-82B21472047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F3CA40E6-0B9D-4920-8E97-C4957DF2FA2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E965D29B-4E90-494A-87C9-3D15DC2A0A5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DE811213-16ED-4D1C-9719-FEF0D7C88A4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B598DC2B-2476-4671-B4D8-CB9D4BDAE0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72067FED-D96C-4F96-9619-7E4694D52A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3B442ABB-D864-4C3B-8508-8C1B8C8908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F7ECAC8A-D9F9-4B9D-95CE-A7879923AA9E}"/>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9EF85DAF-5D91-4EBF-BBB5-DD1ED83E6ED5}"/>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32D06033-7F6A-4CF0-91DF-2493CF9D4A85}"/>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15228A06-A2A3-4443-B1FC-A963D9551908}"/>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8F21B500-3E20-472B-9B93-9615477406C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a:extLst>
            <a:ext uri="{FF2B5EF4-FFF2-40B4-BE49-F238E27FC236}">
              <a16:creationId xmlns:a16="http://schemas.microsoft.com/office/drawing/2014/main" id="{564C00B7-A07F-4157-968E-98D5C474FF49}"/>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BD0C7561-5A79-4433-A8F2-BF36089FD1F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C9C1447A-4742-42B6-A67E-E15ED9A7E5ED}"/>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5B210A34-6F4D-4483-8247-06DA07BB1A09}"/>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9DD24CB4-F186-4E68-850E-8C1433D425E3}"/>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3125EFE2-9D02-43B2-B8AD-A547F4528FAD}"/>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5076B160-C439-40ED-94EE-32C5B845C8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0F2702D-E004-4201-8CAF-A56BF7BFBB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D165D75-0828-4288-BE0A-E7EDDDCF92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91BB808-68CF-4B3D-B74C-F5B6446B26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71AADCD-E8E2-4597-A1C9-0EFD5F15B0F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53" name="楕円 352">
          <a:extLst>
            <a:ext uri="{FF2B5EF4-FFF2-40B4-BE49-F238E27FC236}">
              <a16:creationId xmlns:a16="http://schemas.microsoft.com/office/drawing/2014/main" id="{DE55295D-AEB3-4BFF-92BE-CD4BAFECFF92}"/>
            </a:ext>
          </a:extLst>
        </xdr:cNvPr>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54" name="【福祉施設】&#10;一人当たり面積該当値テキスト">
          <a:extLst>
            <a:ext uri="{FF2B5EF4-FFF2-40B4-BE49-F238E27FC236}">
              <a16:creationId xmlns:a16="http://schemas.microsoft.com/office/drawing/2014/main" id="{0E60EADF-BD0B-4170-8224-3AC0C739E7BE}"/>
            </a:ext>
          </a:extLst>
        </xdr:cNvPr>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55" name="楕円 354">
          <a:extLst>
            <a:ext uri="{FF2B5EF4-FFF2-40B4-BE49-F238E27FC236}">
              <a16:creationId xmlns:a16="http://schemas.microsoft.com/office/drawing/2014/main" id="{A26568E0-C566-43A1-A5E9-FAA96AC86DCC}"/>
            </a:ext>
          </a:extLst>
        </xdr:cNvPr>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49530</xdr:rowOff>
    </xdr:to>
    <xdr:cxnSp macro="">
      <xdr:nvCxnSpPr>
        <xdr:cNvPr id="356" name="直線コネクタ 355">
          <a:extLst>
            <a:ext uri="{FF2B5EF4-FFF2-40B4-BE49-F238E27FC236}">
              <a16:creationId xmlns:a16="http://schemas.microsoft.com/office/drawing/2014/main" id="{E47F753D-FA5A-41AA-BD0C-5AFCB9D3F8F0}"/>
            </a:ext>
          </a:extLst>
        </xdr:cNvPr>
        <xdr:cNvCxnSpPr/>
      </xdr:nvCxnSpPr>
      <xdr:spPr>
        <a:xfrm>
          <a:off x="9639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xdr:rowOff>
    </xdr:from>
    <xdr:to>
      <xdr:col>46</xdr:col>
      <xdr:colOff>38100</xdr:colOff>
      <xdr:row>84</xdr:row>
      <xdr:rowOff>106045</xdr:rowOff>
    </xdr:to>
    <xdr:sp macro="" textlink="">
      <xdr:nvSpPr>
        <xdr:cNvPr id="357" name="楕円 356">
          <a:extLst>
            <a:ext uri="{FF2B5EF4-FFF2-40B4-BE49-F238E27FC236}">
              <a16:creationId xmlns:a16="http://schemas.microsoft.com/office/drawing/2014/main" id="{EF8801AE-8D90-45A3-B6F0-639DFF9940C5}"/>
            </a:ext>
          </a:extLst>
        </xdr:cNvPr>
        <xdr:cNvSpPr/>
      </xdr:nvSpPr>
      <xdr:spPr>
        <a:xfrm>
          <a:off x="8699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55245</xdr:rowOff>
    </xdr:to>
    <xdr:cxnSp macro="">
      <xdr:nvCxnSpPr>
        <xdr:cNvPr id="358" name="直線コネクタ 357">
          <a:extLst>
            <a:ext uri="{FF2B5EF4-FFF2-40B4-BE49-F238E27FC236}">
              <a16:creationId xmlns:a16="http://schemas.microsoft.com/office/drawing/2014/main" id="{76F96274-D59A-4C89-BF5C-BC631ED4CBB1}"/>
            </a:ext>
          </a:extLst>
        </xdr:cNvPr>
        <xdr:cNvCxnSpPr/>
      </xdr:nvCxnSpPr>
      <xdr:spPr>
        <a:xfrm flipV="1">
          <a:off x="8750300" y="1445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xdr:rowOff>
    </xdr:from>
    <xdr:to>
      <xdr:col>41</xdr:col>
      <xdr:colOff>101600</xdr:colOff>
      <xdr:row>84</xdr:row>
      <xdr:rowOff>106045</xdr:rowOff>
    </xdr:to>
    <xdr:sp macro="" textlink="">
      <xdr:nvSpPr>
        <xdr:cNvPr id="359" name="楕円 358">
          <a:extLst>
            <a:ext uri="{FF2B5EF4-FFF2-40B4-BE49-F238E27FC236}">
              <a16:creationId xmlns:a16="http://schemas.microsoft.com/office/drawing/2014/main" id="{CCCED2BE-6B6B-4A0A-8FEE-41235ACA8C79}"/>
            </a:ext>
          </a:extLst>
        </xdr:cNvPr>
        <xdr:cNvSpPr/>
      </xdr:nvSpPr>
      <xdr:spPr>
        <a:xfrm>
          <a:off x="7810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55245</xdr:rowOff>
    </xdr:from>
    <xdr:to>
      <xdr:col>45</xdr:col>
      <xdr:colOff>177800</xdr:colOff>
      <xdr:row>84</xdr:row>
      <xdr:rowOff>55245</xdr:rowOff>
    </xdr:to>
    <xdr:cxnSp macro="">
      <xdr:nvCxnSpPr>
        <xdr:cNvPr id="360" name="直線コネクタ 359">
          <a:extLst>
            <a:ext uri="{FF2B5EF4-FFF2-40B4-BE49-F238E27FC236}">
              <a16:creationId xmlns:a16="http://schemas.microsoft.com/office/drawing/2014/main" id="{15950EC4-70B2-4EDB-BF3B-739EDE0467BE}"/>
            </a:ext>
          </a:extLst>
        </xdr:cNvPr>
        <xdr:cNvCxnSpPr/>
      </xdr:nvCxnSpPr>
      <xdr:spPr>
        <a:xfrm>
          <a:off x="7861300" y="1445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xdr:rowOff>
    </xdr:from>
    <xdr:to>
      <xdr:col>36</xdr:col>
      <xdr:colOff>165100</xdr:colOff>
      <xdr:row>84</xdr:row>
      <xdr:rowOff>106045</xdr:rowOff>
    </xdr:to>
    <xdr:sp macro="" textlink="">
      <xdr:nvSpPr>
        <xdr:cNvPr id="361" name="楕円 360">
          <a:extLst>
            <a:ext uri="{FF2B5EF4-FFF2-40B4-BE49-F238E27FC236}">
              <a16:creationId xmlns:a16="http://schemas.microsoft.com/office/drawing/2014/main" id="{CF34D1D1-6A14-410B-A346-5C5C0C12D437}"/>
            </a:ext>
          </a:extLst>
        </xdr:cNvPr>
        <xdr:cNvSpPr/>
      </xdr:nvSpPr>
      <xdr:spPr>
        <a:xfrm>
          <a:off x="6921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55245</xdr:rowOff>
    </xdr:from>
    <xdr:to>
      <xdr:col>41</xdr:col>
      <xdr:colOff>50800</xdr:colOff>
      <xdr:row>84</xdr:row>
      <xdr:rowOff>55245</xdr:rowOff>
    </xdr:to>
    <xdr:cxnSp macro="">
      <xdr:nvCxnSpPr>
        <xdr:cNvPr id="362" name="直線コネクタ 361">
          <a:extLst>
            <a:ext uri="{FF2B5EF4-FFF2-40B4-BE49-F238E27FC236}">
              <a16:creationId xmlns:a16="http://schemas.microsoft.com/office/drawing/2014/main" id="{FBE2A7E5-F297-47AC-A727-1E0B4A17F200}"/>
            </a:ext>
          </a:extLst>
        </xdr:cNvPr>
        <xdr:cNvCxnSpPr/>
      </xdr:nvCxnSpPr>
      <xdr:spPr>
        <a:xfrm>
          <a:off x="6972300" y="1445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F599896E-340A-46AD-A474-D13D4A83AA32}"/>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94EDDE60-C4D2-48AC-A6D5-366FCC690D49}"/>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40E6D01C-89D0-4D8E-95F7-5CC9A2A6F26C}"/>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29BBD0CA-12C6-463D-A2D4-27434CFE152C}"/>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67" name="n_1mainValue【福祉施設】&#10;一人当たり面積">
          <a:extLst>
            <a:ext uri="{FF2B5EF4-FFF2-40B4-BE49-F238E27FC236}">
              <a16:creationId xmlns:a16="http://schemas.microsoft.com/office/drawing/2014/main" id="{B338BC31-31DA-4496-ACFF-57924721176C}"/>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97172</xdr:rowOff>
    </xdr:from>
    <xdr:ext cx="469744" cy="259045"/>
    <xdr:sp macro="" textlink="">
      <xdr:nvSpPr>
        <xdr:cNvPr id="368" name="n_2mainValue【福祉施設】&#10;一人当たり面積">
          <a:extLst>
            <a:ext uri="{FF2B5EF4-FFF2-40B4-BE49-F238E27FC236}">
              <a16:creationId xmlns:a16="http://schemas.microsoft.com/office/drawing/2014/main" id="{360DDBEA-7D71-4F1E-8093-43C1E864D326}"/>
            </a:ext>
          </a:extLst>
        </xdr:cNvPr>
        <xdr:cNvSpPr txBox="1"/>
      </xdr:nvSpPr>
      <xdr:spPr>
        <a:xfrm>
          <a:off x="8515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97172</xdr:rowOff>
    </xdr:from>
    <xdr:ext cx="469744" cy="259045"/>
    <xdr:sp macro="" textlink="">
      <xdr:nvSpPr>
        <xdr:cNvPr id="369" name="n_3mainValue【福祉施設】&#10;一人当たり面積">
          <a:extLst>
            <a:ext uri="{FF2B5EF4-FFF2-40B4-BE49-F238E27FC236}">
              <a16:creationId xmlns:a16="http://schemas.microsoft.com/office/drawing/2014/main" id="{80837E23-0612-4967-AC78-22A65D83BEE0}"/>
            </a:ext>
          </a:extLst>
        </xdr:cNvPr>
        <xdr:cNvSpPr txBox="1"/>
      </xdr:nvSpPr>
      <xdr:spPr>
        <a:xfrm>
          <a:off x="7626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97172</xdr:rowOff>
    </xdr:from>
    <xdr:ext cx="469744" cy="259045"/>
    <xdr:sp macro="" textlink="">
      <xdr:nvSpPr>
        <xdr:cNvPr id="370" name="n_4mainValue【福祉施設】&#10;一人当たり面積">
          <a:extLst>
            <a:ext uri="{FF2B5EF4-FFF2-40B4-BE49-F238E27FC236}">
              <a16:creationId xmlns:a16="http://schemas.microsoft.com/office/drawing/2014/main" id="{AB05FF36-2714-4B18-8E8B-589722929FC9}"/>
            </a:ext>
          </a:extLst>
        </xdr:cNvPr>
        <xdr:cNvSpPr txBox="1"/>
      </xdr:nvSpPr>
      <xdr:spPr>
        <a:xfrm>
          <a:off x="6737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9FA9B98-04B5-46D4-9EA7-B1EA2B9036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22EBBB87-D5AE-4008-A654-B0E4ED0F046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41656FDE-F060-40E3-A57B-7BBEAF9F9E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67C24FFB-36C2-481C-B036-010A4BA601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AA300A74-E694-46F0-8A0D-6AB487DA9D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DBD7ECF4-03DD-45A2-BFAD-DEF9CA824C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1E827D3F-038E-4B78-9F89-6EEB3D6BC9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DDA60E40-9B1B-43DF-9FF7-1F690350CD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C4762A15-BF3E-4465-97F6-0F103C199F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63E1EAF5-8DA7-440D-BB47-15C34DD322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69D2A51B-2837-41C2-B687-A2BD1383A46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2B6D124B-5909-46FE-A7D6-DFD7CDAF056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564B00F0-95FD-4828-825A-E3C9E50E97B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44196A95-5456-46E4-B81A-CD5926286E4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FF30B850-ADA3-47B6-9399-6A263604767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B477C71A-5215-4354-AE3A-323CE3EFAE7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5203DF2-FDD9-45DC-B11D-0049C31FF96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D1393D92-B6A6-4D88-B923-483D1A0E150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6A707F4E-189B-4263-853D-18004ABF036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E55EB58A-401F-4690-AF68-B2316366DE7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21861E87-6D82-4122-A963-2145C51ECB4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91D63F1-4352-4804-B37F-C0918092E40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67B839E9-9D44-41F0-ADAB-D5AC0CF25A8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7F29B214-82A1-4DCD-AE1C-725046D7D45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346498CB-90EE-4CED-85BF-7836D8434DE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F1E41B6E-B6A0-4B33-BDB6-800783CA7188}"/>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DFDE4AE3-A2FD-4AC0-8DA0-931D9257CA79}"/>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0688F9BE-7F78-4494-92E9-3181B906C96E}"/>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B7157E7-0FD1-4995-85E4-C6403F89B2FA}"/>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AB91660E-A938-4877-9C01-CA6F488A5EBB}"/>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DAFCAAE4-B402-4A4E-B906-2F319E42FCEE}"/>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AA087BA0-22C1-4650-BC47-F8DBF7ACD2E3}"/>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23AAB47D-A89F-47AC-AF63-443DCA7398EE}"/>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EEB90661-B6E6-4401-AA2F-D188B03D2668}"/>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B563F8A0-6590-4EE4-BE33-2EB41CD9C5A2}"/>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D0615B62-2348-4D32-A296-14578F98CE3F}"/>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7B35FC4-74DA-4DFA-9439-0CC33A9E58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FF33B96-F301-40F4-9B9C-1FC9A7375A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0B9D39D-E165-4E43-BD3A-957D9D3F55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B2B950C-E8E8-40A4-9E25-7ECC867A39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CCF71B0-613E-4B4E-8915-116B8208B7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12" name="楕円 411">
          <a:extLst>
            <a:ext uri="{FF2B5EF4-FFF2-40B4-BE49-F238E27FC236}">
              <a16:creationId xmlns:a16="http://schemas.microsoft.com/office/drawing/2014/main" id="{C1DDC6A8-6C68-4ACE-8082-ABFA827A2851}"/>
            </a:ext>
          </a:extLst>
        </xdr:cNvPr>
        <xdr:cNvSpPr/>
      </xdr:nvSpPr>
      <xdr:spPr>
        <a:xfrm>
          <a:off x="4584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86650022-7A42-472C-AC93-0B3504BCD125}"/>
            </a:ext>
          </a:extLst>
        </xdr:cNvPr>
        <xdr:cNvSpPr txBox="1"/>
      </xdr:nvSpPr>
      <xdr:spPr>
        <a:xfrm>
          <a:off x="4673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62956</xdr:rowOff>
    </xdr:from>
    <xdr:to>
      <xdr:col>20</xdr:col>
      <xdr:colOff>38100</xdr:colOff>
      <xdr:row>105</xdr:row>
      <xdr:rowOff>164556</xdr:rowOff>
    </xdr:to>
    <xdr:sp macro="" textlink="">
      <xdr:nvSpPr>
        <xdr:cNvPr id="414" name="楕円 413">
          <a:extLst>
            <a:ext uri="{FF2B5EF4-FFF2-40B4-BE49-F238E27FC236}">
              <a16:creationId xmlns:a16="http://schemas.microsoft.com/office/drawing/2014/main" id="{7989D217-2744-45AD-9BFC-EA1291EAEA60}"/>
            </a:ext>
          </a:extLst>
        </xdr:cNvPr>
        <xdr:cNvSpPr/>
      </xdr:nvSpPr>
      <xdr:spPr>
        <a:xfrm>
          <a:off x="3746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113756</xdr:rowOff>
    </xdr:from>
    <xdr:to>
      <xdr:col>24</xdr:col>
      <xdr:colOff>63500</xdr:colOff>
      <xdr:row>105</xdr:row>
      <xdr:rowOff>144780</xdr:rowOff>
    </xdr:to>
    <xdr:cxnSp macro="">
      <xdr:nvCxnSpPr>
        <xdr:cNvPr id="415" name="直線コネクタ 414">
          <a:extLst>
            <a:ext uri="{FF2B5EF4-FFF2-40B4-BE49-F238E27FC236}">
              <a16:creationId xmlns:a16="http://schemas.microsoft.com/office/drawing/2014/main" id="{3445F1DA-38B7-4C36-8F88-2047075CA2C5}"/>
            </a:ext>
          </a:extLst>
        </xdr:cNvPr>
        <xdr:cNvCxnSpPr/>
      </xdr:nvCxnSpPr>
      <xdr:spPr>
        <a:xfrm>
          <a:off x="3797300" y="181160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416" name="楕円 415">
          <a:extLst>
            <a:ext uri="{FF2B5EF4-FFF2-40B4-BE49-F238E27FC236}">
              <a16:creationId xmlns:a16="http://schemas.microsoft.com/office/drawing/2014/main" id="{5B7D32EF-B98F-49D6-98A9-93962978FAB9}"/>
            </a:ext>
          </a:extLst>
        </xdr:cNvPr>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113756</xdr:rowOff>
    </xdr:to>
    <xdr:cxnSp macro="">
      <xdr:nvCxnSpPr>
        <xdr:cNvPr id="417" name="直線コネクタ 416">
          <a:extLst>
            <a:ext uri="{FF2B5EF4-FFF2-40B4-BE49-F238E27FC236}">
              <a16:creationId xmlns:a16="http://schemas.microsoft.com/office/drawing/2014/main" id="{E0D061EF-51BF-45E1-86F3-24FF811BCDC2}"/>
            </a:ext>
          </a:extLst>
        </xdr:cNvPr>
        <xdr:cNvCxnSpPr/>
      </xdr:nvCxnSpPr>
      <xdr:spPr>
        <a:xfrm>
          <a:off x="2908300" y="180784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18869</xdr:rowOff>
    </xdr:from>
    <xdr:to>
      <xdr:col>10</xdr:col>
      <xdr:colOff>165100</xdr:colOff>
      <xdr:row>105</xdr:row>
      <xdr:rowOff>120469</xdr:rowOff>
    </xdr:to>
    <xdr:sp macro="" textlink="">
      <xdr:nvSpPr>
        <xdr:cNvPr id="418" name="楕円 417">
          <a:extLst>
            <a:ext uri="{FF2B5EF4-FFF2-40B4-BE49-F238E27FC236}">
              <a16:creationId xmlns:a16="http://schemas.microsoft.com/office/drawing/2014/main" id="{72E78018-EF41-49FC-AD10-4FC8D1383D52}"/>
            </a:ext>
          </a:extLst>
        </xdr:cNvPr>
        <xdr:cNvSpPr/>
      </xdr:nvSpPr>
      <xdr:spPr>
        <a:xfrm>
          <a:off x="1968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69669</xdr:rowOff>
    </xdr:from>
    <xdr:to>
      <xdr:col>15</xdr:col>
      <xdr:colOff>50800</xdr:colOff>
      <xdr:row>105</xdr:row>
      <xdr:rowOff>76200</xdr:rowOff>
    </xdr:to>
    <xdr:cxnSp macro="">
      <xdr:nvCxnSpPr>
        <xdr:cNvPr id="419" name="直線コネクタ 418">
          <a:extLst>
            <a:ext uri="{FF2B5EF4-FFF2-40B4-BE49-F238E27FC236}">
              <a16:creationId xmlns:a16="http://schemas.microsoft.com/office/drawing/2014/main" id="{77FDF618-7CD2-431E-BAEA-8A75AE1CEBFB}"/>
            </a:ext>
          </a:extLst>
        </xdr:cNvPr>
        <xdr:cNvCxnSpPr/>
      </xdr:nvCxnSpPr>
      <xdr:spPr>
        <a:xfrm>
          <a:off x="2019300" y="180719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46627</xdr:rowOff>
    </xdr:from>
    <xdr:to>
      <xdr:col>6</xdr:col>
      <xdr:colOff>38100</xdr:colOff>
      <xdr:row>105</xdr:row>
      <xdr:rowOff>148227</xdr:rowOff>
    </xdr:to>
    <xdr:sp macro="" textlink="">
      <xdr:nvSpPr>
        <xdr:cNvPr id="420" name="楕円 419">
          <a:extLst>
            <a:ext uri="{FF2B5EF4-FFF2-40B4-BE49-F238E27FC236}">
              <a16:creationId xmlns:a16="http://schemas.microsoft.com/office/drawing/2014/main" id="{90CCDC69-7370-4584-80C8-E2682CC034E2}"/>
            </a:ext>
          </a:extLst>
        </xdr:cNvPr>
        <xdr:cNvSpPr/>
      </xdr:nvSpPr>
      <xdr:spPr>
        <a:xfrm>
          <a:off x="1079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69669</xdr:rowOff>
    </xdr:from>
    <xdr:to>
      <xdr:col>10</xdr:col>
      <xdr:colOff>114300</xdr:colOff>
      <xdr:row>105</xdr:row>
      <xdr:rowOff>97427</xdr:rowOff>
    </xdr:to>
    <xdr:cxnSp macro="">
      <xdr:nvCxnSpPr>
        <xdr:cNvPr id="421" name="直線コネクタ 420">
          <a:extLst>
            <a:ext uri="{FF2B5EF4-FFF2-40B4-BE49-F238E27FC236}">
              <a16:creationId xmlns:a16="http://schemas.microsoft.com/office/drawing/2014/main" id="{B78E91AA-81B5-4EBE-815B-6F4113B86BED}"/>
            </a:ext>
          </a:extLst>
        </xdr:cNvPr>
        <xdr:cNvCxnSpPr/>
      </xdr:nvCxnSpPr>
      <xdr:spPr>
        <a:xfrm flipV="1">
          <a:off x="1130300" y="1807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a:extLst>
            <a:ext uri="{FF2B5EF4-FFF2-40B4-BE49-F238E27FC236}">
              <a16:creationId xmlns:a16="http://schemas.microsoft.com/office/drawing/2014/main" id="{DCF6DE1B-46B2-402B-A4BD-DEEC0D6E14C8}"/>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a:extLst>
            <a:ext uri="{FF2B5EF4-FFF2-40B4-BE49-F238E27FC236}">
              <a16:creationId xmlns:a16="http://schemas.microsoft.com/office/drawing/2014/main" id="{ACDEC21B-F7C9-44A6-93F6-F2ADA99F82F6}"/>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a:extLst>
            <a:ext uri="{FF2B5EF4-FFF2-40B4-BE49-F238E27FC236}">
              <a16:creationId xmlns:a16="http://schemas.microsoft.com/office/drawing/2014/main" id="{68E947D0-2916-426B-8FE2-91E2B8F81319}"/>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a:extLst>
            <a:ext uri="{FF2B5EF4-FFF2-40B4-BE49-F238E27FC236}">
              <a16:creationId xmlns:a16="http://schemas.microsoft.com/office/drawing/2014/main" id="{B71C5D42-F826-49F0-8DAC-2E938261107F}"/>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155683</xdr:rowOff>
    </xdr:from>
    <xdr:ext cx="405111" cy="259045"/>
    <xdr:sp macro="" textlink="">
      <xdr:nvSpPr>
        <xdr:cNvPr id="426" name="n_1mainValue【市民会館】&#10;有形固定資産減価償却率">
          <a:extLst>
            <a:ext uri="{FF2B5EF4-FFF2-40B4-BE49-F238E27FC236}">
              <a16:creationId xmlns:a16="http://schemas.microsoft.com/office/drawing/2014/main" id="{B4D15BEF-55E1-44EE-BD29-54BE00307ECE}"/>
            </a:ext>
          </a:extLst>
        </xdr:cNvPr>
        <xdr:cNvSpPr txBox="1"/>
      </xdr:nvSpPr>
      <xdr:spPr>
        <a:xfrm>
          <a:off x="3582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27" name="n_2mainValue【市民会館】&#10;有形固定資産減価償却率">
          <a:extLst>
            <a:ext uri="{FF2B5EF4-FFF2-40B4-BE49-F238E27FC236}">
              <a16:creationId xmlns:a16="http://schemas.microsoft.com/office/drawing/2014/main" id="{C98FAF0A-642C-47E0-BA56-C7C7B4D18F94}"/>
            </a:ext>
          </a:extLst>
        </xdr:cNvPr>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111596</xdr:rowOff>
    </xdr:from>
    <xdr:ext cx="405111" cy="259045"/>
    <xdr:sp macro="" textlink="">
      <xdr:nvSpPr>
        <xdr:cNvPr id="428" name="n_3mainValue【市民会館】&#10;有形固定資産減価償却率">
          <a:extLst>
            <a:ext uri="{FF2B5EF4-FFF2-40B4-BE49-F238E27FC236}">
              <a16:creationId xmlns:a16="http://schemas.microsoft.com/office/drawing/2014/main" id="{B07C35FE-429C-43D7-AD45-5DED438812FB}"/>
            </a:ext>
          </a:extLst>
        </xdr:cNvPr>
        <xdr:cNvSpPr txBox="1"/>
      </xdr:nvSpPr>
      <xdr:spPr>
        <a:xfrm>
          <a:off x="1816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139354</xdr:rowOff>
    </xdr:from>
    <xdr:ext cx="405111" cy="259045"/>
    <xdr:sp macro="" textlink="">
      <xdr:nvSpPr>
        <xdr:cNvPr id="429" name="n_4mainValue【市民会館】&#10;有形固定資産減価償却率">
          <a:extLst>
            <a:ext uri="{FF2B5EF4-FFF2-40B4-BE49-F238E27FC236}">
              <a16:creationId xmlns:a16="http://schemas.microsoft.com/office/drawing/2014/main" id="{26D6FFB3-7AE0-4E82-9F21-BE52D1D4392A}"/>
            </a:ext>
          </a:extLst>
        </xdr:cNvPr>
        <xdr:cNvSpPr txBox="1"/>
      </xdr:nvSpPr>
      <xdr:spPr>
        <a:xfrm>
          <a:off x="927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FA66626F-DFDE-40E5-962C-AD70E96358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60406D8F-3782-4DE5-A2EE-52D1F646C6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A1630E9C-F2F3-4526-AAF2-6EB05DD81D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E3EEA28C-9433-42E8-A9D8-809DA08BE6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36C7FD82-03B3-437E-B6B1-EF77D6D8BE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5E096A69-78E0-498C-BD5A-512EB36A25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4229C2B6-2FFF-476C-B573-0319609987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D14C3DFB-0320-4A0E-81C8-DE49FA1937D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63DB010B-6233-4557-9139-2A270CDFE24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37ED568-A44B-4A94-B9AC-EE528E141D8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DE2D0607-ED9C-4931-9683-AF34849CAE9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C0F97343-5994-4F37-9AC9-58AF0B22998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D71AC696-7480-495E-847C-6B89EF863B6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64B52E33-0C2C-4844-ACE7-51F81C8D8E6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ED68C694-C716-47DC-B993-96965A7C45B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83F1E212-2BA8-476A-A68A-D59ABAB412B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DBB485E6-A617-4299-A881-42C0C9F3E4A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5D3DC58A-178C-4A96-A771-0AC82512C67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2CE46C67-2BF1-4015-B50F-24EC5CFD573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5AB2391B-6188-40D1-A86A-EE195D8D65E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B28A681B-55EE-4435-9199-9A57C4304B6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BA269112-ADD9-482B-9BD8-74C6A5417D4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2A97FECF-8C10-49CD-83DF-F09F377C33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CED22F76-36BE-49CF-BD57-F15C51E7F9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E090A914-5602-435F-99EE-32B514F3830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31FDE74D-0A18-4905-8175-D563B975B84E}"/>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81E623A5-B018-4F95-A89E-37B4EAC4881E}"/>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A3BACFED-BF67-431C-B96D-0786CB532C55}"/>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553AB0CF-E87B-4D0D-A08E-276981D0116F}"/>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A4E311B6-ECE6-49C9-8D71-FCA9A64C0258}"/>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a:extLst>
            <a:ext uri="{FF2B5EF4-FFF2-40B4-BE49-F238E27FC236}">
              <a16:creationId xmlns:a16="http://schemas.microsoft.com/office/drawing/2014/main" id="{16969BA9-3364-4BC3-84D4-B58542536DB2}"/>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DEC1A445-5CEC-4876-A1E4-CBAC6DD5C369}"/>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F1A232FF-2A3B-4952-A162-CCEFECBDE018}"/>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8960BE65-936A-43C0-895A-9EAE998E0131}"/>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F54A88C3-3D57-4980-AABA-A9D0C8BF0122}"/>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F8866108-A14E-4FDA-922D-C6BC3545E89A}"/>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3E941B2-3444-4591-88BA-AE9C9A74097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8591AE1-1FBB-4256-BF88-7038EA5D8D1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12D4146-F165-4F20-A57B-4EA8FD0B0FD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A230B63-F1C8-4911-8D18-589E95253FE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8014E33-4451-49F5-BBE7-FA3BB956074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71" name="楕円 470">
          <a:extLst>
            <a:ext uri="{FF2B5EF4-FFF2-40B4-BE49-F238E27FC236}">
              <a16:creationId xmlns:a16="http://schemas.microsoft.com/office/drawing/2014/main" id="{216E514A-0EAA-4838-85D7-F0F104FC0734}"/>
            </a:ext>
          </a:extLst>
        </xdr:cNvPr>
        <xdr:cNvSpPr/>
      </xdr:nvSpPr>
      <xdr:spPr>
        <a:xfrm>
          <a:off x="10426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160945</xdr:rowOff>
    </xdr:from>
    <xdr:ext cx="469744" cy="259045"/>
    <xdr:sp macro="" textlink="">
      <xdr:nvSpPr>
        <xdr:cNvPr id="472" name="【市民会館】&#10;一人当たり面積該当値テキスト">
          <a:extLst>
            <a:ext uri="{FF2B5EF4-FFF2-40B4-BE49-F238E27FC236}">
              <a16:creationId xmlns:a16="http://schemas.microsoft.com/office/drawing/2014/main" id="{777E9AAA-C011-4FCE-8DE6-0C4A391295E6}"/>
            </a:ext>
          </a:extLst>
        </xdr:cNvPr>
        <xdr:cNvSpPr txBox="1"/>
      </xdr:nvSpPr>
      <xdr:spPr>
        <a:xfrm>
          <a:off x="10515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144599</xdr:rowOff>
    </xdr:from>
    <xdr:to>
      <xdr:col>50</xdr:col>
      <xdr:colOff>165100</xdr:colOff>
      <xdr:row>106</xdr:row>
      <xdr:rowOff>74749</xdr:rowOff>
    </xdr:to>
    <xdr:sp macro="" textlink="">
      <xdr:nvSpPr>
        <xdr:cNvPr id="473" name="楕円 472">
          <a:extLst>
            <a:ext uri="{FF2B5EF4-FFF2-40B4-BE49-F238E27FC236}">
              <a16:creationId xmlns:a16="http://schemas.microsoft.com/office/drawing/2014/main" id="{CCC281DD-55C7-41CA-897B-1A3F3DBB2E80}"/>
            </a:ext>
          </a:extLst>
        </xdr:cNvPr>
        <xdr:cNvSpPr/>
      </xdr:nvSpPr>
      <xdr:spPr>
        <a:xfrm>
          <a:off x="958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17418</xdr:rowOff>
    </xdr:from>
    <xdr:to>
      <xdr:col>55</xdr:col>
      <xdr:colOff>0</xdr:colOff>
      <xdr:row>106</xdr:row>
      <xdr:rowOff>23949</xdr:rowOff>
    </xdr:to>
    <xdr:cxnSp macro="">
      <xdr:nvCxnSpPr>
        <xdr:cNvPr id="474" name="直線コネクタ 473">
          <a:extLst>
            <a:ext uri="{FF2B5EF4-FFF2-40B4-BE49-F238E27FC236}">
              <a16:creationId xmlns:a16="http://schemas.microsoft.com/office/drawing/2014/main" id="{084D6648-C935-4D04-99C3-F77F27D6E37C}"/>
            </a:ext>
          </a:extLst>
        </xdr:cNvPr>
        <xdr:cNvCxnSpPr/>
      </xdr:nvCxnSpPr>
      <xdr:spPr>
        <a:xfrm flipV="1">
          <a:off x="9639300" y="181911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75" name="楕円 474">
          <a:extLst>
            <a:ext uri="{FF2B5EF4-FFF2-40B4-BE49-F238E27FC236}">
              <a16:creationId xmlns:a16="http://schemas.microsoft.com/office/drawing/2014/main" id="{608CFE98-790D-4917-847D-0688BE13B7AF}"/>
            </a:ext>
          </a:extLst>
        </xdr:cNvPr>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23949</xdr:rowOff>
    </xdr:from>
    <xdr:to>
      <xdr:col>50</xdr:col>
      <xdr:colOff>114300</xdr:colOff>
      <xdr:row>106</xdr:row>
      <xdr:rowOff>30480</xdr:rowOff>
    </xdr:to>
    <xdr:cxnSp macro="">
      <xdr:nvCxnSpPr>
        <xdr:cNvPr id="476" name="直線コネクタ 475">
          <a:extLst>
            <a:ext uri="{FF2B5EF4-FFF2-40B4-BE49-F238E27FC236}">
              <a16:creationId xmlns:a16="http://schemas.microsoft.com/office/drawing/2014/main" id="{E52EAE9A-9DD4-4419-9371-C5F693466C10}"/>
            </a:ext>
          </a:extLst>
        </xdr:cNvPr>
        <xdr:cNvCxnSpPr/>
      </xdr:nvCxnSpPr>
      <xdr:spPr>
        <a:xfrm flipV="1">
          <a:off x="8750300" y="1819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154395</xdr:rowOff>
    </xdr:from>
    <xdr:to>
      <xdr:col>41</xdr:col>
      <xdr:colOff>101600</xdr:colOff>
      <xdr:row>106</xdr:row>
      <xdr:rowOff>84545</xdr:rowOff>
    </xdr:to>
    <xdr:sp macro="" textlink="">
      <xdr:nvSpPr>
        <xdr:cNvPr id="477" name="楕円 476">
          <a:extLst>
            <a:ext uri="{FF2B5EF4-FFF2-40B4-BE49-F238E27FC236}">
              <a16:creationId xmlns:a16="http://schemas.microsoft.com/office/drawing/2014/main" id="{7A12BE01-07A6-4F89-9687-1619406A1E96}"/>
            </a:ext>
          </a:extLst>
        </xdr:cNvPr>
        <xdr:cNvSpPr/>
      </xdr:nvSpPr>
      <xdr:spPr>
        <a:xfrm>
          <a:off x="781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33745</xdr:rowOff>
    </xdr:to>
    <xdr:cxnSp macro="">
      <xdr:nvCxnSpPr>
        <xdr:cNvPr id="478" name="直線コネクタ 477">
          <a:extLst>
            <a:ext uri="{FF2B5EF4-FFF2-40B4-BE49-F238E27FC236}">
              <a16:creationId xmlns:a16="http://schemas.microsoft.com/office/drawing/2014/main" id="{B8EA3C14-FE20-4B16-AE13-718074D5728F}"/>
            </a:ext>
          </a:extLst>
        </xdr:cNvPr>
        <xdr:cNvCxnSpPr/>
      </xdr:nvCxnSpPr>
      <xdr:spPr>
        <a:xfrm flipV="1">
          <a:off x="7861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160927</xdr:rowOff>
    </xdr:from>
    <xdr:to>
      <xdr:col>36</xdr:col>
      <xdr:colOff>165100</xdr:colOff>
      <xdr:row>106</xdr:row>
      <xdr:rowOff>91077</xdr:rowOff>
    </xdr:to>
    <xdr:sp macro="" textlink="">
      <xdr:nvSpPr>
        <xdr:cNvPr id="479" name="楕円 478">
          <a:extLst>
            <a:ext uri="{FF2B5EF4-FFF2-40B4-BE49-F238E27FC236}">
              <a16:creationId xmlns:a16="http://schemas.microsoft.com/office/drawing/2014/main" id="{2F818E28-9655-4BB8-9F7B-AA1C439932DC}"/>
            </a:ext>
          </a:extLst>
        </xdr:cNvPr>
        <xdr:cNvSpPr/>
      </xdr:nvSpPr>
      <xdr:spPr>
        <a:xfrm>
          <a:off x="692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33745</xdr:rowOff>
    </xdr:from>
    <xdr:to>
      <xdr:col>41</xdr:col>
      <xdr:colOff>50800</xdr:colOff>
      <xdr:row>106</xdr:row>
      <xdr:rowOff>40277</xdr:rowOff>
    </xdr:to>
    <xdr:cxnSp macro="">
      <xdr:nvCxnSpPr>
        <xdr:cNvPr id="480" name="直線コネクタ 479">
          <a:extLst>
            <a:ext uri="{FF2B5EF4-FFF2-40B4-BE49-F238E27FC236}">
              <a16:creationId xmlns:a16="http://schemas.microsoft.com/office/drawing/2014/main" id="{76D2778C-8DA8-4BBA-815E-2DBEA72EA008}"/>
            </a:ext>
          </a:extLst>
        </xdr:cNvPr>
        <xdr:cNvCxnSpPr/>
      </xdr:nvCxnSpPr>
      <xdr:spPr>
        <a:xfrm flipV="1">
          <a:off x="6972300" y="1820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a:extLst>
            <a:ext uri="{FF2B5EF4-FFF2-40B4-BE49-F238E27FC236}">
              <a16:creationId xmlns:a16="http://schemas.microsoft.com/office/drawing/2014/main" id="{ED78071A-0C12-408B-8C62-7BE936381175}"/>
            </a:ext>
          </a:extLst>
        </xdr:cNvPr>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a:extLst>
            <a:ext uri="{FF2B5EF4-FFF2-40B4-BE49-F238E27FC236}">
              <a16:creationId xmlns:a16="http://schemas.microsoft.com/office/drawing/2014/main" id="{9B7EAA09-26C9-4B64-996D-EC3C3B3B2D40}"/>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a:extLst>
            <a:ext uri="{FF2B5EF4-FFF2-40B4-BE49-F238E27FC236}">
              <a16:creationId xmlns:a16="http://schemas.microsoft.com/office/drawing/2014/main" id="{5F132194-36EB-4B27-A209-EBDF5059D197}"/>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a:extLst>
            <a:ext uri="{FF2B5EF4-FFF2-40B4-BE49-F238E27FC236}">
              <a16:creationId xmlns:a16="http://schemas.microsoft.com/office/drawing/2014/main" id="{320F1F66-E17A-4DA4-A352-E260B18D6566}"/>
            </a:ext>
          </a:extLst>
        </xdr:cNvPr>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91276</xdr:rowOff>
    </xdr:from>
    <xdr:ext cx="469744" cy="259045"/>
    <xdr:sp macro="" textlink="">
      <xdr:nvSpPr>
        <xdr:cNvPr id="485" name="n_1mainValue【市民会館】&#10;一人当たり面積">
          <a:extLst>
            <a:ext uri="{FF2B5EF4-FFF2-40B4-BE49-F238E27FC236}">
              <a16:creationId xmlns:a16="http://schemas.microsoft.com/office/drawing/2014/main" id="{D5123201-3FE3-4BE5-8E71-24046F998A85}"/>
            </a:ext>
          </a:extLst>
        </xdr:cNvPr>
        <xdr:cNvSpPr txBox="1"/>
      </xdr:nvSpPr>
      <xdr:spPr>
        <a:xfrm>
          <a:off x="9391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86" name="n_2mainValue【市民会館】&#10;一人当たり面積">
          <a:extLst>
            <a:ext uri="{FF2B5EF4-FFF2-40B4-BE49-F238E27FC236}">
              <a16:creationId xmlns:a16="http://schemas.microsoft.com/office/drawing/2014/main" id="{14EBC473-0060-41DB-B0AD-E6B264CE3DE8}"/>
            </a:ext>
          </a:extLst>
        </xdr:cNvPr>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101072</xdr:rowOff>
    </xdr:from>
    <xdr:ext cx="469744" cy="259045"/>
    <xdr:sp macro="" textlink="">
      <xdr:nvSpPr>
        <xdr:cNvPr id="487" name="n_3mainValue【市民会館】&#10;一人当たり面積">
          <a:extLst>
            <a:ext uri="{FF2B5EF4-FFF2-40B4-BE49-F238E27FC236}">
              <a16:creationId xmlns:a16="http://schemas.microsoft.com/office/drawing/2014/main" id="{9D689CA3-905C-47A8-B30F-E18314B698B5}"/>
            </a:ext>
          </a:extLst>
        </xdr:cNvPr>
        <xdr:cNvSpPr txBox="1"/>
      </xdr:nvSpPr>
      <xdr:spPr>
        <a:xfrm>
          <a:off x="7626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107604</xdr:rowOff>
    </xdr:from>
    <xdr:ext cx="469744" cy="259045"/>
    <xdr:sp macro="" textlink="">
      <xdr:nvSpPr>
        <xdr:cNvPr id="488" name="n_4mainValue【市民会館】&#10;一人当たり面積">
          <a:extLst>
            <a:ext uri="{FF2B5EF4-FFF2-40B4-BE49-F238E27FC236}">
              <a16:creationId xmlns:a16="http://schemas.microsoft.com/office/drawing/2014/main" id="{030C98FC-D254-4FC6-88A4-D04106C41C75}"/>
            </a:ext>
          </a:extLst>
        </xdr:cNvPr>
        <xdr:cNvSpPr txBox="1"/>
      </xdr:nvSpPr>
      <xdr:spPr>
        <a:xfrm>
          <a:off x="6737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6327DCBB-0BD3-4DE2-B343-F555C2499C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AE0B2FC-B43B-4D9A-82E1-1D54E592AE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D179A29-2241-49FE-B940-535A3C5D72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F8327E2A-D0BE-4F4F-BF4A-E60DA63A99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A0F378C-E471-425F-8A55-30E7F4D1DC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23FFA54B-9146-4AC0-B7E9-1429857797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D60D7909-2E22-4232-B81C-CF1DB911A7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A19378A0-E109-468F-8336-EF43571AE9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E2D182D6-902C-454A-911D-01317BEA6E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3F612E73-D612-4E0F-B9C4-0A44FC2652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3BE52B5D-898F-453D-88E9-82E178743A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5670FF0D-41BA-44BC-B7DD-96F27974BE7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6A489441-D195-4BA1-8B28-AEB27D1FC1E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FBEDECB5-4F9D-4A34-B360-0BB07769491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4D2F90AB-1AB2-4AF0-989F-AEB2BAB07B0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A454391-4BF3-420D-8B7B-81C339202C7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589757F3-E237-4FE4-B05E-D98C6C167FB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EEB458BC-F8B6-4C2F-A561-A3D66036726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9F4977F1-05DB-4E1D-97C6-6701FC6DE4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506D25AF-1045-4EBD-AE11-E065EB63185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676AD202-9D82-4977-A1CA-4C464CB2A1C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7DEF0455-6FB5-46A0-9103-4E194991B1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82AB0C64-B026-4902-BED2-2CD7DDB18B7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BB3DEFA8-E122-49BD-B45F-08A4AF51CC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EC5A9AF9-0353-4FA9-B067-ECE764FA6A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DE37D216-DE09-4C6B-8060-BDEC266BA124}"/>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742A7DF1-FB1A-4F49-8D32-14E507D03619}"/>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F93D5C7F-3356-41AF-9821-DD9C4083B969}"/>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527642E3-F4A2-4E18-A28F-1A63F764BAFD}"/>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12DD44D2-A291-4F81-9061-A3F1DBD80438}"/>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5F89F7AF-3632-4B72-B349-4AAA90838312}"/>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21E9F0CA-2791-4FF7-9552-286423901BD5}"/>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831EFAD8-5D7E-4EEF-9B03-F2E38F4EB2EF}"/>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666255E0-FCFC-45C3-9B1C-33138C75E3E8}"/>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18EF41FC-1DEC-4B33-824E-F217D2094B51}"/>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FD527DBF-0083-47D2-BE62-28E9CC477728}"/>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E92315D-C9AA-4D01-BC05-11CA1462BE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A6AA5119-7AE2-439A-894D-A1F3C1FF8D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E350383-55DE-484C-895F-0A14C91AEB8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B014C62-3851-4D36-ACF1-4CAF28DF3B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593795C-9008-44E7-9E12-5BB5F99960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40096</xdr:rowOff>
    </xdr:from>
    <xdr:to>
      <xdr:col>85</xdr:col>
      <xdr:colOff>177800</xdr:colOff>
      <xdr:row>39</xdr:row>
      <xdr:rowOff>141696</xdr:rowOff>
    </xdr:to>
    <xdr:sp macro="" textlink="">
      <xdr:nvSpPr>
        <xdr:cNvPr id="530" name="楕円 529">
          <a:extLst>
            <a:ext uri="{FF2B5EF4-FFF2-40B4-BE49-F238E27FC236}">
              <a16:creationId xmlns:a16="http://schemas.microsoft.com/office/drawing/2014/main" id="{B8EE1B77-B968-4314-B136-7B0254CD67F7}"/>
            </a:ext>
          </a:extLst>
        </xdr:cNvPr>
        <xdr:cNvSpPr/>
      </xdr:nvSpPr>
      <xdr:spPr>
        <a:xfrm>
          <a:off x="16268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18523</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D56E928B-740A-461E-A92F-F66315FCC484}"/>
            </a:ext>
          </a:extLst>
        </xdr:cNvPr>
        <xdr:cNvSpPr txBox="1"/>
      </xdr:nvSpPr>
      <xdr:spPr>
        <a:xfrm>
          <a:off x="16357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532" name="楕円 531">
          <a:extLst>
            <a:ext uri="{FF2B5EF4-FFF2-40B4-BE49-F238E27FC236}">
              <a16:creationId xmlns:a16="http://schemas.microsoft.com/office/drawing/2014/main" id="{599ABA1B-1393-4D9A-8238-3B924B419650}"/>
            </a:ext>
          </a:extLst>
        </xdr:cNvPr>
        <xdr:cNvSpPr/>
      </xdr:nvSpPr>
      <xdr:spPr>
        <a:xfrm>
          <a:off x="15430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43543</xdr:rowOff>
    </xdr:from>
    <xdr:to>
      <xdr:col>85</xdr:col>
      <xdr:colOff>127000</xdr:colOff>
      <xdr:row>39</xdr:row>
      <xdr:rowOff>90896</xdr:rowOff>
    </xdr:to>
    <xdr:cxnSp macro="">
      <xdr:nvCxnSpPr>
        <xdr:cNvPr id="533" name="直線コネクタ 532">
          <a:extLst>
            <a:ext uri="{FF2B5EF4-FFF2-40B4-BE49-F238E27FC236}">
              <a16:creationId xmlns:a16="http://schemas.microsoft.com/office/drawing/2014/main" id="{704A0E86-E6A6-4656-AA8A-78412A528A54}"/>
            </a:ext>
          </a:extLst>
        </xdr:cNvPr>
        <xdr:cNvCxnSpPr/>
      </xdr:nvCxnSpPr>
      <xdr:spPr>
        <a:xfrm>
          <a:off x="15481300" y="673009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534" name="楕円 533">
          <a:extLst>
            <a:ext uri="{FF2B5EF4-FFF2-40B4-BE49-F238E27FC236}">
              <a16:creationId xmlns:a16="http://schemas.microsoft.com/office/drawing/2014/main" id="{87A4A969-5501-4D94-888A-5B8ACDE195D3}"/>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43543</xdr:rowOff>
    </xdr:to>
    <xdr:cxnSp macro="">
      <xdr:nvCxnSpPr>
        <xdr:cNvPr id="535" name="直線コネクタ 534">
          <a:extLst>
            <a:ext uri="{FF2B5EF4-FFF2-40B4-BE49-F238E27FC236}">
              <a16:creationId xmlns:a16="http://schemas.microsoft.com/office/drawing/2014/main" id="{48A6DD7C-CFF3-4AEB-BBA3-4AFD0C89A865}"/>
            </a:ext>
          </a:extLst>
        </xdr:cNvPr>
        <xdr:cNvCxnSpPr/>
      </xdr:nvCxnSpPr>
      <xdr:spPr>
        <a:xfrm>
          <a:off x="14592300" y="66843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536" name="楕円 535">
          <a:extLst>
            <a:ext uri="{FF2B5EF4-FFF2-40B4-BE49-F238E27FC236}">
              <a16:creationId xmlns:a16="http://schemas.microsoft.com/office/drawing/2014/main" id="{FC2F64E6-E81B-4A7F-A24D-A9B33BF6E581}"/>
            </a:ext>
          </a:extLst>
        </xdr:cNvPr>
        <xdr:cNvSpPr/>
      </xdr:nvSpPr>
      <xdr:spPr>
        <a:xfrm>
          <a:off x="13652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38</xdr:row>
      <xdr:rowOff>169273</xdr:rowOff>
    </xdr:to>
    <xdr:cxnSp macro="">
      <xdr:nvCxnSpPr>
        <xdr:cNvPr id="537" name="直線コネクタ 536">
          <a:extLst>
            <a:ext uri="{FF2B5EF4-FFF2-40B4-BE49-F238E27FC236}">
              <a16:creationId xmlns:a16="http://schemas.microsoft.com/office/drawing/2014/main" id="{211D1819-20B2-4479-BD5D-BA6F60492595}"/>
            </a:ext>
          </a:extLst>
        </xdr:cNvPr>
        <xdr:cNvCxnSpPr/>
      </xdr:nvCxnSpPr>
      <xdr:spPr>
        <a:xfrm>
          <a:off x="13703300" y="6494961"/>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85816</xdr:rowOff>
    </xdr:from>
    <xdr:to>
      <xdr:col>67</xdr:col>
      <xdr:colOff>101600</xdr:colOff>
      <xdr:row>39</xdr:row>
      <xdr:rowOff>15966</xdr:rowOff>
    </xdr:to>
    <xdr:sp macro="" textlink="">
      <xdr:nvSpPr>
        <xdr:cNvPr id="538" name="楕円 537">
          <a:extLst>
            <a:ext uri="{FF2B5EF4-FFF2-40B4-BE49-F238E27FC236}">
              <a16:creationId xmlns:a16="http://schemas.microsoft.com/office/drawing/2014/main" id="{26A5A60B-F625-497F-A8B0-DFEB7BC10534}"/>
            </a:ext>
          </a:extLst>
        </xdr:cNvPr>
        <xdr:cNvSpPr/>
      </xdr:nvSpPr>
      <xdr:spPr>
        <a:xfrm>
          <a:off x="12763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38</xdr:row>
      <xdr:rowOff>136616</xdr:rowOff>
    </xdr:to>
    <xdr:cxnSp macro="">
      <xdr:nvCxnSpPr>
        <xdr:cNvPr id="539" name="直線コネクタ 538">
          <a:extLst>
            <a:ext uri="{FF2B5EF4-FFF2-40B4-BE49-F238E27FC236}">
              <a16:creationId xmlns:a16="http://schemas.microsoft.com/office/drawing/2014/main" id="{267D0F08-E82C-420B-8E32-36A00465D020}"/>
            </a:ext>
          </a:extLst>
        </xdr:cNvPr>
        <xdr:cNvCxnSpPr/>
      </xdr:nvCxnSpPr>
      <xdr:spPr>
        <a:xfrm flipV="1">
          <a:off x="12814300" y="649496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BB172912-E431-4EC5-84CD-D90EDB7BF05D}"/>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9C587E0E-41C5-44D7-9A45-B8192ECA5729}"/>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D39A8437-B333-46A9-9146-EB15E2441E04}"/>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1C80ECE4-369E-42A7-8ACE-CBBEA4888C1B}"/>
            </a:ext>
          </a:extLst>
        </xdr:cNvPr>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85470</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8C7E56CB-F410-4BE1-80EA-9BFFACA70443}"/>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630EF41A-C7A7-43B3-B0D3-5B3B39B48D2A}"/>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47188</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9CD11722-A84C-49B9-B4BC-790500FD15C2}"/>
            </a:ext>
          </a:extLst>
        </xdr:cNvPr>
        <xdr:cNvSpPr txBox="1"/>
      </xdr:nvSpPr>
      <xdr:spPr>
        <a:xfrm>
          <a:off x="13500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32493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2A8F1226-754C-4738-9648-8CF64CD8FE8E}"/>
            </a:ext>
          </a:extLst>
        </xdr:cNvPr>
        <xdr:cNvSpPr txBox="1"/>
      </xdr:nvSpPr>
      <xdr:spPr>
        <a:xfrm>
          <a:off x="12611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2B8B7649-1397-4CDD-A29D-40CB05A483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2E859FB3-EA7E-4A28-974D-10376ABE6F0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30F88E22-B799-46CD-9316-F60D761CC7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67FC7E0D-59C4-4655-B208-ED55CDEAC2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9AE8E6F7-4622-46C1-95C7-F5EC969B36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B739D9D2-89E2-4842-81AB-8437D7C262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AB6C26B6-9489-40BC-B9CF-D68D73D959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5D43CD7-003E-48C1-B349-03F363F643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E6AD4F67-2635-41A1-AE30-5C78F59B55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489F6D47-D33D-42C5-87EA-260A5E595F6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A9315357-E59F-471C-BEF9-85689EC182D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A40D8E2C-BF89-4098-B770-D9E4ACEF726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2340407-DC6A-4ED6-B0D1-06134540BE3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03FFC569-3345-44F7-9C00-DA41BE9098F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9CDDE36B-7DDC-48B1-9D3F-761433DBA89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D56C7211-CEFF-41D4-91C1-1A3B5A47949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2A347DF9-CE2F-4755-8D09-89F43D0C6E4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C52F869-34EE-4321-B98A-4C4FDA782F4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B99EBB99-D890-462A-B3C3-31FFC8F6D28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F63507C1-6596-4065-8F13-D172446B178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9B6F54EA-38D0-42BE-9B26-1E429B5FDE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A50560C6-5F82-4DE6-956A-01D30F52B92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44558D42-82AD-42EA-8620-545FC00EB76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0C09828B-FDD6-4281-9394-6B13DE317FAC}"/>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3D85CBFE-25AA-40B0-9DB9-A7BE2027CB74}"/>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2992B200-A804-41FC-97CA-D85B31C271CE}"/>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F67161AB-64B7-4D28-9344-7DD9922690DD}"/>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E2130B22-07B4-4808-8ACB-70427DBF20BB}"/>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4EFABEFC-3C9D-4578-8B7D-5F8334B39053}"/>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1645E0B7-7362-44AA-B6F1-545C71D67D0D}"/>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1B151631-7585-4A1D-BFDF-03FF7D8DB73F}"/>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BFCFA1B0-D47C-4423-A606-88C4E9A1AED9}"/>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14B0DB6B-AB08-49EE-ABB7-EC78CFDDB898}"/>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63F696F4-5163-4DB2-BABB-7F25DA120133}"/>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79C59B0-E2EC-4841-9014-C38735AF2B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E44B299-E76D-44C8-A018-419A7F4770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7C8F8D5-4702-46B4-B651-B748447110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9DDE0B8-955F-447F-8CFA-B2DD3C0490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67A5679-8DE2-475B-8D2D-E836BED4E1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51986</xdr:rowOff>
    </xdr:from>
    <xdr:to>
      <xdr:col>116</xdr:col>
      <xdr:colOff>114300</xdr:colOff>
      <xdr:row>39</xdr:row>
      <xdr:rowOff>153586</xdr:rowOff>
    </xdr:to>
    <xdr:sp macro="" textlink="">
      <xdr:nvSpPr>
        <xdr:cNvPr id="587" name="楕円 586">
          <a:extLst>
            <a:ext uri="{FF2B5EF4-FFF2-40B4-BE49-F238E27FC236}">
              <a16:creationId xmlns:a16="http://schemas.microsoft.com/office/drawing/2014/main" id="{0D9B7CE1-DBB8-4658-AA03-599AA088474D}"/>
            </a:ext>
          </a:extLst>
        </xdr:cNvPr>
        <xdr:cNvSpPr/>
      </xdr:nvSpPr>
      <xdr:spPr>
        <a:xfrm>
          <a:off x="22110700" y="67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30413</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B09740D4-5D0A-4B88-9AF7-AA227D15CE09}"/>
            </a:ext>
          </a:extLst>
        </xdr:cNvPr>
        <xdr:cNvSpPr txBox="1"/>
      </xdr:nvSpPr>
      <xdr:spPr>
        <a:xfrm>
          <a:off x="22199600" y="67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57099</xdr:rowOff>
    </xdr:from>
    <xdr:to>
      <xdr:col>112</xdr:col>
      <xdr:colOff>38100</xdr:colOff>
      <xdr:row>39</xdr:row>
      <xdr:rowOff>158699</xdr:rowOff>
    </xdr:to>
    <xdr:sp macro="" textlink="">
      <xdr:nvSpPr>
        <xdr:cNvPr id="589" name="楕円 588">
          <a:extLst>
            <a:ext uri="{FF2B5EF4-FFF2-40B4-BE49-F238E27FC236}">
              <a16:creationId xmlns:a16="http://schemas.microsoft.com/office/drawing/2014/main" id="{305D9DA5-C4D5-42F6-A66F-64445D4B15FD}"/>
            </a:ext>
          </a:extLst>
        </xdr:cNvPr>
        <xdr:cNvSpPr/>
      </xdr:nvSpPr>
      <xdr:spPr>
        <a:xfrm>
          <a:off x="21272500" y="67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102786</xdr:rowOff>
    </xdr:from>
    <xdr:to>
      <xdr:col>116</xdr:col>
      <xdr:colOff>63500</xdr:colOff>
      <xdr:row>39</xdr:row>
      <xdr:rowOff>107899</xdr:rowOff>
    </xdr:to>
    <xdr:cxnSp macro="">
      <xdr:nvCxnSpPr>
        <xdr:cNvPr id="590" name="直線コネクタ 589">
          <a:extLst>
            <a:ext uri="{FF2B5EF4-FFF2-40B4-BE49-F238E27FC236}">
              <a16:creationId xmlns:a16="http://schemas.microsoft.com/office/drawing/2014/main" id="{AFB7BA76-3A9B-4C8C-8B3F-D54935D43C7E}"/>
            </a:ext>
          </a:extLst>
        </xdr:cNvPr>
        <xdr:cNvCxnSpPr/>
      </xdr:nvCxnSpPr>
      <xdr:spPr>
        <a:xfrm flipV="1">
          <a:off x="21323300" y="6789336"/>
          <a:ext cx="8382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62426</xdr:rowOff>
    </xdr:from>
    <xdr:to>
      <xdr:col>107</xdr:col>
      <xdr:colOff>101600</xdr:colOff>
      <xdr:row>39</xdr:row>
      <xdr:rowOff>164026</xdr:rowOff>
    </xdr:to>
    <xdr:sp macro="" textlink="">
      <xdr:nvSpPr>
        <xdr:cNvPr id="591" name="楕円 590">
          <a:extLst>
            <a:ext uri="{FF2B5EF4-FFF2-40B4-BE49-F238E27FC236}">
              <a16:creationId xmlns:a16="http://schemas.microsoft.com/office/drawing/2014/main" id="{FB11D9F9-507A-4F0F-83DA-33805D23FCA8}"/>
            </a:ext>
          </a:extLst>
        </xdr:cNvPr>
        <xdr:cNvSpPr/>
      </xdr:nvSpPr>
      <xdr:spPr>
        <a:xfrm>
          <a:off x="20383500" y="67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107899</xdr:rowOff>
    </xdr:from>
    <xdr:to>
      <xdr:col>111</xdr:col>
      <xdr:colOff>177800</xdr:colOff>
      <xdr:row>39</xdr:row>
      <xdr:rowOff>113226</xdr:rowOff>
    </xdr:to>
    <xdr:cxnSp macro="">
      <xdr:nvCxnSpPr>
        <xdr:cNvPr id="592" name="直線コネクタ 591">
          <a:extLst>
            <a:ext uri="{FF2B5EF4-FFF2-40B4-BE49-F238E27FC236}">
              <a16:creationId xmlns:a16="http://schemas.microsoft.com/office/drawing/2014/main" id="{D135B1DB-44D6-45A2-89D8-97EF39942116}"/>
            </a:ext>
          </a:extLst>
        </xdr:cNvPr>
        <xdr:cNvCxnSpPr/>
      </xdr:nvCxnSpPr>
      <xdr:spPr>
        <a:xfrm flipV="1">
          <a:off x="20434300" y="6794449"/>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103993</xdr:rowOff>
    </xdr:from>
    <xdr:to>
      <xdr:col>102</xdr:col>
      <xdr:colOff>165100</xdr:colOff>
      <xdr:row>39</xdr:row>
      <xdr:rowOff>34143</xdr:rowOff>
    </xdr:to>
    <xdr:sp macro="" textlink="">
      <xdr:nvSpPr>
        <xdr:cNvPr id="593" name="楕円 592">
          <a:extLst>
            <a:ext uri="{FF2B5EF4-FFF2-40B4-BE49-F238E27FC236}">
              <a16:creationId xmlns:a16="http://schemas.microsoft.com/office/drawing/2014/main" id="{5592CEA5-8ADB-4D5D-A092-F0254B26CB70}"/>
            </a:ext>
          </a:extLst>
        </xdr:cNvPr>
        <xdr:cNvSpPr/>
      </xdr:nvSpPr>
      <xdr:spPr>
        <a:xfrm>
          <a:off x="19494500" y="66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154793</xdr:rowOff>
    </xdr:from>
    <xdr:to>
      <xdr:col>107</xdr:col>
      <xdr:colOff>50800</xdr:colOff>
      <xdr:row>39</xdr:row>
      <xdr:rowOff>113226</xdr:rowOff>
    </xdr:to>
    <xdr:cxnSp macro="">
      <xdr:nvCxnSpPr>
        <xdr:cNvPr id="594" name="直線コネクタ 593">
          <a:extLst>
            <a:ext uri="{FF2B5EF4-FFF2-40B4-BE49-F238E27FC236}">
              <a16:creationId xmlns:a16="http://schemas.microsoft.com/office/drawing/2014/main" id="{8FFC30D0-CEF6-48FC-96DA-C5D02FC09ADB}"/>
            </a:ext>
          </a:extLst>
        </xdr:cNvPr>
        <xdr:cNvCxnSpPr/>
      </xdr:nvCxnSpPr>
      <xdr:spPr>
        <a:xfrm>
          <a:off x="19545300" y="6669893"/>
          <a:ext cx="889000" cy="12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76409</xdr:rowOff>
    </xdr:from>
    <xdr:to>
      <xdr:col>98</xdr:col>
      <xdr:colOff>38100</xdr:colOff>
      <xdr:row>40</xdr:row>
      <xdr:rowOff>6559</xdr:rowOff>
    </xdr:to>
    <xdr:sp macro="" textlink="">
      <xdr:nvSpPr>
        <xdr:cNvPr id="595" name="楕円 594">
          <a:extLst>
            <a:ext uri="{FF2B5EF4-FFF2-40B4-BE49-F238E27FC236}">
              <a16:creationId xmlns:a16="http://schemas.microsoft.com/office/drawing/2014/main" id="{4A0A2B6C-46B8-4970-93D8-D56B1E9E5A6E}"/>
            </a:ext>
          </a:extLst>
        </xdr:cNvPr>
        <xdr:cNvSpPr/>
      </xdr:nvSpPr>
      <xdr:spPr>
        <a:xfrm>
          <a:off x="18605500" y="67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154793</xdr:rowOff>
    </xdr:from>
    <xdr:to>
      <xdr:col>102</xdr:col>
      <xdr:colOff>114300</xdr:colOff>
      <xdr:row>39</xdr:row>
      <xdr:rowOff>127209</xdr:rowOff>
    </xdr:to>
    <xdr:cxnSp macro="">
      <xdr:nvCxnSpPr>
        <xdr:cNvPr id="596" name="直線コネクタ 595">
          <a:extLst>
            <a:ext uri="{FF2B5EF4-FFF2-40B4-BE49-F238E27FC236}">
              <a16:creationId xmlns:a16="http://schemas.microsoft.com/office/drawing/2014/main" id="{2AD152B2-D032-425E-AFD7-90239F582AE9}"/>
            </a:ext>
          </a:extLst>
        </xdr:cNvPr>
        <xdr:cNvCxnSpPr/>
      </xdr:nvCxnSpPr>
      <xdr:spPr>
        <a:xfrm flipV="1">
          <a:off x="18656300" y="6669893"/>
          <a:ext cx="889000" cy="1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5FAB95BC-805A-4130-8052-778BF5D99DCD}"/>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11406D29-3E16-49FF-8505-724AEC15ECCE}"/>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76CAD811-F9F1-403C-B8E1-9E68462FE534}"/>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DC639E5F-5B45-4FCD-8685-B362529898B1}"/>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149826</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E60B9AFD-6869-49C0-8FD3-EB4CA0EA02F6}"/>
            </a:ext>
          </a:extLst>
        </xdr:cNvPr>
        <xdr:cNvSpPr txBox="1"/>
      </xdr:nvSpPr>
      <xdr:spPr>
        <a:xfrm>
          <a:off x="21043411" y="68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155153</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5F8EEE4C-7331-4566-ABC6-E14D12FC3563}"/>
            </a:ext>
          </a:extLst>
        </xdr:cNvPr>
        <xdr:cNvSpPr txBox="1"/>
      </xdr:nvSpPr>
      <xdr:spPr>
        <a:xfrm>
          <a:off x="20167111" y="68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50669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16402317-646D-4DE2-B3AF-F795221E15A7}"/>
            </a:ext>
          </a:extLst>
        </xdr:cNvPr>
        <xdr:cNvSpPr txBox="1"/>
      </xdr:nvSpPr>
      <xdr:spPr>
        <a:xfrm>
          <a:off x="19278111" y="63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169136</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DCBD1141-1040-4F21-BA18-284401C8B283}"/>
            </a:ext>
          </a:extLst>
        </xdr:cNvPr>
        <xdr:cNvSpPr txBox="1"/>
      </xdr:nvSpPr>
      <xdr:spPr>
        <a:xfrm>
          <a:off x="18389111" y="685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3D2E5D9A-0817-4D9A-B251-C5170CB34E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57CFED75-57EA-4C10-A84F-A0A2E8FB4E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16153ED5-49EE-4184-AEAC-3F61B658CC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14C291EB-08BD-495F-9C6E-4276C855D9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E25E1B9A-B8CC-46A3-ADEA-99B318CF3C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D19AA06A-CC06-4F50-975A-076D1A6E0C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A0E7401E-3A1C-4079-A51D-518AABDF0B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8A2095C4-A4C5-4B6A-8B54-96F1D1BAEC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BC0CDFB6-6072-4E61-833F-C1E265245C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C9D9EEC4-A427-4BF8-9135-CB6E827B50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E0F26F96-09CE-46B8-B107-731B726394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D0EF8198-7DE7-49F0-BEA2-697C819BC8F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AD7023B7-2E4D-46C8-A5E8-58E0F32A14F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1A67B2FC-9625-4701-BC1C-3E7E916CA6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582AEA3E-B4EA-424D-BCEA-138DA322697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F62A1D42-928E-4336-82B2-E9FC3DC6C51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B926796C-F8FA-4721-908E-178833ACD4B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8290E96B-11FC-4329-B124-F2002563D7F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1BA4C0B0-B818-46D8-B25A-C57DA0C0B6E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9093DEAC-E417-4DE1-8B14-036F3F0045F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63675FE5-BCB7-41CD-99FF-9412A129E8A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898D6323-9C08-457E-9DCB-B3E4DDD7016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82811171-536F-43A7-A00B-FA4B217420A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9CB2FEAC-97E5-492C-BD03-6F0CCBBF8A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8E455E7A-272F-4102-AE2B-5185717155E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887ED3C2-F8A5-4A70-9E17-F8D8DE09DC51}"/>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120A0B40-9CBA-4427-A666-7F0B1A81B127}"/>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97B1C529-D2D7-4015-8464-D5104EAB10FC}"/>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B2436CCC-B5DA-4BFD-A930-0EF2F4EC9188}"/>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EF5F2B4D-6709-46DF-B1BC-A1B1ED99D3ED}"/>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BECAD9CA-0705-4DDE-B073-7BB013979F92}"/>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B98A79FF-7236-4B24-9296-0F216B46F02A}"/>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8006CF1A-E9D0-42F0-9FE2-71B29B6BEEDC}"/>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5145C60A-8349-41DE-81BD-B389C7CD49BC}"/>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ECF357FF-28B8-4837-8E9C-4858DEF4A704}"/>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C2CB213A-E4C9-400C-9610-DC8F480960FF}"/>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AE74DF3-0B5F-470A-A80E-A720E9CF0F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246630E-407B-409B-B082-9A7654554B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59C8B25-0E1E-4C05-A029-3EBF0FC084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B72DED6-7D09-432A-811B-2F3B602071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34D837CD-8931-4129-A33F-C363364A7B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47172</xdr:rowOff>
    </xdr:from>
    <xdr:to>
      <xdr:col>85</xdr:col>
      <xdr:colOff>177800</xdr:colOff>
      <xdr:row>61</xdr:row>
      <xdr:rowOff>148772</xdr:rowOff>
    </xdr:to>
    <xdr:sp macro="" textlink="">
      <xdr:nvSpPr>
        <xdr:cNvPr id="646" name="楕円 645">
          <a:extLst>
            <a:ext uri="{FF2B5EF4-FFF2-40B4-BE49-F238E27FC236}">
              <a16:creationId xmlns:a16="http://schemas.microsoft.com/office/drawing/2014/main" id="{4336FF8A-0001-49CA-9AD8-7CD00D2625D9}"/>
            </a:ext>
          </a:extLst>
        </xdr:cNvPr>
        <xdr:cNvSpPr/>
      </xdr:nvSpPr>
      <xdr:spPr>
        <a:xfrm>
          <a:off x="16268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25599</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9F123220-B3FA-4F9B-8291-A0BB935524E9}"/>
            </a:ext>
          </a:extLst>
        </xdr:cNvPr>
        <xdr:cNvSpPr txBox="1"/>
      </xdr:nvSpPr>
      <xdr:spPr>
        <a:xfrm>
          <a:off x="16357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648" name="楕円 647">
          <a:extLst>
            <a:ext uri="{FF2B5EF4-FFF2-40B4-BE49-F238E27FC236}">
              <a16:creationId xmlns:a16="http://schemas.microsoft.com/office/drawing/2014/main" id="{99A2814B-5E81-475A-81E6-223809B9BF63}"/>
            </a:ext>
          </a:extLst>
        </xdr:cNvPr>
        <xdr:cNvSpPr/>
      </xdr:nvSpPr>
      <xdr:spPr>
        <a:xfrm>
          <a:off x="15430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97972</xdr:rowOff>
    </xdr:to>
    <xdr:cxnSp macro="">
      <xdr:nvCxnSpPr>
        <xdr:cNvPr id="649" name="直線コネクタ 648">
          <a:extLst>
            <a:ext uri="{FF2B5EF4-FFF2-40B4-BE49-F238E27FC236}">
              <a16:creationId xmlns:a16="http://schemas.microsoft.com/office/drawing/2014/main" id="{D7A7D819-1353-4AF3-A6F0-D1B2524351FA}"/>
            </a:ext>
          </a:extLst>
        </xdr:cNvPr>
        <xdr:cNvCxnSpPr/>
      </xdr:nvCxnSpPr>
      <xdr:spPr>
        <a:xfrm>
          <a:off x="15481300" y="104992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79828</xdr:rowOff>
    </xdr:from>
    <xdr:to>
      <xdr:col>67</xdr:col>
      <xdr:colOff>101600</xdr:colOff>
      <xdr:row>65</xdr:row>
      <xdr:rowOff>9978</xdr:rowOff>
    </xdr:to>
    <xdr:sp macro="" textlink="">
      <xdr:nvSpPr>
        <xdr:cNvPr id="650" name="楕円 649">
          <a:extLst>
            <a:ext uri="{FF2B5EF4-FFF2-40B4-BE49-F238E27FC236}">
              <a16:creationId xmlns:a16="http://schemas.microsoft.com/office/drawing/2014/main" id="{A734A0CF-E176-45B4-83BB-A6E57CBB4F4C}"/>
            </a:ext>
          </a:extLst>
        </xdr:cNvPr>
        <xdr:cNvSpPr/>
      </xdr:nvSpPr>
      <xdr:spPr>
        <a:xfrm>
          <a:off x="12763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73858</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FB28DD9D-F614-4736-A1F3-34926934AC7E}"/>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EA03A0A9-899D-4886-8DD5-2B4F2E5ED181}"/>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FCA14BCB-5B13-48F6-A8CE-F15206D64476}"/>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53151B09-918B-4845-866D-CE9D1C09E0AA}"/>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1B83DDD7-2B84-4F39-99FD-A26FCC943F63}"/>
            </a:ext>
          </a:extLst>
        </xdr:cNvPr>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65</xdr:row>
      <xdr:rowOff>1105</xdr:rowOff>
    </xdr:from>
    <xdr:ext cx="469744" cy="259045"/>
    <xdr:sp macro="" textlink="">
      <xdr:nvSpPr>
        <xdr:cNvPr id="656" name="n_4mainValue【保健センター・保健所】&#10;有形固定資産減価償却率">
          <a:extLst>
            <a:ext uri="{FF2B5EF4-FFF2-40B4-BE49-F238E27FC236}">
              <a16:creationId xmlns:a16="http://schemas.microsoft.com/office/drawing/2014/main" id="{CAD1BE9F-D751-48F9-8BB6-7AE754D27F23}"/>
            </a:ext>
          </a:extLst>
        </xdr:cNvPr>
        <xdr:cNvSpPr txBox="1"/>
      </xdr:nvSpPr>
      <xdr:spPr>
        <a:xfrm>
          <a:off x="12579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A4AA90B8-3F2C-4A07-82D2-198A64D61B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4006A97F-AE03-4419-B399-BE454B534C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36349857-F07E-4C93-966F-E467EFC03E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81EA9830-7699-42CD-8E23-9C934FA464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D823F287-A813-4A68-A776-7E8281B3EA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27618EC7-EE7B-40A6-90F0-BC05B12C81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320C13CB-7260-4F40-BF95-327104C4B8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43A50476-208A-46CD-B54C-37932D4192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E41A68E1-1A93-43B6-8782-2CC0C64F74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3BFD64B3-5C9E-4701-BE0F-F0D5FD2D12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7" name="直線コネクタ 666">
          <a:extLst>
            <a:ext uri="{FF2B5EF4-FFF2-40B4-BE49-F238E27FC236}">
              <a16:creationId xmlns:a16="http://schemas.microsoft.com/office/drawing/2014/main" id="{AB0B95A7-5CF4-4618-8491-321375BC75A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8" name="テキスト ボックス 667">
          <a:extLst>
            <a:ext uri="{FF2B5EF4-FFF2-40B4-BE49-F238E27FC236}">
              <a16:creationId xmlns:a16="http://schemas.microsoft.com/office/drawing/2014/main" id="{C8CEE3B1-D2E6-4925-96FB-A738E4E2226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a:extLst>
            <a:ext uri="{FF2B5EF4-FFF2-40B4-BE49-F238E27FC236}">
              <a16:creationId xmlns:a16="http://schemas.microsoft.com/office/drawing/2014/main" id="{4CF1FCA5-7BF4-44CA-90DA-2DDC4D45C17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a:extLst>
            <a:ext uri="{FF2B5EF4-FFF2-40B4-BE49-F238E27FC236}">
              <a16:creationId xmlns:a16="http://schemas.microsoft.com/office/drawing/2014/main" id="{07738ACC-9328-42DD-9B2E-7EBD6BC87B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1" name="直線コネクタ 670">
          <a:extLst>
            <a:ext uri="{FF2B5EF4-FFF2-40B4-BE49-F238E27FC236}">
              <a16:creationId xmlns:a16="http://schemas.microsoft.com/office/drawing/2014/main" id="{358159B4-F7FB-48C1-BE52-BFB94D37E23E}"/>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2" name="テキスト ボックス 671">
          <a:extLst>
            <a:ext uri="{FF2B5EF4-FFF2-40B4-BE49-F238E27FC236}">
              <a16:creationId xmlns:a16="http://schemas.microsoft.com/office/drawing/2014/main" id="{0DC760D6-8C2D-43D1-9BB0-57BC1161137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1CC56A31-A844-4EA5-B416-BA7479D272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44C176CF-928F-4A89-9EB5-F64A0E02B4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a:extLst>
            <a:ext uri="{FF2B5EF4-FFF2-40B4-BE49-F238E27FC236}">
              <a16:creationId xmlns:a16="http://schemas.microsoft.com/office/drawing/2014/main" id="{2C9B066A-556A-4E58-BCCF-8BC0EAC06B1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6" name="直線コネクタ 675">
          <a:extLst>
            <a:ext uri="{FF2B5EF4-FFF2-40B4-BE49-F238E27FC236}">
              <a16:creationId xmlns:a16="http://schemas.microsoft.com/office/drawing/2014/main" id="{FB8535C8-1DD2-49A5-8A7E-B001AFB04077}"/>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7" name="【保健センター・保健所】&#10;一人当たり面積最小値テキスト">
          <a:extLst>
            <a:ext uri="{FF2B5EF4-FFF2-40B4-BE49-F238E27FC236}">
              <a16:creationId xmlns:a16="http://schemas.microsoft.com/office/drawing/2014/main" id="{6F998EB6-EE40-493D-B182-916A228B62E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8" name="直線コネクタ 677">
          <a:extLst>
            <a:ext uri="{FF2B5EF4-FFF2-40B4-BE49-F238E27FC236}">
              <a16:creationId xmlns:a16="http://schemas.microsoft.com/office/drawing/2014/main" id="{AB6E4DCE-6FE4-4571-8631-702653F83514}"/>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9" name="【保健センター・保健所】&#10;一人当たり面積最大値テキスト">
          <a:extLst>
            <a:ext uri="{FF2B5EF4-FFF2-40B4-BE49-F238E27FC236}">
              <a16:creationId xmlns:a16="http://schemas.microsoft.com/office/drawing/2014/main" id="{01E544E6-5FC9-46D0-968E-DC0762E30EC4}"/>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0" name="直線コネクタ 679">
          <a:extLst>
            <a:ext uri="{FF2B5EF4-FFF2-40B4-BE49-F238E27FC236}">
              <a16:creationId xmlns:a16="http://schemas.microsoft.com/office/drawing/2014/main" id="{09CF3C28-BE59-48DF-8EED-C81F44D21FC8}"/>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1" name="【保健センター・保健所】&#10;一人当たり面積平均値テキスト">
          <a:extLst>
            <a:ext uri="{FF2B5EF4-FFF2-40B4-BE49-F238E27FC236}">
              <a16:creationId xmlns:a16="http://schemas.microsoft.com/office/drawing/2014/main" id="{9E554B3F-358E-4DBE-992F-C1124CD75EE2}"/>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2" name="フローチャート: 判断 681">
          <a:extLst>
            <a:ext uri="{FF2B5EF4-FFF2-40B4-BE49-F238E27FC236}">
              <a16:creationId xmlns:a16="http://schemas.microsoft.com/office/drawing/2014/main" id="{9765EBA1-2624-4CF2-AD3A-5B24E0267058}"/>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83" name="フローチャート: 判断 682">
          <a:extLst>
            <a:ext uri="{FF2B5EF4-FFF2-40B4-BE49-F238E27FC236}">
              <a16:creationId xmlns:a16="http://schemas.microsoft.com/office/drawing/2014/main" id="{1512D862-09A3-4845-ADDF-990FEF0BC02D}"/>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4" name="フローチャート: 判断 683">
          <a:extLst>
            <a:ext uri="{FF2B5EF4-FFF2-40B4-BE49-F238E27FC236}">
              <a16:creationId xmlns:a16="http://schemas.microsoft.com/office/drawing/2014/main" id="{3EA5B174-B294-453D-98A7-F3B6443BBD1D}"/>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5" name="フローチャート: 判断 684">
          <a:extLst>
            <a:ext uri="{FF2B5EF4-FFF2-40B4-BE49-F238E27FC236}">
              <a16:creationId xmlns:a16="http://schemas.microsoft.com/office/drawing/2014/main" id="{D28E79E8-7EF6-464B-9C94-CC25CBD90D7A}"/>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86" name="フローチャート: 判断 685">
          <a:extLst>
            <a:ext uri="{FF2B5EF4-FFF2-40B4-BE49-F238E27FC236}">
              <a16:creationId xmlns:a16="http://schemas.microsoft.com/office/drawing/2014/main" id="{8406E3A0-113D-44D8-81DE-CD6D6DF66F0F}"/>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F9432979-43EE-4DFB-A8CE-7AF12F67C5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9D88F8DB-D951-4A28-AFB5-40B18AA885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84F37CF8-FDC8-4546-A185-C57118BFEE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6D8DAC03-D0D2-4740-B835-517D1ED5FB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162D2BBE-5AAB-4560-AB0C-52051EAC07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57785</xdr:rowOff>
    </xdr:from>
    <xdr:to>
      <xdr:col>116</xdr:col>
      <xdr:colOff>114300</xdr:colOff>
      <xdr:row>62</xdr:row>
      <xdr:rowOff>159385</xdr:rowOff>
    </xdr:to>
    <xdr:sp macro="" textlink="">
      <xdr:nvSpPr>
        <xdr:cNvPr id="692" name="楕円 691">
          <a:extLst>
            <a:ext uri="{FF2B5EF4-FFF2-40B4-BE49-F238E27FC236}">
              <a16:creationId xmlns:a16="http://schemas.microsoft.com/office/drawing/2014/main" id="{EF2ECB5D-D8FD-442C-B832-C657BF701102}"/>
            </a:ext>
          </a:extLst>
        </xdr:cNvPr>
        <xdr:cNvSpPr/>
      </xdr:nvSpPr>
      <xdr:spPr>
        <a:xfrm>
          <a:off x="22110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144162</xdr:rowOff>
    </xdr:from>
    <xdr:ext cx="469744" cy="259045"/>
    <xdr:sp macro="" textlink="">
      <xdr:nvSpPr>
        <xdr:cNvPr id="693" name="【保健センター・保健所】&#10;一人当たり面積該当値テキスト">
          <a:extLst>
            <a:ext uri="{FF2B5EF4-FFF2-40B4-BE49-F238E27FC236}">
              <a16:creationId xmlns:a16="http://schemas.microsoft.com/office/drawing/2014/main" id="{EBAA2108-ADA4-4F20-B32E-73836E031C78}"/>
            </a:ext>
          </a:extLst>
        </xdr:cNvPr>
        <xdr:cNvSpPr txBox="1"/>
      </xdr:nvSpPr>
      <xdr:spPr>
        <a:xfrm>
          <a:off x="22199600" y="1060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4" name="楕円 693">
          <a:extLst>
            <a:ext uri="{FF2B5EF4-FFF2-40B4-BE49-F238E27FC236}">
              <a16:creationId xmlns:a16="http://schemas.microsoft.com/office/drawing/2014/main" id="{C3A970B9-9F2A-4B06-B048-D66016534B41}"/>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108585</xdr:rowOff>
    </xdr:from>
    <xdr:to>
      <xdr:col>116</xdr:col>
      <xdr:colOff>63500</xdr:colOff>
      <xdr:row>62</xdr:row>
      <xdr:rowOff>114300</xdr:rowOff>
    </xdr:to>
    <xdr:cxnSp macro="">
      <xdr:nvCxnSpPr>
        <xdr:cNvPr id="695" name="直線コネクタ 694">
          <a:extLst>
            <a:ext uri="{FF2B5EF4-FFF2-40B4-BE49-F238E27FC236}">
              <a16:creationId xmlns:a16="http://schemas.microsoft.com/office/drawing/2014/main" id="{FB241544-9879-467E-81AB-DF82FAEB9CBA}"/>
            </a:ext>
          </a:extLst>
        </xdr:cNvPr>
        <xdr:cNvCxnSpPr/>
      </xdr:nvCxnSpPr>
      <xdr:spPr>
        <a:xfrm flipV="1">
          <a:off x="21323300" y="107384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6" name="楕円 695">
          <a:extLst>
            <a:ext uri="{FF2B5EF4-FFF2-40B4-BE49-F238E27FC236}">
              <a16:creationId xmlns:a16="http://schemas.microsoft.com/office/drawing/2014/main" id="{EF739F1D-8988-474B-BBA4-912ED44A797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7" name="直線コネクタ 696">
          <a:extLst>
            <a:ext uri="{FF2B5EF4-FFF2-40B4-BE49-F238E27FC236}">
              <a16:creationId xmlns:a16="http://schemas.microsoft.com/office/drawing/2014/main" id="{BCEAAD22-209C-4B1C-8C9F-EC529AF859ED}"/>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8" name="楕円 697">
          <a:extLst>
            <a:ext uri="{FF2B5EF4-FFF2-40B4-BE49-F238E27FC236}">
              <a16:creationId xmlns:a16="http://schemas.microsoft.com/office/drawing/2014/main" id="{D738125A-DAF8-4977-B73F-90E969077F07}"/>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99" name="直線コネクタ 698">
          <a:extLst>
            <a:ext uri="{FF2B5EF4-FFF2-40B4-BE49-F238E27FC236}">
              <a16:creationId xmlns:a16="http://schemas.microsoft.com/office/drawing/2014/main" id="{5C0B0FD5-DCE5-498A-AEBC-E6B4D3049FF4}"/>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00" name="楕円 699">
          <a:extLst>
            <a:ext uri="{FF2B5EF4-FFF2-40B4-BE49-F238E27FC236}">
              <a16:creationId xmlns:a16="http://schemas.microsoft.com/office/drawing/2014/main" id="{61D380C0-8F6F-4DD8-9F8D-8410806EC5A8}"/>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137160</xdr:rowOff>
    </xdr:to>
    <xdr:cxnSp macro="">
      <xdr:nvCxnSpPr>
        <xdr:cNvPr id="701" name="直線コネクタ 700">
          <a:extLst>
            <a:ext uri="{FF2B5EF4-FFF2-40B4-BE49-F238E27FC236}">
              <a16:creationId xmlns:a16="http://schemas.microsoft.com/office/drawing/2014/main" id="{C9D56002-1D8E-4DDF-8EE2-C6AE72A9FADB}"/>
            </a:ext>
          </a:extLst>
        </xdr:cNvPr>
        <xdr:cNvCxnSpPr/>
      </xdr:nvCxnSpPr>
      <xdr:spPr>
        <a:xfrm flipV="1">
          <a:off x="18656300" y="10744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2" name="n_1aveValue【保健センター・保健所】&#10;一人当たり面積">
          <a:extLst>
            <a:ext uri="{FF2B5EF4-FFF2-40B4-BE49-F238E27FC236}">
              <a16:creationId xmlns:a16="http://schemas.microsoft.com/office/drawing/2014/main" id="{47532A0C-4444-4B0D-96FD-09F3F93A4712}"/>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03" name="n_2aveValue【保健センター・保健所】&#10;一人当たり面積">
          <a:extLst>
            <a:ext uri="{FF2B5EF4-FFF2-40B4-BE49-F238E27FC236}">
              <a16:creationId xmlns:a16="http://schemas.microsoft.com/office/drawing/2014/main" id="{DD065C70-923F-464A-97B3-FBCF6BAFC5AA}"/>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04" name="n_3aveValue【保健センター・保健所】&#10;一人当たり面積">
          <a:extLst>
            <a:ext uri="{FF2B5EF4-FFF2-40B4-BE49-F238E27FC236}">
              <a16:creationId xmlns:a16="http://schemas.microsoft.com/office/drawing/2014/main" id="{1047FBC8-6D34-45B3-B139-0E66800103C1}"/>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05" name="n_4aveValue【保健センター・保健所】&#10;一人当たり面積">
          <a:extLst>
            <a:ext uri="{FF2B5EF4-FFF2-40B4-BE49-F238E27FC236}">
              <a16:creationId xmlns:a16="http://schemas.microsoft.com/office/drawing/2014/main" id="{50517654-3A14-4F7A-9D8A-003B1D4991C5}"/>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6" name="n_1mainValue【保健センター・保健所】&#10;一人当たり面積">
          <a:extLst>
            <a:ext uri="{FF2B5EF4-FFF2-40B4-BE49-F238E27FC236}">
              <a16:creationId xmlns:a16="http://schemas.microsoft.com/office/drawing/2014/main" id="{38B6F59D-9F06-4EDE-977F-FB5C3BD12EAA}"/>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7" name="n_2mainValue【保健センター・保健所】&#10;一人当たり面積">
          <a:extLst>
            <a:ext uri="{FF2B5EF4-FFF2-40B4-BE49-F238E27FC236}">
              <a16:creationId xmlns:a16="http://schemas.microsoft.com/office/drawing/2014/main" id="{3A0B77DA-2530-43C9-8343-BA4408D9C9B9}"/>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08" name="n_3mainValue【保健センター・保健所】&#10;一人当たり面積">
          <a:extLst>
            <a:ext uri="{FF2B5EF4-FFF2-40B4-BE49-F238E27FC236}">
              <a16:creationId xmlns:a16="http://schemas.microsoft.com/office/drawing/2014/main" id="{D220D142-E220-4AA5-81AA-A3B205EF3AA2}"/>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09" name="n_4mainValue【保健センター・保健所】&#10;一人当たり面積">
          <a:extLst>
            <a:ext uri="{FF2B5EF4-FFF2-40B4-BE49-F238E27FC236}">
              <a16:creationId xmlns:a16="http://schemas.microsoft.com/office/drawing/2014/main" id="{43500ED4-343C-4455-996A-C00C52F69726}"/>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36D2C06F-EF68-4270-A5B0-D41DBEFBA5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452E1E22-2EF3-4654-A926-5EEF303381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6A34C713-04F0-442E-B1FE-2C072E2140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D36C4EA6-BD51-4846-B591-7FE8C39E73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BEA1FE3F-54F3-492D-9B7C-DB023DDF5C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B286FD69-5564-418C-91F8-8176E989A2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BFBA2C29-FF12-499C-895F-AE849AB720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576A7722-C088-4349-A278-9550283BC6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984D5A2D-7FE4-49E3-802C-2BE213D6A6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5B1321D-67F8-4155-859F-0D847B0B71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C2644C6F-E14D-42F3-9A0C-50CF0988B0E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1" name="直線コネクタ 720">
          <a:extLst>
            <a:ext uri="{FF2B5EF4-FFF2-40B4-BE49-F238E27FC236}">
              <a16:creationId xmlns:a16="http://schemas.microsoft.com/office/drawing/2014/main" id="{3E503EBC-CE44-4494-8FC4-D687A610917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2" name="テキスト ボックス 721">
          <a:extLst>
            <a:ext uri="{FF2B5EF4-FFF2-40B4-BE49-F238E27FC236}">
              <a16:creationId xmlns:a16="http://schemas.microsoft.com/office/drawing/2014/main" id="{B59C77EB-21E4-4ABB-921A-9249BFF9B1D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3" name="直線コネクタ 722">
          <a:extLst>
            <a:ext uri="{FF2B5EF4-FFF2-40B4-BE49-F238E27FC236}">
              <a16:creationId xmlns:a16="http://schemas.microsoft.com/office/drawing/2014/main" id="{E8D24E6C-20A1-4ABC-A05E-D79D6C0BBA8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4" name="テキスト ボックス 723">
          <a:extLst>
            <a:ext uri="{FF2B5EF4-FFF2-40B4-BE49-F238E27FC236}">
              <a16:creationId xmlns:a16="http://schemas.microsoft.com/office/drawing/2014/main" id="{5EC7DDDA-6D07-44D9-A15C-B869C2CD42A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5" name="直線コネクタ 724">
          <a:extLst>
            <a:ext uri="{FF2B5EF4-FFF2-40B4-BE49-F238E27FC236}">
              <a16:creationId xmlns:a16="http://schemas.microsoft.com/office/drawing/2014/main" id="{04475D01-4017-47D3-B8DE-6EBE4850738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6" name="テキスト ボックス 725">
          <a:extLst>
            <a:ext uri="{FF2B5EF4-FFF2-40B4-BE49-F238E27FC236}">
              <a16:creationId xmlns:a16="http://schemas.microsoft.com/office/drawing/2014/main" id="{B43BE438-BE99-4F34-A110-AEEF28B498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7" name="直線コネクタ 726">
          <a:extLst>
            <a:ext uri="{FF2B5EF4-FFF2-40B4-BE49-F238E27FC236}">
              <a16:creationId xmlns:a16="http://schemas.microsoft.com/office/drawing/2014/main" id="{AEDC9A93-F2D6-4B94-B84C-8607D5A8E1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8" name="テキスト ボックス 727">
          <a:extLst>
            <a:ext uri="{FF2B5EF4-FFF2-40B4-BE49-F238E27FC236}">
              <a16:creationId xmlns:a16="http://schemas.microsoft.com/office/drawing/2014/main" id="{17BCC872-9FF9-41FD-ABFE-15AB1F4E97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9" name="直線コネクタ 728">
          <a:extLst>
            <a:ext uri="{FF2B5EF4-FFF2-40B4-BE49-F238E27FC236}">
              <a16:creationId xmlns:a16="http://schemas.microsoft.com/office/drawing/2014/main" id="{F892C5BB-E4A7-40A9-9364-4DA3B358F81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0" name="テキスト ボックス 729">
          <a:extLst>
            <a:ext uri="{FF2B5EF4-FFF2-40B4-BE49-F238E27FC236}">
              <a16:creationId xmlns:a16="http://schemas.microsoft.com/office/drawing/2014/main" id="{F0ECFC3E-A30E-480C-B6F9-077D9A532E9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1" name="直線コネクタ 730">
          <a:extLst>
            <a:ext uri="{FF2B5EF4-FFF2-40B4-BE49-F238E27FC236}">
              <a16:creationId xmlns:a16="http://schemas.microsoft.com/office/drawing/2014/main" id="{8DC308A6-7B4A-4096-A455-98FD4CAD74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2" name="テキスト ボックス 731">
          <a:extLst>
            <a:ext uri="{FF2B5EF4-FFF2-40B4-BE49-F238E27FC236}">
              <a16:creationId xmlns:a16="http://schemas.microsoft.com/office/drawing/2014/main" id="{C8AE9ADA-5125-4DA3-9E8D-6364AD0E723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A2A78F4A-6059-4151-BA1C-9902B4ECB0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662A298C-3650-4191-A58B-C26D2F2C61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5" name="直線コネクタ 734">
          <a:extLst>
            <a:ext uri="{FF2B5EF4-FFF2-40B4-BE49-F238E27FC236}">
              <a16:creationId xmlns:a16="http://schemas.microsoft.com/office/drawing/2014/main" id="{34668DBB-B5F3-4C43-AD3D-53360527BA08}"/>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6" name="【消防施設】&#10;有形固定資産減価償却率最小値テキスト">
          <a:extLst>
            <a:ext uri="{FF2B5EF4-FFF2-40B4-BE49-F238E27FC236}">
              <a16:creationId xmlns:a16="http://schemas.microsoft.com/office/drawing/2014/main" id="{04E3C48B-9FA7-4F97-A54D-5CFCDBECC5DD}"/>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7" name="直線コネクタ 736">
          <a:extLst>
            <a:ext uri="{FF2B5EF4-FFF2-40B4-BE49-F238E27FC236}">
              <a16:creationId xmlns:a16="http://schemas.microsoft.com/office/drawing/2014/main" id="{69C22882-E948-4FDB-A098-28DA5E9B8024}"/>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8" name="【消防施設】&#10;有形固定資産減価償却率最大値テキスト">
          <a:extLst>
            <a:ext uri="{FF2B5EF4-FFF2-40B4-BE49-F238E27FC236}">
              <a16:creationId xmlns:a16="http://schemas.microsoft.com/office/drawing/2014/main" id="{C401ED40-ABD5-4662-8330-51D7D45E834D}"/>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39" name="直線コネクタ 738">
          <a:extLst>
            <a:ext uri="{FF2B5EF4-FFF2-40B4-BE49-F238E27FC236}">
              <a16:creationId xmlns:a16="http://schemas.microsoft.com/office/drawing/2014/main" id="{52944FA3-059A-4A49-AB20-358DECF749D8}"/>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C6251E64-E554-4716-99C4-37A69EE319DE}"/>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1" name="フローチャート: 判断 740">
          <a:extLst>
            <a:ext uri="{FF2B5EF4-FFF2-40B4-BE49-F238E27FC236}">
              <a16:creationId xmlns:a16="http://schemas.microsoft.com/office/drawing/2014/main" id="{FADD3867-F09C-4F4F-A609-14CC1D347EC9}"/>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2" name="フローチャート: 判断 741">
          <a:extLst>
            <a:ext uri="{FF2B5EF4-FFF2-40B4-BE49-F238E27FC236}">
              <a16:creationId xmlns:a16="http://schemas.microsoft.com/office/drawing/2014/main" id="{7386971C-1F86-41E0-91AB-DCBB110AFC05}"/>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43" name="フローチャート: 判断 742">
          <a:extLst>
            <a:ext uri="{FF2B5EF4-FFF2-40B4-BE49-F238E27FC236}">
              <a16:creationId xmlns:a16="http://schemas.microsoft.com/office/drawing/2014/main" id="{3D819217-6D11-4B40-826D-51D3E17D3DDC}"/>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44" name="フローチャート: 判断 743">
          <a:extLst>
            <a:ext uri="{FF2B5EF4-FFF2-40B4-BE49-F238E27FC236}">
              <a16:creationId xmlns:a16="http://schemas.microsoft.com/office/drawing/2014/main" id="{DA54ED7D-8335-4AE3-B2C4-72569BEAEC7D}"/>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5" name="フローチャート: 判断 744">
          <a:extLst>
            <a:ext uri="{FF2B5EF4-FFF2-40B4-BE49-F238E27FC236}">
              <a16:creationId xmlns:a16="http://schemas.microsoft.com/office/drawing/2014/main" id="{463F7B97-3563-4727-9E87-AE9F39C0A9E1}"/>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77F00D4-423B-453B-978E-E2E9C505D1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775EB202-D3E4-4DC4-8B62-058C4E32AF2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82E5E17A-3DD7-460A-924F-509E4019ED5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B278128-701F-4F4C-91B4-AA335E63C4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9F842D95-42C0-45B7-A2FE-53BE439795D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xdr:rowOff>
    </xdr:from>
    <xdr:to>
      <xdr:col>85</xdr:col>
      <xdr:colOff>177800</xdr:colOff>
      <xdr:row>84</xdr:row>
      <xdr:rowOff>103595</xdr:rowOff>
    </xdr:to>
    <xdr:sp macro="" textlink="">
      <xdr:nvSpPr>
        <xdr:cNvPr id="751" name="楕円 750">
          <a:extLst>
            <a:ext uri="{FF2B5EF4-FFF2-40B4-BE49-F238E27FC236}">
              <a16:creationId xmlns:a16="http://schemas.microsoft.com/office/drawing/2014/main" id="{C550078B-72DA-48BE-8482-7875B099D917}"/>
            </a:ext>
          </a:extLst>
        </xdr:cNvPr>
        <xdr:cNvSpPr/>
      </xdr:nvSpPr>
      <xdr:spPr>
        <a:xfrm>
          <a:off x="16268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151872</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052F6B1C-D9C1-45A4-9898-7E55049E7A82}"/>
            </a:ext>
          </a:extLst>
        </xdr:cNvPr>
        <xdr:cNvSpPr txBox="1"/>
      </xdr:nvSpPr>
      <xdr:spPr>
        <a:xfrm>
          <a:off x="16357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753" name="楕円 752">
          <a:extLst>
            <a:ext uri="{FF2B5EF4-FFF2-40B4-BE49-F238E27FC236}">
              <a16:creationId xmlns:a16="http://schemas.microsoft.com/office/drawing/2014/main" id="{AAF1D9FC-57D7-4202-8382-6AAFE29F6120}"/>
            </a:ext>
          </a:extLst>
        </xdr:cNvPr>
        <xdr:cNvSpPr/>
      </xdr:nvSpPr>
      <xdr:spPr>
        <a:xfrm>
          <a:off x="15430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52795</xdr:rowOff>
    </xdr:to>
    <xdr:cxnSp macro="">
      <xdr:nvCxnSpPr>
        <xdr:cNvPr id="754" name="直線コネクタ 753">
          <a:extLst>
            <a:ext uri="{FF2B5EF4-FFF2-40B4-BE49-F238E27FC236}">
              <a16:creationId xmlns:a16="http://schemas.microsoft.com/office/drawing/2014/main" id="{A36D2AAC-0A70-4058-9366-38D2BD8EADF3}"/>
            </a:ext>
          </a:extLst>
        </xdr:cNvPr>
        <xdr:cNvCxnSpPr/>
      </xdr:nvCxnSpPr>
      <xdr:spPr>
        <a:xfrm>
          <a:off x="15481300" y="14449698"/>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363</xdr:rowOff>
    </xdr:from>
    <xdr:to>
      <xdr:col>76</xdr:col>
      <xdr:colOff>165100</xdr:colOff>
      <xdr:row>84</xdr:row>
      <xdr:rowOff>101963</xdr:rowOff>
    </xdr:to>
    <xdr:sp macro="" textlink="">
      <xdr:nvSpPr>
        <xdr:cNvPr id="755" name="楕円 754">
          <a:extLst>
            <a:ext uri="{FF2B5EF4-FFF2-40B4-BE49-F238E27FC236}">
              <a16:creationId xmlns:a16="http://schemas.microsoft.com/office/drawing/2014/main" id="{5604C685-45A8-4B66-B938-3A038335ADA8}"/>
            </a:ext>
          </a:extLst>
        </xdr:cNvPr>
        <xdr:cNvSpPr/>
      </xdr:nvSpPr>
      <xdr:spPr>
        <a:xfrm>
          <a:off x="14541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47898</xdr:rowOff>
    </xdr:from>
    <xdr:to>
      <xdr:col>81</xdr:col>
      <xdr:colOff>50800</xdr:colOff>
      <xdr:row>84</xdr:row>
      <xdr:rowOff>51163</xdr:rowOff>
    </xdr:to>
    <xdr:cxnSp macro="">
      <xdr:nvCxnSpPr>
        <xdr:cNvPr id="756" name="直線コネクタ 755">
          <a:extLst>
            <a:ext uri="{FF2B5EF4-FFF2-40B4-BE49-F238E27FC236}">
              <a16:creationId xmlns:a16="http://schemas.microsoft.com/office/drawing/2014/main" id="{5481965D-5B5D-4E29-A515-EF887C38D520}"/>
            </a:ext>
          </a:extLst>
        </xdr:cNvPr>
        <xdr:cNvCxnSpPr/>
      </xdr:nvCxnSpPr>
      <xdr:spPr>
        <a:xfrm flipV="1">
          <a:off x="14592300" y="144496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108131</xdr:rowOff>
    </xdr:from>
    <xdr:to>
      <xdr:col>72</xdr:col>
      <xdr:colOff>38100</xdr:colOff>
      <xdr:row>85</xdr:row>
      <xdr:rowOff>38281</xdr:rowOff>
    </xdr:to>
    <xdr:sp macro="" textlink="">
      <xdr:nvSpPr>
        <xdr:cNvPr id="757" name="楕円 756">
          <a:extLst>
            <a:ext uri="{FF2B5EF4-FFF2-40B4-BE49-F238E27FC236}">
              <a16:creationId xmlns:a16="http://schemas.microsoft.com/office/drawing/2014/main" id="{362F25A8-FBAF-4069-91D8-34BC82EC3CC0}"/>
            </a:ext>
          </a:extLst>
        </xdr:cNvPr>
        <xdr:cNvSpPr/>
      </xdr:nvSpPr>
      <xdr:spPr>
        <a:xfrm>
          <a:off x="13652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51163</xdr:rowOff>
    </xdr:from>
    <xdr:to>
      <xdr:col>76</xdr:col>
      <xdr:colOff>114300</xdr:colOff>
      <xdr:row>84</xdr:row>
      <xdr:rowOff>158931</xdr:rowOff>
    </xdr:to>
    <xdr:cxnSp macro="">
      <xdr:nvCxnSpPr>
        <xdr:cNvPr id="758" name="直線コネクタ 757">
          <a:extLst>
            <a:ext uri="{FF2B5EF4-FFF2-40B4-BE49-F238E27FC236}">
              <a16:creationId xmlns:a16="http://schemas.microsoft.com/office/drawing/2014/main" id="{099D1BD7-DC58-4155-A670-5197CB0CB01A}"/>
            </a:ext>
          </a:extLst>
        </xdr:cNvPr>
        <xdr:cNvCxnSpPr/>
      </xdr:nvCxnSpPr>
      <xdr:spPr>
        <a:xfrm flipV="1">
          <a:off x="13703300" y="144529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759" name="楕円 758">
          <a:extLst>
            <a:ext uri="{FF2B5EF4-FFF2-40B4-BE49-F238E27FC236}">
              <a16:creationId xmlns:a16="http://schemas.microsoft.com/office/drawing/2014/main" id="{2335F8A3-E715-41C7-A98E-76B2F352789D}"/>
            </a:ext>
          </a:extLst>
        </xdr:cNvPr>
        <xdr:cNvSpPr/>
      </xdr:nvSpPr>
      <xdr:spPr>
        <a:xfrm>
          <a:off x="1276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158931</xdr:rowOff>
    </xdr:from>
    <xdr:to>
      <xdr:col>71</xdr:col>
      <xdr:colOff>177800</xdr:colOff>
      <xdr:row>85</xdr:row>
      <xdr:rowOff>147501</xdr:rowOff>
    </xdr:to>
    <xdr:cxnSp macro="">
      <xdr:nvCxnSpPr>
        <xdr:cNvPr id="760" name="直線コネクタ 759">
          <a:extLst>
            <a:ext uri="{FF2B5EF4-FFF2-40B4-BE49-F238E27FC236}">
              <a16:creationId xmlns:a16="http://schemas.microsoft.com/office/drawing/2014/main" id="{4101E780-7B2E-4518-91E2-F93CADF75CE5}"/>
            </a:ext>
          </a:extLst>
        </xdr:cNvPr>
        <xdr:cNvCxnSpPr/>
      </xdr:nvCxnSpPr>
      <xdr:spPr>
        <a:xfrm flipV="1">
          <a:off x="12814300" y="14560731"/>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1" name="n_1aveValue【消防施設】&#10;有形固定資産減価償却率">
          <a:extLst>
            <a:ext uri="{FF2B5EF4-FFF2-40B4-BE49-F238E27FC236}">
              <a16:creationId xmlns:a16="http://schemas.microsoft.com/office/drawing/2014/main" id="{7AFBABD9-C2D2-4733-B848-2E885396D741}"/>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2" name="n_2aveValue【消防施設】&#10;有形固定資産減価償却率">
          <a:extLst>
            <a:ext uri="{FF2B5EF4-FFF2-40B4-BE49-F238E27FC236}">
              <a16:creationId xmlns:a16="http://schemas.microsoft.com/office/drawing/2014/main" id="{956C2950-111A-4EF2-9A9D-41F12DC22F28}"/>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63" name="n_3aveValue【消防施設】&#10;有形固定資産減価償却率">
          <a:extLst>
            <a:ext uri="{FF2B5EF4-FFF2-40B4-BE49-F238E27FC236}">
              <a16:creationId xmlns:a16="http://schemas.microsoft.com/office/drawing/2014/main" id="{D6D319A8-38BE-420F-8B65-786812079EC1}"/>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64" name="n_4aveValue【消防施設】&#10;有形固定資産減価償却率">
          <a:extLst>
            <a:ext uri="{FF2B5EF4-FFF2-40B4-BE49-F238E27FC236}">
              <a16:creationId xmlns:a16="http://schemas.microsoft.com/office/drawing/2014/main" id="{3ACD3AA6-DF75-466F-8100-9FEC23AE3A86}"/>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89825</xdr:rowOff>
    </xdr:from>
    <xdr:ext cx="405111" cy="259045"/>
    <xdr:sp macro="" textlink="">
      <xdr:nvSpPr>
        <xdr:cNvPr id="765" name="n_1mainValue【消防施設】&#10;有形固定資産減価償却率">
          <a:extLst>
            <a:ext uri="{FF2B5EF4-FFF2-40B4-BE49-F238E27FC236}">
              <a16:creationId xmlns:a16="http://schemas.microsoft.com/office/drawing/2014/main" id="{AF910601-C646-42E2-8FDA-EA80C7D1294B}"/>
            </a:ext>
          </a:extLst>
        </xdr:cNvPr>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93090</xdr:rowOff>
    </xdr:from>
    <xdr:ext cx="405111" cy="259045"/>
    <xdr:sp macro="" textlink="">
      <xdr:nvSpPr>
        <xdr:cNvPr id="766" name="n_2mainValue【消防施設】&#10;有形固定資産減価償却率">
          <a:extLst>
            <a:ext uri="{FF2B5EF4-FFF2-40B4-BE49-F238E27FC236}">
              <a16:creationId xmlns:a16="http://schemas.microsoft.com/office/drawing/2014/main" id="{5EC23102-06ED-4AFD-92C2-ECF0BC232A70}"/>
            </a:ext>
          </a:extLst>
        </xdr:cNvPr>
        <xdr:cNvSpPr txBox="1"/>
      </xdr:nvSpPr>
      <xdr:spPr>
        <a:xfrm>
          <a:off x="14389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29408</xdr:rowOff>
    </xdr:from>
    <xdr:ext cx="405111" cy="259045"/>
    <xdr:sp macro="" textlink="">
      <xdr:nvSpPr>
        <xdr:cNvPr id="767" name="n_3mainValue【消防施設】&#10;有形固定資産減価償却率">
          <a:extLst>
            <a:ext uri="{FF2B5EF4-FFF2-40B4-BE49-F238E27FC236}">
              <a16:creationId xmlns:a16="http://schemas.microsoft.com/office/drawing/2014/main" id="{DEB94BE6-D158-4F47-8CAA-A0CD7A04109F}"/>
            </a:ext>
          </a:extLst>
        </xdr:cNvPr>
        <xdr:cNvSpPr txBox="1"/>
      </xdr:nvSpPr>
      <xdr:spPr>
        <a:xfrm>
          <a:off x="13500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768" name="n_4mainValue【消防施設】&#10;有形固定資産減価償却率">
          <a:extLst>
            <a:ext uri="{FF2B5EF4-FFF2-40B4-BE49-F238E27FC236}">
              <a16:creationId xmlns:a16="http://schemas.microsoft.com/office/drawing/2014/main" id="{153A10F6-49B0-45A1-8E47-BDD09F4EA85B}"/>
            </a:ext>
          </a:extLst>
        </xdr:cNvPr>
        <xdr:cNvSpPr txBox="1"/>
      </xdr:nvSpPr>
      <xdr:spPr>
        <a:xfrm>
          <a:off x="12611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066304B8-570E-479E-8AD5-4FDCFD7A57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E88DFEC7-DF7E-4B80-A39D-D334B07617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7CE4E92A-2231-4C8D-8BB3-20AD41CE46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6D5A6820-B6E6-4485-A585-BDBEFB980A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77880A83-8515-44AA-BD2D-605A31B6CA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29497CB8-61C3-4A71-93AA-5D35B9BC34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0AC13C6B-A2BE-4197-A0FB-56F64C76258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97CC26F3-B35F-4E4E-8030-62CCA0C35D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195F9E9F-7E6F-4197-9C33-D6B1BBDFF4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F6FA885C-71F3-4146-8710-671CDC9CE29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a:extLst>
            <a:ext uri="{FF2B5EF4-FFF2-40B4-BE49-F238E27FC236}">
              <a16:creationId xmlns:a16="http://schemas.microsoft.com/office/drawing/2014/main" id="{9C92A110-1F35-4C29-95C6-768F4BDFDA1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a:extLst>
            <a:ext uri="{FF2B5EF4-FFF2-40B4-BE49-F238E27FC236}">
              <a16:creationId xmlns:a16="http://schemas.microsoft.com/office/drawing/2014/main" id="{D9AA121E-A365-4D35-88D3-9A28FB6D4AE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a:extLst>
            <a:ext uri="{FF2B5EF4-FFF2-40B4-BE49-F238E27FC236}">
              <a16:creationId xmlns:a16="http://schemas.microsoft.com/office/drawing/2014/main" id="{E3D94D53-249D-4487-A933-EBC071F2313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a:extLst>
            <a:ext uri="{FF2B5EF4-FFF2-40B4-BE49-F238E27FC236}">
              <a16:creationId xmlns:a16="http://schemas.microsoft.com/office/drawing/2014/main" id="{2F732E4D-F5E5-4365-9F61-991C55F3781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a:extLst>
            <a:ext uri="{FF2B5EF4-FFF2-40B4-BE49-F238E27FC236}">
              <a16:creationId xmlns:a16="http://schemas.microsoft.com/office/drawing/2014/main" id="{3528184E-C2D9-4C04-BBF0-B639F97D98D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a:extLst>
            <a:ext uri="{FF2B5EF4-FFF2-40B4-BE49-F238E27FC236}">
              <a16:creationId xmlns:a16="http://schemas.microsoft.com/office/drawing/2014/main" id="{F4F60511-6417-478B-8BD2-CCBA687D61A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a:extLst>
            <a:ext uri="{FF2B5EF4-FFF2-40B4-BE49-F238E27FC236}">
              <a16:creationId xmlns:a16="http://schemas.microsoft.com/office/drawing/2014/main" id="{2D672E96-BE26-4E0F-B108-EA62EEEB9DB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a:extLst>
            <a:ext uri="{FF2B5EF4-FFF2-40B4-BE49-F238E27FC236}">
              <a16:creationId xmlns:a16="http://schemas.microsoft.com/office/drawing/2014/main" id="{F9E260E1-D150-4E37-A68D-ACEA4D58389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F3A15929-BD55-4C10-ADB3-414B5197EF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C458DBE6-9FF9-4D32-A6F9-EB31BE5B0A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id="{BE2668DA-98A0-4E44-B76D-BD8CC007B9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0" name="直線コネクタ 789">
          <a:extLst>
            <a:ext uri="{FF2B5EF4-FFF2-40B4-BE49-F238E27FC236}">
              <a16:creationId xmlns:a16="http://schemas.microsoft.com/office/drawing/2014/main" id="{AB7A29EB-6CD7-4878-AF71-72641BDF5E91}"/>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1" name="【消防施設】&#10;一人当たり面積最小値テキスト">
          <a:extLst>
            <a:ext uri="{FF2B5EF4-FFF2-40B4-BE49-F238E27FC236}">
              <a16:creationId xmlns:a16="http://schemas.microsoft.com/office/drawing/2014/main" id="{DB75FFD1-C493-4C1D-A923-97A29F26F9F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2" name="直線コネクタ 791">
          <a:extLst>
            <a:ext uri="{FF2B5EF4-FFF2-40B4-BE49-F238E27FC236}">
              <a16:creationId xmlns:a16="http://schemas.microsoft.com/office/drawing/2014/main" id="{F7F772FA-2FB4-4636-91EF-A6245D4AABA9}"/>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3" name="【消防施設】&#10;一人当たり面積最大値テキスト">
          <a:extLst>
            <a:ext uri="{FF2B5EF4-FFF2-40B4-BE49-F238E27FC236}">
              <a16:creationId xmlns:a16="http://schemas.microsoft.com/office/drawing/2014/main" id="{5A40DCA4-5551-4EAF-A8F9-71AC5EF5DF66}"/>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4" name="直線コネクタ 793">
          <a:extLst>
            <a:ext uri="{FF2B5EF4-FFF2-40B4-BE49-F238E27FC236}">
              <a16:creationId xmlns:a16="http://schemas.microsoft.com/office/drawing/2014/main" id="{8D699186-602C-4483-BB4B-CF9E968FE228}"/>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95" name="【消防施設】&#10;一人当たり面積平均値テキスト">
          <a:extLst>
            <a:ext uri="{FF2B5EF4-FFF2-40B4-BE49-F238E27FC236}">
              <a16:creationId xmlns:a16="http://schemas.microsoft.com/office/drawing/2014/main" id="{C0E62332-BBE5-4F13-A0DD-A19F9E23A506}"/>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6" name="フローチャート: 判断 795">
          <a:extLst>
            <a:ext uri="{FF2B5EF4-FFF2-40B4-BE49-F238E27FC236}">
              <a16:creationId xmlns:a16="http://schemas.microsoft.com/office/drawing/2014/main" id="{9DB97ABA-47E4-45B8-8305-4A0E33D1D159}"/>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7" name="フローチャート: 判断 796">
          <a:extLst>
            <a:ext uri="{FF2B5EF4-FFF2-40B4-BE49-F238E27FC236}">
              <a16:creationId xmlns:a16="http://schemas.microsoft.com/office/drawing/2014/main" id="{04385ACD-3758-4122-8AE8-446611B110D4}"/>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8" name="フローチャート: 判断 797">
          <a:extLst>
            <a:ext uri="{FF2B5EF4-FFF2-40B4-BE49-F238E27FC236}">
              <a16:creationId xmlns:a16="http://schemas.microsoft.com/office/drawing/2014/main" id="{D7A5B1DC-4FBA-497C-AA24-661750F1C69C}"/>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99" name="フローチャート: 判断 798">
          <a:extLst>
            <a:ext uri="{FF2B5EF4-FFF2-40B4-BE49-F238E27FC236}">
              <a16:creationId xmlns:a16="http://schemas.microsoft.com/office/drawing/2014/main" id="{66DC4D0D-B0F9-4745-B38E-1B8C3C5D5DFD}"/>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0" name="フローチャート: 判断 799">
          <a:extLst>
            <a:ext uri="{FF2B5EF4-FFF2-40B4-BE49-F238E27FC236}">
              <a16:creationId xmlns:a16="http://schemas.microsoft.com/office/drawing/2014/main" id="{91ACC47F-2AA1-4E0D-80C2-114A22CF3B07}"/>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581BDA-E15D-4A99-8BF3-9AC57172AFA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2570A5B5-CCC6-4247-85B1-21484DE293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E26B982F-6828-40BC-8A60-1B99A11AD02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FC4C0A7E-FB30-456A-A074-F42011C0DF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C1852042-ED89-4B53-AF98-DCEA38F1AEB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06" name="楕円 805">
          <a:extLst>
            <a:ext uri="{FF2B5EF4-FFF2-40B4-BE49-F238E27FC236}">
              <a16:creationId xmlns:a16="http://schemas.microsoft.com/office/drawing/2014/main" id="{522236A2-D960-4B9E-AF59-03ECD19B0602}"/>
            </a:ext>
          </a:extLst>
        </xdr:cNvPr>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60469</xdr:rowOff>
    </xdr:from>
    <xdr:ext cx="469744" cy="259045"/>
    <xdr:sp macro="" textlink="">
      <xdr:nvSpPr>
        <xdr:cNvPr id="807" name="【消防施設】&#10;一人当たり面積該当値テキスト">
          <a:extLst>
            <a:ext uri="{FF2B5EF4-FFF2-40B4-BE49-F238E27FC236}">
              <a16:creationId xmlns:a16="http://schemas.microsoft.com/office/drawing/2014/main" id="{219BEC2A-8C0C-4CC1-969C-15C5B866C5F9}"/>
            </a:ext>
          </a:extLst>
        </xdr:cNvPr>
        <xdr:cNvSpPr txBox="1"/>
      </xdr:nvSpPr>
      <xdr:spPr>
        <a:xfrm>
          <a:off x="22199600"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808" name="楕円 807">
          <a:extLst>
            <a:ext uri="{FF2B5EF4-FFF2-40B4-BE49-F238E27FC236}">
              <a16:creationId xmlns:a16="http://schemas.microsoft.com/office/drawing/2014/main" id="{D9DD2F2D-4FD5-4ADA-9CD9-A9440F12229D}"/>
            </a:ext>
          </a:extLst>
        </xdr:cNvPr>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88392</xdr:rowOff>
    </xdr:to>
    <xdr:cxnSp macro="">
      <xdr:nvCxnSpPr>
        <xdr:cNvPr id="809" name="直線コネクタ 808">
          <a:extLst>
            <a:ext uri="{FF2B5EF4-FFF2-40B4-BE49-F238E27FC236}">
              <a16:creationId xmlns:a16="http://schemas.microsoft.com/office/drawing/2014/main" id="{A80271BE-7468-4E16-BABA-11E8A786BA3A}"/>
            </a:ext>
          </a:extLst>
        </xdr:cNvPr>
        <xdr:cNvCxnSpPr/>
      </xdr:nvCxnSpPr>
      <xdr:spPr>
        <a:xfrm>
          <a:off x="21323300" y="1449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810" name="楕円 809">
          <a:extLst>
            <a:ext uri="{FF2B5EF4-FFF2-40B4-BE49-F238E27FC236}">
              <a16:creationId xmlns:a16="http://schemas.microsoft.com/office/drawing/2014/main" id="{FFF87E78-0855-4371-8183-4593166D5A93}"/>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88392</xdr:rowOff>
    </xdr:to>
    <xdr:cxnSp macro="">
      <xdr:nvCxnSpPr>
        <xdr:cNvPr id="811" name="直線コネクタ 810">
          <a:extLst>
            <a:ext uri="{FF2B5EF4-FFF2-40B4-BE49-F238E27FC236}">
              <a16:creationId xmlns:a16="http://schemas.microsoft.com/office/drawing/2014/main" id="{F6FF09DE-5D17-44AE-852E-00E46EA76159}"/>
            </a:ext>
          </a:extLst>
        </xdr:cNvPr>
        <xdr:cNvCxnSpPr/>
      </xdr:nvCxnSpPr>
      <xdr:spPr>
        <a:xfrm>
          <a:off x="20434300" y="1448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812" name="楕円 811">
          <a:extLst>
            <a:ext uri="{FF2B5EF4-FFF2-40B4-BE49-F238E27FC236}">
              <a16:creationId xmlns:a16="http://schemas.microsoft.com/office/drawing/2014/main" id="{D38C28A3-A8E5-447C-8E9F-9F3CEA6EF925}"/>
            </a:ext>
          </a:extLst>
        </xdr:cNvPr>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170687</xdr:rowOff>
    </xdr:to>
    <xdr:cxnSp macro="">
      <xdr:nvCxnSpPr>
        <xdr:cNvPr id="813" name="直線コネクタ 812">
          <a:extLst>
            <a:ext uri="{FF2B5EF4-FFF2-40B4-BE49-F238E27FC236}">
              <a16:creationId xmlns:a16="http://schemas.microsoft.com/office/drawing/2014/main" id="{1A6B9E5E-9889-4923-B49B-2DC20FEBC5EF}"/>
            </a:ext>
          </a:extLst>
        </xdr:cNvPr>
        <xdr:cNvCxnSpPr/>
      </xdr:nvCxnSpPr>
      <xdr:spPr>
        <a:xfrm flipV="1">
          <a:off x="19545300" y="144856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814" name="楕円 813">
          <a:extLst>
            <a:ext uri="{FF2B5EF4-FFF2-40B4-BE49-F238E27FC236}">
              <a16:creationId xmlns:a16="http://schemas.microsoft.com/office/drawing/2014/main" id="{8867DFEB-47C6-473B-B098-AE1F4C64E85D}"/>
            </a:ext>
          </a:extLst>
        </xdr:cNvPr>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85</xdr:row>
      <xdr:rowOff>108965</xdr:rowOff>
    </xdr:to>
    <xdr:cxnSp macro="">
      <xdr:nvCxnSpPr>
        <xdr:cNvPr id="815" name="直線コネクタ 814">
          <a:extLst>
            <a:ext uri="{FF2B5EF4-FFF2-40B4-BE49-F238E27FC236}">
              <a16:creationId xmlns:a16="http://schemas.microsoft.com/office/drawing/2014/main" id="{E4906D64-63EE-4BA9-970B-016F96189982}"/>
            </a:ext>
          </a:extLst>
        </xdr:cNvPr>
        <xdr:cNvCxnSpPr/>
      </xdr:nvCxnSpPr>
      <xdr:spPr>
        <a:xfrm flipV="1">
          <a:off x="18656300" y="145724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6" name="n_1aveValue【消防施設】&#10;一人当たり面積">
          <a:extLst>
            <a:ext uri="{FF2B5EF4-FFF2-40B4-BE49-F238E27FC236}">
              <a16:creationId xmlns:a16="http://schemas.microsoft.com/office/drawing/2014/main" id="{FF324B96-1BAF-411C-AC3F-DD5AF8E5B922}"/>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17" name="n_2aveValue【消防施設】&#10;一人当たり面積">
          <a:extLst>
            <a:ext uri="{FF2B5EF4-FFF2-40B4-BE49-F238E27FC236}">
              <a16:creationId xmlns:a16="http://schemas.microsoft.com/office/drawing/2014/main" id="{232650F0-D458-40AE-9861-8C7874CC522B}"/>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18" name="n_3aveValue【消防施設】&#10;一人当たり面積">
          <a:extLst>
            <a:ext uri="{FF2B5EF4-FFF2-40B4-BE49-F238E27FC236}">
              <a16:creationId xmlns:a16="http://schemas.microsoft.com/office/drawing/2014/main" id="{D344ED65-5944-4B61-9F36-BF928581C4A7}"/>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19" name="n_4aveValue【消防施設】&#10;一人当たり面積">
          <a:extLst>
            <a:ext uri="{FF2B5EF4-FFF2-40B4-BE49-F238E27FC236}">
              <a16:creationId xmlns:a16="http://schemas.microsoft.com/office/drawing/2014/main" id="{EA93DF80-6FB9-4E7E-8738-40D074D0AFE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155719</xdr:rowOff>
    </xdr:from>
    <xdr:ext cx="469744" cy="259045"/>
    <xdr:sp macro="" textlink="">
      <xdr:nvSpPr>
        <xdr:cNvPr id="820" name="n_1mainValue【消防施設】&#10;一人当たり面積">
          <a:extLst>
            <a:ext uri="{FF2B5EF4-FFF2-40B4-BE49-F238E27FC236}">
              <a16:creationId xmlns:a16="http://schemas.microsoft.com/office/drawing/2014/main" id="{710D19C2-C5AF-4E67-B680-3136691871F3}"/>
            </a:ext>
          </a:extLst>
        </xdr:cNvPr>
        <xdr:cNvSpPr txBox="1"/>
      </xdr:nvSpPr>
      <xdr:spPr>
        <a:xfrm>
          <a:off x="210757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21" name="n_2mainValue【消防施設】&#10;一人当たり面積">
          <a:extLst>
            <a:ext uri="{FF2B5EF4-FFF2-40B4-BE49-F238E27FC236}">
              <a16:creationId xmlns:a16="http://schemas.microsoft.com/office/drawing/2014/main" id="{62F27D46-5391-4A8F-8004-19DAC808012C}"/>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822" name="n_3mainValue【消防施設】&#10;一人当たり面積">
          <a:extLst>
            <a:ext uri="{FF2B5EF4-FFF2-40B4-BE49-F238E27FC236}">
              <a16:creationId xmlns:a16="http://schemas.microsoft.com/office/drawing/2014/main" id="{4E118FA3-66EF-4BB6-A750-4863BD0B1505}"/>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823" name="n_4mainValue【消防施設】&#10;一人当たり面積">
          <a:extLst>
            <a:ext uri="{FF2B5EF4-FFF2-40B4-BE49-F238E27FC236}">
              <a16:creationId xmlns:a16="http://schemas.microsoft.com/office/drawing/2014/main" id="{02D5A2C8-D0D0-4508-A34C-49E5DFA89B1E}"/>
            </a:ext>
          </a:extLst>
        </xdr:cNvPr>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6AAE6AED-A338-4596-BD90-60F47F9935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7CEBD352-219C-4F58-BE27-53E288E876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5FB82B42-1EC2-427E-93D8-9E3C17C14C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6E625D92-02E5-417B-9048-8DB2639E01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FD84CD16-BDC4-4820-8870-FF9722B4F3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842ABFF2-45DD-499F-B8AA-43C2F7E242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BEBA2623-1B35-426B-8922-1EACAC0371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13DDC9BB-2C85-4396-BAFB-1C182D7236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9786C875-D89A-4A22-B861-6A90D68F1F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EA5261CD-453F-4C35-B4C9-219806663C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38E92C2D-346E-4EA8-BCB9-E52528FBB3F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id="{82761E90-335D-486B-BE39-37E5D3E2E4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DE8A2042-2BD2-41BC-9412-91570DA3B8B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id="{DF46FD92-798C-4990-A7B3-B0875630345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id="{4EA56A36-9F02-4CA4-9935-395469835D5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id="{968E56AF-D9A0-42EF-ABD1-041F3D1900F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id="{734D67EF-D8A7-4679-9093-9496AFB947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id="{97BAF916-44DB-4FA7-B603-1424B48333F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id="{B09760EE-456D-4830-9115-C693565D7FC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id="{745F5D89-67D3-48AE-961B-E386B13C8B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id="{4C078C3A-1619-46D7-A6DC-15C92403AC5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id="{A806CBA4-6FC9-45F8-BAF6-958B1A75F0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id="{7144A216-A90E-4D7B-A1FA-03383422730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C8AD4D7A-AFC1-4FD4-9A26-FA73E23F06D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a:extLst>
            <a:ext uri="{FF2B5EF4-FFF2-40B4-BE49-F238E27FC236}">
              <a16:creationId xmlns:a16="http://schemas.microsoft.com/office/drawing/2014/main" id="{2374C975-1272-427D-9AA8-FE7AAAE588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49" name="直線コネクタ 848">
          <a:extLst>
            <a:ext uri="{FF2B5EF4-FFF2-40B4-BE49-F238E27FC236}">
              <a16:creationId xmlns:a16="http://schemas.microsoft.com/office/drawing/2014/main" id="{396C044C-726F-46BD-9E91-E2B3D22D1E2F}"/>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0" name="【庁舎】&#10;有形固定資産減価償却率最小値テキスト">
          <a:extLst>
            <a:ext uri="{FF2B5EF4-FFF2-40B4-BE49-F238E27FC236}">
              <a16:creationId xmlns:a16="http://schemas.microsoft.com/office/drawing/2014/main" id="{AC5F4578-6700-4BE8-B11D-22C3D8A50B7B}"/>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1" name="直線コネクタ 850">
          <a:extLst>
            <a:ext uri="{FF2B5EF4-FFF2-40B4-BE49-F238E27FC236}">
              <a16:creationId xmlns:a16="http://schemas.microsoft.com/office/drawing/2014/main" id="{55849EB3-6284-46C2-8A77-6A5E0DB3770B}"/>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2" name="【庁舎】&#10;有形固定資産減価償却率最大値テキスト">
          <a:extLst>
            <a:ext uri="{FF2B5EF4-FFF2-40B4-BE49-F238E27FC236}">
              <a16:creationId xmlns:a16="http://schemas.microsoft.com/office/drawing/2014/main" id="{2F9682D5-DCDD-412A-9B7E-58BC67C9D1C2}"/>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53" name="直線コネクタ 852">
          <a:extLst>
            <a:ext uri="{FF2B5EF4-FFF2-40B4-BE49-F238E27FC236}">
              <a16:creationId xmlns:a16="http://schemas.microsoft.com/office/drawing/2014/main" id="{607090B6-47E8-42FF-906A-95D0E084C5FD}"/>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54" name="【庁舎】&#10;有形固定資産減価償却率平均値テキスト">
          <a:extLst>
            <a:ext uri="{FF2B5EF4-FFF2-40B4-BE49-F238E27FC236}">
              <a16:creationId xmlns:a16="http://schemas.microsoft.com/office/drawing/2014/main" id="{D218412A-9AAD-4472-B8D9-FA566FDA7742}"/>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5" name="フローチャート: 判断 854">
          <a:extLst>
            <a:ext uri="{FF2B5EF4-FFF2-40B4-BE49-F238E27FC236}">
              <a16:creationId xmlns:a16="http://schemas.microsoft.com/office/drawing/2014/main" id="{DF031A4B-C273-4740-9C5E-1C8602F89B9D}"/>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6" name="フローチャート: 判断 855">
          <a:extLst>
            <a:ext uri="{FF2B5EF4-FFF2-40B4-BE49-F238E27FC236}">
              <a16:creationId xmlns:a16="http://schemas.microsoft.com/office/drawing/2014/main" id="{29931DC0-5B98-4B0F-B567-CF1DB7FF6AEB}"/>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7" name="フローチャート: 判断 856">
          <a:extLst>
            <a:ext uri="{FF2B5EF4-FFF2-40B4-BE49-F238E27FC236}">
              <a16:creationId xmlns:a16="http://schemas.microsoft.com/office/drawing/2014/main" id="{52E5ADC8-8A84-4119-AA56-7C21A01F7FAD}"/>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8" name="フローチャート: 判断 857">
          <a:extLst>
            <a:ext uri="{FF2B5EF4-FFF2-40B4-BE49-F238E27FC236}">
              <a16:creationId xmlns:a16="http://schemas.microsoft.com/office/drawing/2014/main" id="{8A40426D-96CA-4A3D-B63D-F040DEB3D6F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59" name="フローチャート: 判断 858">
          <a:extLst>
            <a:ext uri="{FF2B5EF4-FFF2-40B4-BE49-F238E27FC236}">
              <a16:creationId xmlns:a16="http://schemas.microsoft.com/office/drawing/2014/main" id="{54A1B112-ABAE-41C8-B77D-B560B4639336}"/>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B5BE8A0-DC52-4E29-8224-237D694A64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3118E2CF-CE3C-493B-B459-3F79615878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32725582-F23F-4A7A-BEE5-9252FE1651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251C91F-657D-435A-B1CD-2FFB3C3BAE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33851CDD-9FAA-4201-81C2-5759951DC7F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64588</xdr:rowOff>
    </xdr:from>
    <xdr:to>
      <xdr:col>85</xdr:col>
      <xdr:colOff>177800</xdr:colOff>
      <xdr:row>103</xdr:row>
      <xdr:rowOff>166188</xdr:rowOff>
    </xdr:to>
    <xdr:sp macro="" textlink="">
      <xdr:nvSpPr>
        <xdr:cNvPr id="865" name="楕円 864">
          <a:extLst>
            <a:ext uri="{FF2B5EF4-FFF2-40B4-BE49-F238E27FC236}">
              <a16:creationId xmlns:a16="http://schemas.microsoft.com/office/drawing/2014/main" id="{AA1AFF5E-8C8F-43D2-B2D4-F7C04C63B956}"/>
            </a:ext>
          </a:extLst>
        </xdr:cNvPr>
        <xdr:cNvSpPr/>
      </xdr:nvSpPr>
      <xdr:spPr>
        <a:xfrm>
          <a:off x="16268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87465</xdr:rowOff>
    </xdr:from>
    <xdr:ext cx="405111" cy="259045"/>
    <xdr:sp macro="" textlink="">
      <xdr:nvSpPr>
        <xdr:cNvPr id="866" name="【庁舎】&#10;有形固定資産減価償却率該当値テキスト">
          <a:extLst>
            <a:ext uri="{FF2B5EF4-FFF2-40B4-BE49-F238E27FC236}">
              <a16:creationId xmlns:a16="http://schemas.microsoft.com/office/drawing/2014/main" id="{20D9536A-0E59-4CA9-A6A4-6CE282A1715B}"/>
            </a:ext>
          </a:extLst>
        </xdr:cNvPr>
        <xdr:cNvSpPr txBox="1"/>
      </xdr:nvSpPr>
      <xdr:spPr>
        <a:xfrm>
          <a:off x="16357600" y="175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64588</xdr:rowOff>
    </xdr:from>
    <xdr:to>
      <xdr:col>81</xdr:col>
      <xdr:colOff>101600</xdr:colOff>
      <xdr:row>103</xdr:row>
      <xdr:rowOff>166188</xdr:rowOff>
    </xdr:to>
    <xdr:sp macro="" textlink="">
      <xdr:nvSpPr>
        <xdr:cNvPr id="867" name="楕円 866">
          <a:extLst>
            <a:ext uri="{FF2B5EF4-FFF2-40B4-BE49-F238E27FC236}">
              <a16:creationId xmlns:a16="http://schemas.microsoft.com/office/drawing/2014/main" id="{2CD4A88E-96E8-4EF7-8D21-0C9B8AA6E2B8}"/>
            </a:ext>
          </a:extLst>
        </xdr:cNvPr>
        <xdr:cNvSpPr/>
      </xdr:nvSpPr>
      <xdr:spPr>
        <a:xfrm>
          <a:off x="15430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115388</xdr:rowOff>
    </xdr:from>
    <xdr:to>
      <xdr:col>85</xdr:col>
      <xdr:colOff>127000</xdr:colOff>
      <xdr:row>103</xdr:row>
      <xdr:rowOff>115388</xdr:rowOff>
    </xdr:to>
    <xdr:cxnSp macro="">
      <xdr:nvCxnSpPr>
        <xdr:cNvPr id="868" name="直線コネクタ 867">
          <a:extLst>
            <a:ext uri="{FF2B5EF4-FFF2-40B4-BE49-F238E27FC236}">
              <a16:creationId xmlns:a16="http://schemas.microsoft.com/office/drawing/2014/main" id="{D57C7194-6CB2-4C47-BCD3-CA1A1F7AA5CF}"/>
            </a:ext>
          </a:extLst>
        </xdr:cNvPr>
        <xdr:cNvCxnSpPr/>
      </xdr:nvCxnSpPr>
      <xdr:spPr>
        <a:xfrm>
          <a:off x="15481300" y="17774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69" name="楕円 868">
          <a:extLst>
            <a:ext uri="{FF2B5EF4-FFF2-40B4-BE49-F238E27FC236}">
              <a16:creationId xmlns:a16="http://schemas.microsoft.com/office/drawing/2014/main" id="{8570BC66-A6E0-4E4A-9D34-52B25358BAB1}"/>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115388</xdr:rowOff>
    </xdr:to>
    <xdr:cxnSp macro="">
      <xdr:nvCxnSpPr>
        <xdr:cNvPr id="870" name="直線コネクタ 869">
          <a:extLst>
            <a:ext uri="{FF2B5EF4-FFF2-40B4-BE49-F238E27FC236}">
              <a16:creationId xmlns:a16="http://schemas.microsoft.com/office/drawing/2014/main" id="{BCE6ADE3-309E-463F-ADAA-C5DE43BEB9ED}"/>
            </a:ext>
          </a:extLst>
        </xdr:cNvPr>
        <xdr:cNvCxnSpPr/>
      </xdr:nvCxnSpPr>
      <xdr:spPr>
        <a:xfrm>
          <a:off x="14592300" y="177469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5806</xdr:rowOff>
    </xdr:from>
    <xdr:to>
      <xdr:col>72</xdr:col>
      <xdr:colOff>38100</xdr:colOff>
      <xdr:row>103</xdr:row>
      <xdr:rowOff>107406</xdr:rowOff>
    </xdr:to>
    <xdr:sp macro="" textlink="">
      <xdr:nvSpPr>
        <xdr:cNvPr id="871" name="楕円 870">
          <a:extLst>
            <a:ext uri="{FF2B5EF4-FFF2-40B4-BE49-F238E27FC236}">
              <a16:creationId xmlns:a16="http://schemas.microsoft.com/office/drawing/2014/main" id="{CB665020-C0AA-44AA-9B8C-57CD00C0BB5C}"/>
            </a:ext>
          </a:extLst>
        </xdr:cNvPr>
        <xdr:cNvSpPr/>
      </xdr:nvSpPr>
      <xdr:spPr>
        <a:xfrm>
          <a:off x="13652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87630</xdr:rowOff>
    </xdr:to>
    <xdr:cxnSp macro="">
      <xdr:nvCxnSpPr>
        <xdr:cNvPr id="872" name="直線コネクタ 871">
          <a:extLst>
            <a:ext uri="{FF2B5EF4-FFF2-40B4-BE49-F238E27FC236}">
              <a16:creationId xmlns:a16="http://schemas.microsoft.com/office/drawing/2014/main" id="{407ABE66-52DD-4D7F-AF71-946F3ADE70B8}"/>
            </a:ext>
          </a:extLst>
        </xdr:cNvPr>
        <xdr:cNvCxnSpPr/>
      </xdr:nvCxnSpPr>
      <xdr:spPr>
        <a:xfrm>
          <a:off x="13703300" y="177159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95613</xdr:rowOff>
    </xdr:from>
    <xdr:to>
      <xdr:col>67</xdr:col>
      <xdr:colOff>101600</xdr:colOff>
      <xdr:row>103</xdr:row>
      <xdr:rowOff>25763</xdr:rowOff>
    </xdr:to>
    <xdr:sp macro="" textlink="">
      <xdr:nvSpPr>
        <xdr:cNvPr id="873" name="楕円 872">
          <a:extLst>
            <a:ext uri="{FF2B5EF4-FFF2-40B4-BE49-F238E27FC236}">
              <a16:creationId xmlns:a16="http://schemas.microsoft.com/office/drawing/2014/main" id="{B10D896E-0DC0-4027-8398-9F2DC39D9729}"/>
            </a:ext>
          </a:extLst>
        </xdr:cNvPr>
        <xdr:cNvSpPr/>
      </xdr:nvSpPr>
      <xdr:spPr>
        <a:xfrm>
          <a:off x="12763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146413</xdr:rowOff>
    </xdr:from>
    <xdr:to>
      <xdr:col>71</xdr:col>
      <xdr:colOff>177800</xdr:colOff>
      <xdr:row>103</xdr:row>
      <xdr:rowOff>56606</xdr:rowOff>
    </xdr:to>
    <xdr:cxnSp macro="">
      <xdr:nvCxnSpPr>
        <xdr:cNvPr id="874" name="直線コネクタ 873">
          <a:extLst>
            <a:ext uri="{FF2B5EF4-FFF2-40B4-BE49-F238E27FC236}">
              <a16:creationId xmlns:a16="http://schemas.microsoft.com/office/drawing/2014/main" id="{23582EB7-5B42-419F-9AAB-269489D45788}"/>
            </a:ext>
          </a:extLst>
        </xdr:cNvPr>
        <xdr:cNvCxnSpPr/>
      </xdr:nvCxnSpPr>
      <xdr:spPr>
        <a:xfrm>
          <a:off x="12814300" y="1763431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75" name="n_1aveValue【庁舎】&#10;有形固定資産減価償却率">
          <a:extLst>
            <a:ext uri="{FF2B5EF4-FFF2-40B4-BE49-F238E27FC236}">
              <a16:creationId xmlns:a16="http://schemas.microsoft.com/office/drawing/2014/main" id="{64D90942-B849-4316-B8DD-CEE9AC872397}"/>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76" name="n_2aveValue【庁舎】&#10;有形固定資産減価償却率">
          <a:extLst>
            <a:ext uri="{FF2B5EF4-FFF2-40B4-BE49-F238E27FC236}">
              <a16:creationId xmlns:a16="http://schemas.microsoft.com/office/drawing/2014/main" id="{F47959A4-DD4A-4FFC-AD91-7D7F7A862938}"/>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77" name="n_3aveValue【庁舎】&#10;有形固定資産減価償却率">
          <a:extLst>
            <a:ext uri="{FF2B5EF4-FFF2-40B4-BE49-F238E27FC236}">
              <a16:creationId xmlns:a16="http://schemas.microsoft.com/office/drawing/2014/main" id="{527FB1F4-6DF8-4921-AF9A-7C33A79AD075}"/>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78" name="n_4aveValue【庁舎】&#10;有形固定資産減価償却率">
          <a:extLst>
            <a:ext uri="{FF2B5EF4-FFF2-40B4-BE49-F238E27FC236}">
              <a16:creationId xmlns:a16="http://schemas.microsoft.com/office/drawing/2014/main" id="{0847ACB9-774A-4489-BA24-E9C5B462F9FE}"/>
            </a:ext>
          </a:extLst>
        </xdr:cNvPr>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11265</xdr:rowOff>
    </xdr:from>
    <xdr:ext cx="405111" cy="259045"/>
    <xdr:sp macro="" textlink="">
      <xdr:nvSpPr>
        <xdr:cNvPr id="879" name="n_1mainValue【庁舎】&#10;有形固定資産減価償却率">
          <a:extLst>
            <a:ext uri="{FF2B5EF4-FFF2-40B4-BE49-F238E27FC236}">
              <a16:creationId xmlns:a16="http://schemas.microsoft.com/office/drawing/2014/main" id="{1ECC88B7-FE5C-42AC-A070-211FB38EFB14}"/>
            </a:ext>
          </a:extLst>
        </xdr:cNvPr>
        <xdr:cNvSpPr txBox="1"/>
      </xdr:nvSpPr>
      <xdr:spPr>
        <a:xfrm>
          <a:off x="152660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80" name="n_2mainValue【庁舎】&#10;有形固定資産減価償却率">
          <a:extLst>
            <a:ext uri="{FF2B5EF4-FFF2-40B4-BE49-F238E27FC236}">
              <a16:creationId xmlns:a16="http://schemas.microsoft.com/office/drawing/2014/main" id="{D768BE3F-9CD7-47DA-BC15-32DA0032DBD2}"/>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123933</xdr:rowOff>
    </xdr:from>
    <xdr:ext cx="405111" cy="259045"/>
    <xdr:sp macro="" textlink="">
      <xdr:nvSpPr>
        <xdr:cNvPr id="881" name="n_3mainValue【庁舎】&#10;有形固定資産減価償却率">
          <a:extLst>
            <a:ext uri="{FF2B5EF4-FFF2-40B4-BE49-F238E27FC236}">
              <a16:creationId xmlns:a16="http://schemas.microsoft.com/office/drawing/2014/main" id="{4D850D41-1C81-4C85-B004-06A5139EDF54}"/>
            </a:ext>
          </a:extLst>
        </xdr:cNvPr>
        <xdr:cNvSpPr txBox="1"/>
      </xdr:nvSpPr>
      <xdr:spPr>
        <a:xfrm>
          <a:off x="13500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42290</xdr:rowOff>
    </xdr:from>
    <xdr:ext cx="405111" cy="259045"/>
    <xdr:sp macro="" textlink="">
      <xdr:nvSpPr>
        <xdr:cNvPr id="882" name="n_4mainValue【庁舎】&#10;有形固定資産減価償却率">
          <a:extLst>
            <a:ext uri="{FF2B5EF4-FFF2-40B4-BE49-F238E27FC236}">
              <a16:creationId xmlns:a16="http://schemas.microsoft.com/office/drawing/2014/main" id="{C3CAC566-065D-450D-8A42-2B9536DF9411}"/>
            </a:ext>
          </a:extLst>
        </xdr:cNvPr>
        <xdr:cNvSpPr txBox="1"/>
      </xdr:nvSpPr>
      <xdr:spPr>
        <a:xfrm>
          <a:off x="12611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id="{DB9A9D01-9DAD-485F-9A7D-513CC6F041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id="{73F2935C-C812-46B3-898F-106003D78F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id="{242DBD31-434D-49FF-9B6C-19CFF4E8F9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id="{595DD1CF-AA9D-4AAA-9874-C198C4E7E1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id="{1112FFBF-BA73-4F07-992D-94C39A26AE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id="{1133020E-5DCC-49D9-9487-BFCE5EB2FC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id="{819C7303-CBB2-4CB2-BF73-BBAF8444C2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id="{7E34CFC8-2FAB-4D69-8D07-9226AA0C90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id="{F8229853-C5AC-4EDC-A420-5543F5C334B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id="{4820DE46-920F-4F94-98A0-3869FF7296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3" name="直線コネクタ 892">
          <a:extLst>
            <a:ext uri="{FF2B5EF4-FFF2-40B4-BE49-F238E27FC236}">
              <a16:creationId xmlns:a16="http://schemas.microsoft.com/office/drawing/2014/main" id="{DF1505B1-2FCC-45C9-8C94-F7E5E613F6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4" name="テキスト ボックス 893">
          <a:extLst>
            <a:ext uri="{FF2B5EF4-FFF2-40B4-BE49-F238E27FC236}">
              <a16:creationId xmlns:a16="http://schemas.microsoft.com/office/drawing/2014/main" id="{812DAAE3-A6ED-4C22-A9B6-E165231D8E9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5" name="直線コネクタ 894">
          <a:extLst>
            <a:ext uri="{FF2B5EF4-FFF2-40B4-BE49-F238E27FC236}">
              <a16:creationId xmlns:a16="http://schemas.microsoft.com/office/drawing/2014/main" id="{F3E5BF21-106B-4789-B91A-9FD681CC709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6" name="テキスト ボックス 895">
          <a:extLst>
            <a:ext uri="{FF2B5EF4-FFF2-40B4-BE49-F238E27FC236}">
              <a16:creationId xmlns:a16="http://schemas.microsoft.com/office/drawing/2014/main" id="{BCE9EC75-EDB1-481C-A54B-B2B669A33E5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7" name="直線コネクタ 896">
          <a:extLst>
            <a:ext uri="{FF2B5EF4-FFF2-40B4-BE49-F238E27FC236}">
              <a16:creationId xmlns:a16="http://schemas.microsoft.com/office/drawing/2014/main" id="{2873D2C7-790C-44BB-8A6B-6B33416B3BB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8" name="テキスト ボックス 897">
          <a:extLst>
            <a:ext uri="{FF2B5EF4-FFF2-40B4-BE49-F238E27FC236}">
              <a16:creationId xmlns:a16="http://schemas.microsoft.com/office/drawing/2014/main" id="{B53D13BD-1CEB-4BA4-83DE-E73BBC3CF1B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9" name="直線コネクタ 898">
          <a:extLst>
            <a:ext uri="{FF2B5EF4-FFF2-40B4-BE49-F238E27FC236}">
              <a16:creationId xmlns:a16="http://schemas.microsoft.com/office/drawing/2014/main" id="{DE35CD32-C3EF-4B70-B2CC-14709FCA369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0" name="テキスト ボックス 899">
          <a:extLst>
            <a:ext uri="{FF2B5EF4-FFF2-40B4-BE49-F238E27FC236}">
              <a16:creationId xmlns:a16="http://schemas.microsoft.com/office/drawing/2014/main" id="{009EA078-7C4B-4D32-A35E-3EC5CBEE7F6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1" name="直線コネクタ 900">
          <a:extLst>
            <a:ext uri="{FF2B5EF4-FFF2-40B4-BE49-F238E27FC236}">
              <a16:creationId xmlns:a16="http://schemas.microsoft.com/office/drawing/2014/main" id="{4A55C027-29D5-475D-BBDE-E471B0ACC3D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2" name="テキスト ボックス 901">
          <a:extLst>
            <a:ext uri="{FF2B5EF4-FFF2-40B4-BE49-F238E27FC236}">
              <a16:creationId xmlns:a16="http://schemas.microsoft.com/office/drawing/2014/main" id="{BC6614C9-6E40-44BB-A291-090DB2C8D31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3" name="直線コネクタ 902">
          <a:extLst>
            <a:ext uri="{FF2B5EF4-FFF2-40B4-BE49-F238E27FC236}">
              <a16:creationId xmlns:a16="http://schemas.microsoft.com/office/drawing/2014/main" id="{4D030CD9-C774-4FB0-AA16-7175F7FCF42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4" name="テキスト ボックス 903">
          <a:extLst>
            <a:ext uri="{FF2B5EF4-FFF2-40B4-BE49-F238E27FC236}">
              <a16:creationId xmlns:a16="http://schemas.microsoft.com/office/drawing/2014/main" id="{F89D2CC7-9ED2-44FE-BBF2-56A6971C743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3D952547-9A7C-432D-90FC-314AEDB29F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45826F74-A1FB-4977-91EA-723C35D2AB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5785AAB4-A112-41C1-ADCB-4912F95459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8" name="直線コネクタ 907">
          <a:extLst>
            <a:ext uri="{FF2B5EF4-FFF2-40B4-BE49-F238E27FC236}">
              <a16:creationId xmlns:a16="http://schemas.microsoft.com/office/drawing/2014/main" id="{9D72F801-CC24-456D-B4F4-9294CD7D42B4}"/>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09" name="【庁舎】&#10;一人当たり面積最小値テキスト">
          <a:extLst>
            <a:ext uri="{FF2B5EF4-FFF2-40B4-BE49-F238E27FC236}">
              <a16:creationId xmlns:a16="http://schemas.microsoft.com/office/drawing/2014/main" id="{24370558-CDFF-4158-A164-FD2F974EA692}"/>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0" name="直線コネクタ 909">
          <a:extLst>
            <a:ext uri="{FF2B5EF4-FFF2-40B4-BE49-F238E27FC236}">
              <a16:creationId xmlns:a16="http://schemas.microsoft.com/office/drawing/2014/main" id="{7A65A877-904B-4CBF-82CC-973A983F00F1}"/>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1" name="【庁舎】&#10;一人当たり面積最大値テキスト">
          <a:extLst>
            <a:ext uri="{FF2B5EF4-FFF2-40B4-BE49-F238E27FC236}">
              <a16:creationId xmlns:a16="http://schemas.microsoft.com/office/drawing/2014/main" id="{6A2E9876-6E9D-4DBA-AA5D-FE6ACCFB2F1B}"/>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2" name="直線コネクタ 911">
          <a:extLst>
            <a:ext uri="{FF2B5EF4-FFF2-40B4-BE49-F238E27FC236}">
              <a16:creationId xmlns:a16="http://schemas.microsoft.com/office/drawing/2014/main" id="{9289AB82-63C2-44E1-8364-4FB91EC3C5DC}"/>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13" name="【庁舎】&#10;一人当たり面積平均値テキスト">
          <a:extLst>
            <a:ext uri="{FF2B5EF4-FFF2-40B4-BE49-F238E27FC236}">
              <a16:creationId xmlns:a16="http://schemas.microsoft.com/office/drawing/2014/main" id="{10278333-583C-4869-9E0E-586BFFEA58F7}"/>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14" name="フローチャート: 判断 913">
          <a:extLst>
            <a:ext uri="{FF2B5EF4-FFF2-40B4-BE49-F238E27FC236}">
              <a16:creationId xmlns:a16="http://schemas.microsoft.com/office/drawing/2014/main" id="{65A74ABB-3BDF-4E8D-8FBA-BBD4918ED129}"/>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5" name="フローチャート: 判断 914">
          <a:extLst>
            <a:ext uri="{FF2B5EF4-FFF2-40B4-BE49-F238E27FC236}">
              <a16:creationId xmlns:a16="http://schemas.microsoft.com/office/drawing/2014/main" id="{59D54F16-F59C-4CE3-894B-450A29ACBAED}"/>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6" name="フローチャート: 判断 915">
          <a:extLst>
            <a:ext uri="{FF2B5EF4-FFF2-40B4-BE49-F238E27FC236}">
              <a16:creationId xmlns:a16="http://schemas.microsoft.com/office/drawing/2014/main" id="{B6EC4C64-4DA4-4DBD-88BB-8678A3A0E459}"/>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7" name="フローチャート: 判断 916">
          <a:extLst>
            <a:ext uri="{FF2B5EF4-FFF2-40B4-BE49-F238E27FC236}">
              <a16:creationId xmlns:a16="http://schemas.microsoft.com/office/drawing/2014/main" id="{BD58B84F-81D4-4805-8124-F0423D4A59A7}"/>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8" name="フローチャート: 判断 917">
          <a:extLst>
            <a:ext uri="{FF2B5EF4-FFF2-40B4-BE49-F238E27FC236}">
              <a16:creationId xmlns:a16="http://schemas.microsoft.com/office/drawing/2014/main" id="{31628494-51EC-4BD4-94F9-C1164D10A527}"/>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189E344-15EE-4E16-A095-EFD5EF558FE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CC2D7422-80DA-4D05-960C-BC59B03528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451E484F-92AC-4854-B7A4-8090690B9D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71B48D4-66E0-4D08-909B-DF067D207B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9E8FCE34-00BD-4E81-ACFB-1FFDD0015D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43362</xdr:rowOff>
    </xdr:from>
    <xdr:to>
      <xdr:col>116</xdr:col>
      <xdr:colOff>114300</xdr:colOff>
      <xdr:row>105</xdr:row>
      <xdr:rowOff>144962</xdr:rowOff>
    </xdr:to>
    <xdr:sp macro="" textlink="">
      <xdr:nvSpPr>
        <xdr:cNvPr id="924" name="楕円 923">
          <a:extLst>
            <a:ext uri="{FF2B5EF4-FFF2-40B4-BE49-F238E27FC236}">
              <a16:creationId xmlns:a16="http://schemas.microsoft.com/office/drawing/2014/main" id="{9FB8BD5C-878B-4505-BF71-B175574DE05C}"/>
            </a:ext>
          </a:extLst>
        </xdr:cNvPr>
        <xdr:cNvSpPr/>
      </xdr:nvSpPr>
      <xdr:spPr>
        <a:xfrm>
          <a:off x="22110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66239</xdr:rowOff>
    </xdr:from>
    <xdr:ext cx="469744" cy="259045"/>
    <xdr:sp macro="" textlink="">
      <xdr:nvSpPr>
        <xdr:cNvPr id="925" name="【庁舎】&#10;一人当たり面積該当値テキスト">
          <a:extLst>
            <a:ext uri="{FF2B5EF4-FFF2-40B4-BE49-F238E27FC236}">
              <a16:creationId xmlns:a16="http://schemas.microsoft.com/office/drawing/2014/main" id="{74E7D3F8-B062-446D-A5D7-D31736BE8D4D}"/>
            </a:ext>
          </a:extLst>
        </xdr:cNvPr>
        <xdr:cNvSpPr txBox="1"/>
      </xdr:nvSpPr>
      <xdr:spPr>
        <a:xfrm>
          <a:off x="22199600"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926" name="楕円 925">
          <a:extLst>
            <a:ext uri="{FF2B5EF4-FFF2-40B4-BE49-F238E27FC236}">
              <a16:creationId xmlns:a16="http://schemas.microsoft.com/office/drawing/2014/main" id="{D329092F-B4C0-454E-8EA6-87CC742D0EEA}"/>
            </a:ext>
          </a:extLst>
        </xdr:cNvPr>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94162</xdr:rowOff>
    </xdr:from>
    <xdr:to>
      <xdr:col>116</xdr:col>
      <xdr:colOff>63500</xdr:colOff>
      <xdr:row>105</xdr:row>
      <xdr:rowOff>94162</xdr:rowOff>
    </xdr:to>
    <xdr:cxnSp macro="">
      <xdr:nvCxnSpPr>
        <xdr:cNvPr id="927" name="直線コネクタ 926">
          <a:extLst>
            <a:ext uri="{FF2B5EF4-FFF2-40B4-BE49-F238E27FC236}">
              <a16:creationId xmlns:a16="http://schemas.microsoft.com/office/drawing/2014/main" id="{36E18AB1-9BAF-4A6B-84D8-3196286200F6}"/>
            </a:ext>
          </a:extLst>
        </xdr:cNvPr>
        <xdr:cNvCxnSpPr/>
      </xdr:nvCxnSpPr>
      <xdr:spPr>
        <a:xfrm>
          <a:off x="21323300" y="18096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49893</xdr:rowOff>
    </xdr:from>
    <xdr:to>
      <xdr:col>107</xdr:col>
      <xdr:colOff>101600</xdr:colOff>
      <xdr:row>105</xdr:row>
      <xdr:rowOff>151493</xdr:rowOff>
    </xdr:to>
    <xdr:sp macro="" textlink="">
      <xdr:nvSpPr>
        <xdr:cNvPr id="928" name="楕円 927">
          <a:extLst>
            <a:ext uri="{FF2B5EF4-FFF2-40B4-BE49-F238E27FC236}">
              <a16:creationId xmlns:a16="http://schemas.microsoft.com/office/drawing/2014/main" id="{57B07F29-69EE-478D-AA1C-1772D0CF97A1}"/>
            </a:ext>
          </a:extLst>
        </xdr:cNvPr>
        <xdr:cNvSpPr/>
      </xdr:nvSpPr>
      <xdr:spPr>
        <a:xfrm>
          <a:off x="2038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94162</xdr:rowOff>
    </xdr:from>
    <xdr:to>
      <xdr:col>111</xdr:col>
      <xdr:colOff>177800</xdr:colOff>
      <xdr:row>105</xdr:row>
      <xdr:rowOff>100693</xdr:rowOff>
    </xdr:to>
    <xdr:cxnSp macro="">
      <xdr:nvCxnSpPr>
        <xdr:cNvPr id="929" name="直線コネクタ 928">
          <a:extLst>
            <a:ext uri="{FF2B5EF4-FFF2-40B4-BE49-F238E27FC236}">
              <a16:creationId xmlns:a16="http://schemas.microsoft.com/office/drawing/2014/main" id="{C064E90B-D368-4E7B-8326-922B518BC962}"/>
            </a:ext>
          </a:extLst>
        </xdr:cNvPr>
        <xdr:cNvCxnSpPr/>
      </xdr:nvCxnSpPr>
      <xdr:spPr>
        <a:xfrm flipV="1">
          <a:off x="20434300" y="1809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930" name="楕円 929">
          <a:extLst>
            <a:ext uri="{FF2B5EF4-FFF2-40B4-BE49-F238E27FC236}">
              <a16:creationId xmlns:a16="http://schemas.microsoft.com/office/drawing/2014/main" id="{0A1ED998-D616-4B10-B0BB-0B19F2EB2CB6}"/>
            </a:ext>
          </a:extLst>
        </xdr:cNvPr>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100693</xdr:rowOff>
    </xdr:from>
    <xdr:to>
      <xdr:col>107</xdr:col>
      <xdr:colOff>50800</xdr:colOff>
      <xdr:row>105</xdr:row>
      <xdr:rowOff>107224</xdr:rowOff>
    </xdr:to>
    <xdr:cxnSp macro="">
      <xdr:nvCxnSpPr>
        <xdr:cNvPr id="931" name="直線コネクタ 930">
          <a:extLst>
            <a:ext uri="{FF2B5EF4-FFF2-40B4-BE49-F238E27FC236}">
              <a16:creationId xmlns:a16="http://schemas.microsoft.com/office/drawing/2014/main" id="{54B82123-E964-4FA3-97B7-A2BB21BA23F9}"/>
            </a:ext>
          </a:extLst>
        </xdr:cNvPr>
        <xdr:cNvCxnSpPr/>
      </xdr:nvCxnSpPr>
      <xdr:spPr>
        <a:xfrm flipV="1">
          <a:off x="19545300" y="18102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32" name="楕円 931">
          <a:extLst>
            <a:ext uri="{FF2B5EF4-FFF2-40B4-BE49-F238E27FC236}">
              <a16:creationId xmlns:a16="http://schemas.microsoft.com/office/drawing/2014/main" id="{EA4B25D3-AE78-4943-87B9-3F26BC562D1D}"/>
            </a:ext>
          </a:extLst>
        </xdr:cNvPr>
        <xdr:cNvSpPr/>
      </xdr:nvSpPr>
      <xdr:spPr>
        <a:xfrm>
          <a:off x="1860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107224</xdr:rowOff>
    </xdr:from>
    <xdr:to>
      <xdr:col>102</xdr:col>
      <xdr:colOff>114300</xdr:colOff>
      <xdr:row>106</xdr:row>
      <xdr:rowOff>27214</xdr:rowOff>
    </xdr:to>
    <xdr:cxnSp macro="">
      <xdr:nvCxnSpPr>
        <xdr:cNvPr id="933" name="直線コネクタ 932">
          <a:extLst>
            <a:ext uri="{FF2B5EF4-FFF2-40B4-BE49-F238E27FC236}">
              <a16:creationId xmlns:a16="http://schemas.microsoft.com/office/drawing/2014/main" id="{EDC376BE-25BE-4C7D-82D2-F37706732757}"/>
            </a:ext>
          </a:extLst>
        </xdr:cNvPr>
        <xdr:cNvCxnSpPr/>
      </xdr:nvCxnSpPr>
      <xdr:spPr>
        <a:xfrm flipV="1">
          <a:off x="18656300" y="181094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34" name="n_1aveValue【庁舎】&#10;一人当たり面積">
          <a:extLst>
            <a:ext uri="{FF2B5EF4-FFF2-40B4-BE49-F238E27FC236}">
              <a16:creationId xmlns:a16="http://schemas.microsoft.com/office/drawing/2014/main" id="{E93A5440-5F4D-44F1-B23D-064A65EFAD73}"/>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35" name="n_2aveValue【庁舎】&#10;一人当たり面積">
          <a:extLst>
            <a:ext uri="{FF2B5EF4-FFF2-40B4-BE49-F238E27FC236}">
              <a16:creationId xmlns:a16="http://schemas.microsoft.com/office/drawing/2014/main" id="{E5A4BF20-E268-4F92-88BF-068BCA26DF11}"/>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36" name="n_3aveValue【庁舎】&#10;一人当たり面積">
          <a:extLst>
            <a:ext uri="{FF2B5EF4-FFF2-40B4-BE49-F238E27FC236}">
              <a16:creationId xmlns:a16="http://schemas.microsoft.com/office/drawing/2014/main" id="{BB6AF733-3D38-4E4F-86B9-DB4417FE0F6F}"/>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37" name="n_4aveValue【庁舎】&#10;一人当たり面積">
          <a:extLst>
            <a:ext uri="{FF2B5EF4-FFF2-40B4-BE49-F238E27FC236}">
              <a16:creationId xmlns:a16="http://schemas.microsoft.com/office/drawing/2014/main" id="{1A43FA20-B93F-40A9-AE46-D63A8BDF39FD}"/>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938" name="n_1mainValue【庁舎】&#10;一人当たり面積">
          <a:extLst>
            <a:ext uri="{FF2B5EF4-FFF2-40B4-BE49-F238E27FC236}">
              <a16:creationId xmlns:a16="http://schemas.microsoft.com/office/drawing/2014/main" id="{1BE57394-2C1B-4F99-B651-2A19A1EA0899}"/>
            </a:ext>
          </a:extLst>
        </xdr:cNvPr>
        <xdr:cNvSpPr txBox="1"/>
      </xdr:nvSpPr>
      <xdr:spPr>
        <a:xfrm>
          <a:off x="210757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168020</xdr:rowOff>
    </xdr:from>
    <xdr:ext cx="469744" cy="259045"/>
    <xdr:sp macro="" textlink="">
      <xdr:nvSpPr>
        <xdr:cNvPr id="939" name="n_2mainValue【庁舎】&#10;一人当たり面積">
          <a:extLst>
            <a:ext uri="{FF2B5EF4-FFF2-40B4-BE49-F238E27FC236}">
              <a16:creationId xmlns:a16="http://schemas.microsoft.com/office/drawing/2014/main" id="{F3B75065-D995-4BDF-8B9D-4670EDAD0E3E}"/>
            </a:ext>
          </a:extLst>
        </xdr:cNvPr>
        <xdr:cNvSpPr txBox="1"/>
      </xdr:nvSpPr>
      <xdr:spPr>
        <a:xfrm>
          <a:off x="20199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940" name="n_3mainValue【庁舎】&#10;一人当たり面積">
          <a:extLst>
            <a:ext uri="{FF2B5EF4-FFF2-40B4-BE49-F238E27FC236}">
              <a16:creationId xmlns:a16="http://schemas.microsoft.com/office/drawing/2014/main" id="{03447F06-3A05-4A38-B6AE-131DD470C476}"/>
            </a:ext>
          </a:extLst>
        </xdr:cNvPr>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941" name="n_4mainValue【庁舎】&#10;一人当たり面積">
          <a:extLst>
            <a:ext uri="{FF2B5EF4-FFF2-40B4-BE49-F238E27FC236}">
              <a16:creationId xmlns:a16="http://schemas.microsoft.com/office/drawing/2014/main" id="{2819A22D-EF2F-4926-B8A5-073564F9910A}"/>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9BF069C1-E424-42C3-A46C-4C7DF61EB9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36A25B1D-8976-49DE-BC10-6E7E3F52F7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27076195-6C01-4182-A940-61B3082EEC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類似団体と比較して、図書館、体育館・プールの有形固定資産減価償却率が特に大きく上回っている。図書館については昭和</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年に建設されており約</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％が減価償却しており、体育館・プールについては昭和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施設が多く、約半数の耐用年数が既に到来しているためである。体育館・プールの施設については耐震性が無い施設が複数あるため、総合管理計画や今後策定する個別計画の計画に基づき適切な施設の複合化や集約化を検討していく。</a:t>
          </a:r>
          <a:r>
            <a:rPr kumimoji="1" lang="ja-JP" altLang="en-US" sz="1100">
              <a:solidFill>
                <a:schemeClr val="dk1"/>
              </a:solidFill>
              <a:effectLst/>
              <a:latin typeface="+mn-lt"/>
              <a:ea typeface="+mn-ea"/>
              <a:cs typeface="+mn-cs"/>
            </a:rPr>
            <a:t>なお、図書館については令和４年度よりあらおシティモール内に移転し、既存の図書館は閉架書庫として利用する予定である。</a:t>
          </a:r>
          <a:r>
            <a:rPr kumimoji="1" lang="ja-JP" altLang="ja-JP" sz="1100">
              <a:solidFill>
                <a:schemeClr val="dk1"/>
              </a:solidFill>
              <a:effectLst/>
              <a:latin typeface="+mn-lt"/>
              <a:ea typeface="+mn-ea"/>
              <a:cs typeface="+mn-cs"/>
            </a:rPr>
            <a:t>また、消防施設は平成２８年度以降更新を進めており、有形固定資産減価償却率は類似団体平均程度まで低下しつつある。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旧産炭地域で高齢化の進んだ本市は、歳入に占める地方交付税の割合が高く、財政力指数が類似団体平均を下回っているが、近年は微増傾向にある。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年度に策定した「荒尾市行政経営計画」に基づき、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等を活用した業務効率化や基金等の運用益の拡大等を図り、財政健全化を推進する。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扶助費を中心に義務的経費の割合が高く、経常収支比率は慢性的に高い傾向にある。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年度は公債費の減少、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年度は地方交付税等の増加などにより改善したが、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年度は繰出金や扶助費の増や、地方消費税交付金の減等により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％の増になった。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今後も経常経費抑制努力及び各種経常一般財源確保策等により、財政体質の弾力性向上に努める。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148336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2957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80772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295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61</xdr:row>
      <xdr:rowOff>95250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392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95250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185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類似団体平均に比べ、人件費、物件費ともに低く推移している。これまでの行財政改革の効果が出ているものと考えられる。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一方で、若年層の職員の割合が高いことから人件費が類似団体と比べて低くなっていることが考えられるが、今後は昇給による人件費増額が見込まれる。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人件費削減策として、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年度からＲＰＡやＡＩ－ＯＣＲなどＩＣＴを活用した定例的な業務の効率化を推進しており、経費削減に努めていく。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82866</xdr:rowOff>
    </xdr:from>
    <xdr:to>
      <xdr:col>23</xdr:col>
      <xdr:colOff>133350</xdr:colOff>
      <xdr:row>82</xdr:row>
      <xdr:rowOff>25729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70316"/>
          <a:ext cx="838200" cy="1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11393</xdr:rowOff>
    </xdr:from>
    <xdr:to>
      <xdr:col>19</xdr:col>
      <xdr:colOff>133350</xdr:colOff>
      <xdr:row>81</xdr:row>
      <xdr:rowOff>82866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98843"/>
          <a:ext cx="889000" cy="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136852</xdr:rowOff>
    </xdr:from>
    <xdr:to>
      <xdr:col>15</xdr:col>
      <xdr:colOff>82550</xdr:colOff>
      <xdr:row>81</xdr:row>
      <xdr:rowOff>11393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52852"/>
          <a:ext cx="88900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116309</xdr:rowOff>
    </xdr:from>
    <xdr:to>
      <xdr:col>11</xdr:col>
      <xdr:colOff>31750</xdr:colOff>
      <xdr:row>80</xdr:row>
      <xdr:rowOff>136852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32309"/>
          <a:ext cx="889000" cy="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146379</xdr:rowOff>
    </xdr:from>
    <xdr:to>
      <xdr:col>23</xdr:col>
      <xdr:colOff>184150</xdr:colOff>
      <xdr:row>82</xdr:row>
      <xdr:rowOff>76529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162906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7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32066</xdr:rowOff>
    </xdr:from>
    <xdr:to>
      <xdr:col>19</xdr:col>
      <xdr:colOff>184150</xdr:colOff>
      <xdr:row>81</xdr:row>
      <xdr:rowOff>133666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143843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8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132043</xdr:rowOff>
    </xdr:from>
    <xdr:to>
      <xdr:col>15</xdr:col>
      <xdr:colOff>133350</xdr:colOff>
      <xdr:row>81</xdr:row>
      <xdr:rowOff>62193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72370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86052</xdr:rowOff>
    </xdr:from>
    <xdr:to>
      <xdr:col>11</xdr:col>
      <xdr:colOff>82550</xdr:colOff>
      <xdr:row>81</xdr:row>
      <xdr:rowOff>16202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26379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7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65509</xdr:rowOff>
    </xdr:from>
    <xdr:to>
      <xdr:col>7</xdr:col>
      <xdr:colOff>31750</xdr:colOff>
      <xdr:row>80</xdr:row>
      <xdr:rowOff>167109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給与制度の総合的見直しについては、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月に給料表の水準を平均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％引き下げた。また、給料表の改定も例年、国に準拠した対応をしている。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前後で推移していたが、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以下となり、また、類似団体の平均と比較しても、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など、その差が徐々に拡大している。これは、専門性が求められる職務の増加に対応するため、任期付職員の採用を強化していることが主な要因として考えられる。今後も他団体の状況を踏まえて、必要に応じて給与制度を見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29936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741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602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の行財政改革による大幅な職員削減により、全国平均、熊本県平均を下回っている状況である。近年の市町村を取り巻く状況として、地方分権の進展による業務量増大、住民ニーズの多様化、複雑化がますます進んでおり、職員一人一人に求められる業務の負担が増していることを背景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年度は、正規職員や任期付職員を含め、人員増を行った結果、類似団体の平均よりも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将来的な人口減と行政サービスの質と量のバランスをとりながら、適正な定員管理に取り組んでいく。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61066</xdr:rowOff>
    </xdr:from>
    <xdr:to>
      <xdr:col>81</xdr:col>
      <xdr:colOff>44450</xdr:colOff>
      <xdr:row>61</xdr:row>
      <xdr:rowOff>97261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1951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40957</xdr:rowOff>
    </xdr:from>
    <xdr:to>
      <xdr:col>77</xdr:col>
      <xdr:colOff>44450</xdr:colOff>
      <xdr:row>61</xdr:row>
      <xdr:rowOff>61066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9940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166158</xdr:rowOff>
    </xdr:from>
    <xdr:to>
      <xdr:col>72</xdr:col>
      <xdr:colOff>203200</xdr:colOff>
      <xdr:row>61</xdr:row>
      <xdr:rowOff>40957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315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166158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968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46461</xdr:rowOff>
    </xdr:from>
    <xdr:to>
      <xdr:col>81</xdr:col>
      <xdr:colOff>95250</xdr:colOff>
      <xdr:row>61</xdr:row>
      <xdr:rowOff>148061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18538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7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10266</xdr:rowOff>
    </xdr:from>
    <xdr:to>
      <xdr:col>77</xdr:col>
      <xdr:colOff>95250</xdr:colOff>
      <xdr:row>61</xdr:row>
      <xdr:rowOff>111866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96643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5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161607</xdr:rowOff>
    </xdr:from>
    <xdr:to>
      <xdr:col>73</xdr:col>
      <xdr:colOff>44450</xdr:colOff>
      <xdr:row>61</xdr:row>
      <xdr:rowOff>91757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76534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115358</xdr:rowOff>
    </xdr:from>
    <xdr:to>
      <xdr:col>68</xdr:col>
      <xdr:colOff>203200</xdr:colOff>
      <xdr:row>61</xdr:row>
      <xdr:rowOff>45508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30285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％減少している。主な要因として、下水道事業に要する経費の財源とする地方債の償還の財源に充てたと認められる繰入金が減少したこと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今後控えている新市民病院建設事業や土地区画整理事業、公共施設の老朽化対策事業について、緊急度や住民ニーズを的確に把握し、起債に過度に頼ることのない財政運営に努める。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138006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308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138006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30904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308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79163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年度においては、地方債現在高（公共事業等債＋</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億円、学校教育施設等整備事業債＋</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億円）が増加した一方で、公営企業債等繰入見込額が減少したことで、将来負担比率は引き続き該当なしとなった。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今後は公共施設の老朽化等による更新・改修工事や、市民病院建替事業や土地区画整理事業など、多額の臨時的経費の発生が見込まれ、基金の取崩しが予想されるため、将来への負担が急激に増加しないように、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94234</xdr:rowOff>
    </xdr:from>
    <xdr:to>
      <xdr:col>68</xdr:col>
      <xdr:colOff>152400</xdr:colOff>
      <xdr:row>15</xdr:row>
      <xdr:rowOff>32817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494534"/>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43434</xdr:rowOff>
    </xdr:from>
    <xdr:to>
      <xdr:col>68</xdr:col>
      <xdr:colOff>203200</xdr:colOff>
      <xdr:row>14</xdr:row>
      <xdr:rowOff>145034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155211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153467</xdr:rowOff>
    </xdr:from>
    <xdr:to>
      <xdr:col>64</xdr:col>
      <xdr:colOff>152400</xdr:colOff>
      <xdr:row>15</xdr:row>
      <xdr:rowOff>83617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93794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年度においても退職手当の減少等により類似団体の平均を下回っている。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今後しばらくは退職者数の見込も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名未満で推移する一方、若年層の職員の昇給による増額が少しずつ見込まれることから、ＲＰＡやＡＩ－ＯＣＲなどＩＣＴを活用した定例的な業務の効率化を推進し、人件費の削減に努める。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年度に増加した原因としては、委託によるごみ収集車両数の増等によるものである。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21</xdr:row>
      <xdr:rowOff>14986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52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124714</xdr:rowOff>
    </xdr:from>
    <xdr:to>
      <xdr:col>82</xdr:col>
      <xdr:colOff>107950</xdr:colOff>
      <xdr:row>13</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53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07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78994</xdr:rowOff>
    </xdr:from>
    <xdr:to>
      <xdr:col>73</xdr:col>
      <xdr:colOff>180975</xdr:colOff>
      <xdr:row>13</xdr:row>
      <xdr:rowOff>78994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07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159004</xdr:rowOff>
    </xdr:from>
    <xdr:to>
      <xdr:col>69</xdr:col>
      <xdr:colOff>92075</xdr:colOff>
      <xdr:row>13</xdr:row>
      <xdr:rowOff>78994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164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35052</xdr:rowOff>
    </xdr:from>
    <xdr:to>
      <xdr:col>69</xdr:col>
      <xdr:colOff>142875</xdr:colOff>
      <xdr:row>16</xdr:row>
      <xdr:rowOff>136652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101346</xdr:rowOff>
    </xdr:from>
    <xdr:to>
      <xdr:col>82</xdr:col>
      <xdr:colOff>158750</xdr:colOff>
      <xdr:row>14</xdr:row>
      <xdr:rowOff>31496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117873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73914</xdr:rowOff>
    </xdr:from>
    <xdr:to>
      <xdr:col>78</xdr:col>
      <xdr:colOff>120650</xdr:colOff>
      <xdr:row>14</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14241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7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28194</xdr:rowOff>
    </xdr:from>
    <xdr:to>
      <xdr:col>74</xdr:col>
      <xdr:colOff>31750</xdr:colOff>
      <xdr:row>13</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139971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28194</xdr:rowOff>
    </xdr:from>
    <xdr:to>
      <xdr:col>69</xdr:col>
      <xdr:colOff>142875</xdr:colOff>
      <xdr:row>13</xdr:row>
      <xdr:rowOff>129794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139971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108204</xdr:rowOff>
    </xdr:from>
    <xdr:to>
      <xdr:col>65</xdr:col>
      <xdr:colOff>53975</xdr:colOff>
      <xdr:row>13</xdr:row>
      <xdr:rowOff>38354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48531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が類似団体平均を大きく上回る要因として、生活保護事業費や障害者自立支援給付事業費（障害福祉サービス事業）が高いことがあげられる。特に、介護・訓練等・障害児通所給付費支給事業費については、事業所の新規開設と利用者の増加を背景に毎年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各種社会保障関連経費については、今後も少子・高齢化の進行や制度改正等により、大きな増額が見込まれる。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58</xdr:row>
      <xdr:rowOff>142240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4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73660</xdr:rowOff>
    </xdr:from>
    <xdr:to>
      <xdr:col>19</xdr:col>
      <xdr:colOff>187325</xdr:colOff>
      <xdr:row>58</xdr:row>
      <xdr:rowOff>104140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1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73660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85090</xdr:rowOff>
    </xdr:from>
    <xdr:to>
      <xdr:col>11</xdr:col>
      <xdr:colOff>9525</xdr:colOff>
      <xdr:row>58</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5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91440</xdr:rowOff>
    </xdr:from>
    <xdr:to>
      <xdr:col>24</xdr:col>
      <xdr:colOff>76200</xdr:colOff>
      <xdr:row>59</xdr:row>
      <xdr:rowOff>21590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63517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109237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34290</xdr:rowOff>
    </xdr:from>
    <xdr:to>
      <xdr:col>6</xdr:col>
      <xdr:colOff>171450</xdr:colOff>
      <xdr:row>57</xdr:row>
      <xdr:rowOff>135890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120667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主な要因としては、後期高齢者医療費における療養給付費負担金の増、介護保険における消費税率の引上げに伴う保険料軽減率及び対象の拡充による保険料軽減分の繰出し増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高齢化率の上昇や医療技術の高度化により、特別会計への繰出金は、今後も増加が見込まれる。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6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20320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168910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年度からは、大牟田・荒尾清掃施設組合負担金における公債費負担が減少したため、類似団体平均を下回ったと考えられる。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年度には、有明広域行政事務組合消防負担金における人件費及び公債費の負担増、市民病院会計支出金における建設改良元金における基準内繰入額の増等により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37193</xdr:rowOff>
    </xdr:from>
    <xdr:to>
      <xdr:col>82</xdr:col>
      <xdr:colOff>107950</xdr:colOff>
      <xdr:row>37</xdr:row>
      <xdr:rowOff>56787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808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37193</xdr:rowOff>
    </xdr:from>
    <xdr:to>
      <xdr:col>78</xdr:col>
      <xdr:colOff>69850</xdr:colOff>
      <xdr:row>37</xdr:row>
      <xdr:rowOff>89444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808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38</xdr:row>
      <xdr:rowOff>42091</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330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42091</xdr:rowOff>
    </xdr:from>
    <xdr:to>
      <xdr:col>69</xdr:col>
      <xdr:colOff>92075</xdr:colOff>
      <xdr:row>38</xdr:row>
      <xdr:rowOff>133531</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571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5987</xdr:rowOff>
    </xdr:from>
    <xdr:to>
      <xdr:col>82</xdr:col>
      <xdr:colOff>158750</xdr:colOff>
      <xdr:row>37</xdr:row>
      <xdr:rowOff>107587</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22514</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157843</xdr:rowOff>
    </xdr:from>
    <xdr:to>
      <xdr:col>78</xdr:col>
      <xdr:colOff>120650</xdr:colOff>
      <xdr:row>37</xdr:row>
      <xdr:rowOff>87993</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162741</xdr:rowOff>
    </xdr:from>
    <xdr:to>
      <xdr:col>69</xdr:col>
      <xdr:colOff>142875</xdr:colOff>
      <xdr:row>38</xdr:row>
      <xdr:rowOff>92891</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77668</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82731</xdr:rowOff>
    </xdr:from>
    <xdr:to>
      <xdr:col>65</xdr:col>
      <xdr:colOff>53975</xdr:colOff>
      <xdr:row>39</xdr:row>
      <xdr:rowOff>12881</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169108</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公債費に係る経常収支比率は、これまでの行財政改革の成果により、類似団体平均と比べて低い水準で推移している。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今後は、公共施設の老朽化対策事業や土地区画整理事業、給食センター建替え等により増加が見込まれるが、起債に過度に頼ることのない財政運営に努める。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8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66039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819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年度までは類似団体平均を大きく上回っていたが、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年度より人件費が減少したこと等に伴い、類似団体平均と同じ水準となった。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年度も類似団体平均を下回ってはいるが、扶助費の経常収支比率が大きく増加していることから、今後は類似団体平均を上回る可能性もある。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629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3556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28719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64533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158223</xdr:rowOff>
    </xdr:from>
    <xdr:to>
      <xdr:col>29</xdr:col>
      <xdr:colOff>127000</xdr:colOff>
      <xdr:row>17</xdr:row>
      <xdr:rowOff>47942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048"/>
          <a:ext cx="647700" cy="6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143000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3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47942</xdr:rowOff>
    </xdr:from>
    <xdr:to>
      <xdr:col>26</xdr:col>
      <xdr:colOff>50800</xdr:colOff>
      <xdr:row>17</xdr:row>
      <xdr:rowOff>90272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0217"/>
          <a:ext cx="6985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90272</xdr:rowOff>
    </xdr:from>
    <xdr:to>
      <xdr:col>22</xdr:col>
      <xdr:colOff>114300</xdr:colOff>
      <xdr:row>18</xdr:row>
      <xdr:rowOff>133096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2547"/>
          <a:ext cx="698500" cy="2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112141</xdr:rowOff>
    </xdr:from>
    <xdr:to>
      <xdr:col>18</xdr:col>
      <xdr:colOff>177800</xdr:colOff>
      <xdr:row>18</xdr:row>
      <xdr:rowOff>133096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74416"/>
          <a:ext cx="698500" cy="19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107423</xdr:rowOff>
    </xdr:from>
    <xdr:to>
      <xdr:col>29</xdr:col>
      <xdr:colOff>177800</xdr:colOff>
      <xdr:row>17</xdr:row>
      <xdr:rowOff>37573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123950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168592</xdr:rowOff>
    </xdr:from>
    <xdr:to>
      <xdr:col>26</xdr:col>
      <xdr:colOff>101600</xdr:colOff>
      <xdr:row>17</xdr:row>
      <xdr:rowOff>98742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108919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2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39472</xdr:rowOff>
    </xdr:from>
    <xdr:to>
      <xdr:col>22</xdr:col>
      <xdr:colOff>165100</xdr:colOff>
      <xdr:row>17</xdr:row>
      <xdr:rowOff>141072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125849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82296</xdr:rowOff>
    </xdr:from>
    <xdr:to>
      <xdr:col>19</xdr:col>
      <xdr:colOff>38100</xdr:colOff>
      <xdr:row>19</xdr:row>
      <xdr:rowOff>12446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168673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61341</xdr:rowOff>
    </xdr:from>
    <xdr:to>
      <xdr:col>15</xdr:col>
      <xdr:colOff>101600</xdr:colOff>
      <xdr:row>17</xdr:row>
      <xdr:rowOff>162941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147718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43006</xdr:rowOff>
    </xdr:from>
    <xdr:to>
      <xdr:col>29</xdr:col>
      <xdr:colOff>127000</xdr:colOff>
      <xdr:row>35</xdr:row>
      <xdr:rowOff>61881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53356"/>
          <a:ext cx="6477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61881</xdr:rowOff>
    </xdr:from>
    <xdr:to>
      <xdr:col>26</xdr:col>
      <xdr:colOff>50800</xdr:colOff>
      <xdr:row>35</xdr:row>
      <xdr:rowOff>108810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72231"/>
          <a:ext cx="6985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39185</xdr:rowOff>
    </xdr:from>
    <xdr:to>
      <xdr:col>22</xdr:col>
      <xdr:colOff>114300</xdr:colOff>
      <xdr:row>35</xdr:row>
      <xdr:rowOff>108810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49535"/>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39185</xdr:rowOff>
    </xdr:from>
    <xdr:to>
      <xdr:col>18</xdr:col>
      <xdr:colOff>177800</xdr:colOff>
      <xdr:row>35</xdr:row>
      <xdr:rowOff>98196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49535"/>
          <a:ext cx="698500" cy="5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335106</xdr:rowOff>
    </xdr:from>
    <xdr:to>
      <xdr:col>29</xdr:col>
      <xdr:colOff>177800</xdr:colOff>
      <xdr:row>35</xdr:row>
      <xdr:rowOff>93806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0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180183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11081</xdr:rowOff>
    </xdr:from>
    <xdr:to>
      <xdr:col>26</xdr:col>
      <xdr:colOff>101600</xdr:colOff>
      <xdr:row>35</xdr:row>
      <xdr:rowOff>112681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122858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58010</xdr:rowOff>
    </xdr:from>
    <xdr:to>
      <xdr:col>22</xdr:col>
      <xdr:colOff>165100</xdr:colOff>
      <xdr:row>35</xdr:row>
      <xdr:rowOff>159610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6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169787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3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331285</xdr:rowOff>
    </xdr:from>
    <xdr:to>
      <xdr:col>19</xdr:col>
      <xdr:colOff>38100</xdr:colOff>
      <xdr:row>35</xdr:row>
      <xdr:rowOff>89985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100162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47396</xdr:rowOff>
    </xdr:from>
    <xdr:to>
      <xdr:col>15</xdr:col>
      <xdr:colOff>101600</xdr:colOff>
      <xdr:row>35</xdr:row>
      <xdr:rowOff>148996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159173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131261</xdr:rowOff>
    </xdr:from>
    <xdr:to>
      <xdr:col>24</xdr:col>
      <xdr:colOff>63500</xdr:colOff>
      <xdr:row>37</xdr:row>
      <xdr:rowOff>135890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4911"/>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135890</xdr:rowOff>
    </xdr:from>
    <xdr:to>
      <xdr:col>19</xdr:col>
      <xdr:colOff>177800</xdr:colOff>
      <xdr:row>38</xdr:row>
      <xdr:rowOff>5569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9540"/>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5569</xdr:rowOff>
    </xdr:from>
    <xdr:to>
      <xdr:col>15</xdr:col>
      <xdr:colOff>50800</xdr:colOff>
      <xdr:row>38</xdr:row>
      <xdr:rowOff>64662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0669"/>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170237</xdr:rowOff>
    </xdr:from>
    <xdr:to>
      <xdr:col>10</xdr:col>
      <xdr:colOff>114300</xdr:colOff>
      <xdr:row>38</xdr:row>
      <xdr:rowOff>64662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13887"/>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80461</xdr:rowOff>
    </xdr:from>
    <xdr:to>
      <xdr:col>24</xdr:col>
      <xdr:colOff>114300</xdr:colOff>
      <xdr:row>38</xdr:row>
      <xdr:rowOff>10611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58888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85090</xdr:rowOff>
    </xdr:from>
    <xdr:to>
      <xdr:col>20</xdr:col>
      <xdr:colOff>38100</xdr:colOff>
      <xdr:row>38</xdr:row>
      <xdr:rowOff>15240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126219</xdr:rowOff>
    </xdr:from>
    <xdr:to>
      <xdr:col>15</xdr:col>
      <xdr:colOff>101600</xdr:colOff>
      <xdr:row>38</xdr:row>
      <xdr:rowOff>56369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47496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13862</xdr:rowOff>
    </xdr:from>
    <xdr:to>
      <xdr:col>10</xdr:col>
      <xdr:colOff>165100</xdr:colOff>
      <xdr:row>38</xdr:row>
      <xdr:rowOff>115462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106589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119437</xdr:rowOff>
    </xdr:from>
    <xdr:to>
      <xdr:col>6</xdr:col>
      <xdr:colOff>38100</xdr:colOff>
      <xdr:row>38</xdr:row>
      <xdr:rowOff>49588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3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40714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19542</xdr:rowOff>
    </xdr:from>
    <xdr:to>
      <xdr:col>24</xdr:col>
      <xdr:colOff>63500</xdr:colOff>
      <xdr:row>57</xdr:row>
      <xdr:rowOff>158359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92192"/>
          <a:ext cx="838200" cy="1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158359</xdr:rowOff>
    </xdr:from>
    <xdr:to>
      <xdr:col>19</xdr:col>
      <xdr:colOff>177800</xdr:colOff>
      <xdr:row>58</xdr:row>
      <xdr:rowOff>53060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1009"/>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53060</xdr:rowOff>
    </xdr:from>
    <xdr:to>
      <xdr:col>15</xdr:col>
      <xdr:colOff>50800</xdr:colOff>
      <xdr:row>58</xdr:row>
      <xdr:rowOff>60690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97160"/>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60690</xdr:rowOff>
    </xdr:from>
    <xdr:to>
      <xdr:col>10</xdr:col>
      <xdr:colOff>114300</xdr:colOff>
      <xdr:row>58</xdr:row>
      <xdr:rowOff>129156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4790"/>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140192</xdr:rowOff>
    </xdr:from>
    <xdr:to>
      <xdr:col>24</xdr:col>
      <xdr:colOff>114300</xdr:colOff>
      <xdr:row>57</xdr:row>
      <xdr:rowOff>70342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118619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107559</xdr:rowOff>
    </xdr:from>
    <xdr:to>
      <xdr:col>20</xdr:col>
      <xdr:colOff>38100</xdr:colOff>
      <xdr:row>58</xdr:row>
      <xdr:rowOff>37709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28836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2260</xdr:rowOff>
    </xdr:from>
    <xdr:to>
      <xdr:col>15</xdr:col>
      <xdr:colOff>101600</xdr:colOff>
      <xdr:row>58</xdr:row>
      <xdr:rowOff>103860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94987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9890</xdr:rowOff>
    </xdr:from>
    <xdr:to>
      <xdr:col>10</xdr:col>
      <xdr:colOff>165100</xdr:colOff>
      <xdr:row>58</xdr:row>
      <xdr:rowOff>111490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102617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78356</xdr:rowOff>
    </xdr:from>
    <xdr:to>
      <xdr:col>6</xdr:col>
      <xdr:colOff>38100</xdr:colOff>
      <xdr:row>59</xdr:row>
      <xdr:rowOff>8506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171083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113046</xdr:rowOff>
    </xdr:from>
    <xdr:to>
      <xdr:col>24</xdr:col>
      <xdr:colOff>63500</xdr:colOff>
      <xdr:row>77</xdr:row>
      <xdr:rowOff>121321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14696"/>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121321</xdr:rowOff>
    </xdr:from>
    <xdr:to>
      <xdr:col>19</xdr:col>
      <xdr:colOff>177800</xdr:colOff>
      <xdr:row>77</xdr:row>
      <xdr:rowOff>138054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2971"/>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137322</xdr:rowOff>
    </xdr:from>
    <xdr:to>
      <xdr:col>15</xdr:col>
      <xdr:colOff>50800</xdr:colOff>
      <xdr:row>77</xdr:row>
      <xdr:rowOff>138054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3897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137322</xdr:rowOff>
    </xdr:from>
    <xdr:to>
      <xdr:col>10</xdr:col>
      <xdr:colOff>114300</xdr:colOff>
      <xdr:row>77</xdr:row>
      <xdr:rowOff>153553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3897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62246</xdr:rowOff>
    </xdr:from>
    <xdr:to>
      <xdr:col>24</xdr:col>
      <xdr:colOff>114300</xdr:colOff>
      <xdr:row>77</xdr:row>
      <xdr:rowOff>163846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85123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70521</xdr:rowOff>
    </xdr:from>
    <xdr:to>
      <xdr:col>20</xdr:col>
      <xdr:colOff>38100</xdr:colOff>
      <xdr:row>78</xdr:row>
      <xdr:rowOff>671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17198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4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87254</xdr:rowOff>
    </xdr:from>
    <xdr:to>
      <xdr:col>15</xdr:col>
      <xdr:colOff>101600</xdr:colOff>
      <xdr:row>78</xdr:row>
      <xdr:rowOff>17404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86522</xdr:rowOff>
    </xdr:from>
    <xdr:to>
      <xdr:col>10</xdr:col>
      <xdr:colOff>165100</xdr:colOff>
      <xdr:row>78</xdr:row>
      <xdr:rowOff>16672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33199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102753</xdr:rowOff>
    </xdr:from>
    <xdr:to>
      <xdr:col>6</xdr:col>
      <xdr:colOff>38100</xdr:colOff>
      <xdr:row>78</xdr:row>
      <xdr:rowOff>32903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49430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105600</xdr:rowOff>
    </xdr:from>
    <xdr:to>
      <xdr:col>24</xdr:col>
      <xdr:colOff>63500</xdr:colOff>
      <xdr:row>94</xdr:row>
      <xdr:rowOff>34061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50450"/>
          <a:ext cx="83820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34061</xdr:rowOff>
    </xdr:from>
    <xdr:to>
      <xdr:col>19</xdr:col>
      <xdr:colOff>177800</xdr:colOff>
      <xdr:row>94</xdr:row>
      <xdr:rowOff>38125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5036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38125</xdr:rowOff>
    </xdr:from>
    <xdr:to>
      <xdr:col>15</xdr:col>
      <xdr:colOff>50800</xdr:colOff>
      <xdr:row>94</xdr:row>
      <xdr:rowOff>91427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54425"/>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91427</xdr:rowOff>
    </xdr:from>
    <xdr:to>
      <xdr:col>10</xdr:col>
      <xdr:colOff>114300</xdr:colOff>
      <xdr:row>95</xdr:row>
      <xdr:rowOff>37846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07727"/>
          <a:ext cx="889000" cy="1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54800</xdr:rowOff>
    </xdr:from>
    <xdr:to>
      <xdr:col>24</xdr:col>
      <xdr:colOff>114300</xdr:colOff>
      <xdr:row>93</xdr:row>
      <xdr:rowOff>156400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77677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5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154711</xdr:rowOff>
    </xdr:from>
    <xdr:to>
      <xdr:col>20</xdr:col>
      <xdr:colOff>38100</xdr:colOff>
      <xdr:row>94</xdr:row>
      <xdr:rowOff>84861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101388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158775</xdr:rowOff>
    </xdr:from>
    <xdr:to>
      <xdr:col>15</xdr:col>
      <xdr:colOff>101600</xdr:colOff>
      <xdr:row>94</xdr:row>
      <xdr:rowOff>88925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105452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7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40627</xdr:rowOff>
    </xdr:from>
    <xdr:to>
      <xdr:col>10</xdr:col>
      <xdr:colOff>165100</xdr:colOff>
      <xdr:row>94</xdr:row>
      <xdr:rowOff>142227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158754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158496</xdr:rowOff>
    </xdr:from>
    <xdr:to>
      <xdr:col>6</xdr:col>
      <xdr:colOff>38100</xdr:colOff>
      <xdr:row>95</xdr:row>
      <xdr:rowOff>88646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105173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5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101610</xdr:rowOff>
    </xdr:from>
    <xdr:to>
      <xdr:col>55</xdr:col>
      <xdr:colOff>0</xdr:colOff>
      <xdr:row>35</xdr:row>
      <xdr:rowOff>127584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2360"/>
          <a:ext cx="838200" cy="2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126370</xdr:rowOff>
    </xdr:from>
    <xdr:to>
      <xdr:col>50</xdr:col>
      <xdr:colOff>114300</xdr:colOff>
      <xdr:row>35</xdr:row>
      <xdr:rowOff>127584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27120"/>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126370</xdr:rowOff>
    </xdr:from>
    <xdr:to>
      <xdr:col>45</xdr:col>
      <xdr:colOff>177800</xdr:colOff>
      <xdr:row>35</xdr:row>
      <xdr:rowOff>139486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27120"/>
          <a:ext cx="8890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71949</xdr:rowOff>
    </xdr:from>
    <xdr:to>
      <xdr:col>41</xdr:col>
      <xdr:colOff>50800</xdr:colOff>
      <xdr:row>35</xdr:row>
      <xdr:rowOff>139486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072699"/>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50810</xdr:rowOff>
    </xdr:from>
    <xdr:to>
      <xdr:col>55</xdr:col>
      <xdr:colOff>50800</xdr:colOff>
      <xdr:row>35</xdr:row>
      <xdr:rowOff>152410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73687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76784</xdr:rowOff>
    </xdr:from>
    <xdr:to>
      <xdr:col>50</xdr:col>
      <xdr:colOff>165100</xdr:colOff>
      <xdr:row>36</xdr:row>
      <xdr:rowOff>6934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23461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75570</xdr:rowOff>
    </xdr:from>
    <xdr:to>
      <xdr:col>46</xdr:col>
      <xdr:colOff>38100</xdr:colOff>
      <xdr:row>36</xdr:row>
      <xdr:rowOff>5720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22247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88686</xdr:rowOff>
    </xdr:from>
    <xdr:to>
      <xdr:col>41</xdr:col>
      <xdr:colOff>101600</xdr:colOff>
      <xdr:row>36</xdr:row>
      <xdr:rowOff>18836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35363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21149</xdr:rowOff>
    </xdr:from>
    <xdr:to>
      <xdr:col>36</xdr:col>
      <xdr:colOff>165100</xdr:colOff>
      <xdr:row>35</xdr:row>
      <xdr:rowOff>122749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139276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7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163208</xdr:rowOff>
    </xdr:from>
    <xdr:to>
      <xdr:col>55</xdr:col>
      <xdr:colOff>0</xdr:colOff>
      <xdr:row>57</xdr:row>
      <xdr:rowOff>27061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92958"/>
          <a:ext cx="838200" cy="2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27061</xdr:rowOff>
    </xdr:from>
    <xdr:to>
      <xdr:col>50</xdr:col>
      <xdr:colOff>114300</xdr:colOff>
      <xdr:row>58</xdr:row>
      <xdr:rowOff>29111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99711"/>
          <a:ext cx="889000" cy="1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20081</xdr:rowOff>
    </xdr:from>
    <xdr:to>
      <xdr:col>45</xdr:col>
      <xdr:colOff>177800</xdr:colOff>
      <xdr:row>58</xdr:row>
      <xdr:rowOff>29111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6418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97554</xdr:rowOff>
    </xdr:from>
    <xdr:to>
      <xdr:col>41</xdr:col>
      <xdr:colOff>50800</xdr:colOff>
      <xdr:row>58</xdr:row>
      <xdr:rowOff>20081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70204"/>
          <a:ext cx="889000" cy="9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112408</xdr:rowOff>
    </xdr:from>
    <xdr:to>
      <xdr:col>55</xdr:col>
      <xdr:colOff>50800</xdr:colOff>
      <xdr:row>56</xdr:row>
      <xdr:rowOff>42558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135285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147711</xdr:rowOff>
    </xdr:from>
    <xdr:to>
      <xdr:col>50</xdr:col>
      <xdr:colOff>165100</xdr:colOff>
      <xdr:row>57</xdr:row>
      <xdr:rowOff>77861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94388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5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149761</xdr:rowOff>
    </xdr:from>
    <xdr:to>
      <xdr:col>46</xdr:col>
      <xdr:colOff>38100</xdr:colOff>
      <xdr:row>58</xdr:row>
      <xdr:rowOff>79911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140731</xdr:rowOff>
    </xdr:from>
    <xdr:to>
      <xdr:col>41</xdr:col>
      <xdr:colOff>101600</xdr:colOff>
      <xdr:row>58</xdr:row>
      <xdr:rowOff>70881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62008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46754</xdr:rowOff>
    </xdr:from>
    <xdr:to>
      <xdr:col>36</xdr:col>
      <xdr:colOff>165100</xdr:colOff>
      <xdr:row>57</xdr:row>
      <xdr:rowOff>148354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139481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129693</xdr:rowOff>
    </xdr:from>
    <xdr:to>
      <xdr:col>55</xdr:col>
      <xdr:colOff>0</xdr:colOff>
      <xdr:row>77</xdr:row>
      <xdr:rowOff>169608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31343"/>
          <a:ext cx="838200" cy="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169608</xdr:rowOff>
    </xdr:from>
    <xdr:to>
      <xdr:col>50</xdr:col>
      <xdr:colOff>114300</xdr:colOff>
      <xdr:row>78</xdr:row>
      <xdr:rowOff>132347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71258"/>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132347</xdr:rowOff>
    </xdr:from>
    <xdr:to>
      <xdr:col>45</xdr:col>
      <xdr:colOff>177800</xdr:colOff>
      <xdr:row>79</xdr:row>
      <xdr:rowOff>28423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05447"/>
          <a:ext cx="8890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72441</xdr:rowOff>
    </xdr:from>
    <xdr:to>
      <xdr:col>41</xdr:col>
      <xdr:colOff>50800</xdr:colOff>
      <xdr:row>79</xdr:row>
      <xdr:rowOff>28423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45541"/>
          <a:ext cx="889000" cy="1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78893</xdr:rowOff>
    </xdr:from>
    <xdr:to>
      <xdr:col>55</xdr:col>
      <xdr:colOff>50800</xdr:colOff>
      <xdr:row>78</xdr:row>
      <xdr:rowOff>9043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101770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118808</xdr:rowOff>
    </xdr:from>
    <xdr:to>
      <xdr:col>50</xdr:col>
      <xdr:colOff>165100</xdr:colOff>
      <xdr:row>78</xdr:row>
      <xdr:rowOff>48958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65485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9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81547</xdr:rowOff>
    </xdr:from>
    <xdr:to>
      <xdr:col>46</xdr:col>
      <xdr:colOff>38100</xdr:colOff>
      <xdr:row>79</xdr:row>
      <xdr:rowOff>11697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2824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149073</xdr:rowOff>
    </xdr:from>
    <xdr:to>
      <xdr:col>41</xdr:col>
      <xdr:colOff>101600</xdr:colOff>
      <xdr:row>79</xdr:row>
      <xdr:rowOff>79223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70350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21641</xdr:rowOff>
    </xdr:from>
    <xdr:to>
      <xdr:col>36</xdr:col>
      <xdr:colOff>165100</xdr:colOff>
      <xdr:row>78</xdr:row>
      <xdr:rowOff>123241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114368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134462</xdr:rowOff>
    </xdr:from>
    <xdr:to>
      <xdr:col>55</xdr:col>
      <xdr:colOff>0</xdr:colOff>
      <xdr:row>96</xdr:row>
      <xdr:rowOff>76569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50762"/>
          <a:ext cx="838200" cy="2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76569</xdr:rowOff>
    </xdr:from>
    <xdr:to>
      <xdr:col>50</xdr:col>
      <xdr:colOff>114300</xdr:colOff>
      <xdr:row>97</xdr:row>
      <xdr:rowOff>107638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35769"/>
          <a:ext cx="889000" cy="20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171362</xdr:rowOff>
    </xdr:from>
    <xdr:to>
      <xdr:col>45</xdr:col>
      <xdr:colOff>177800</xdr:colOff>
      <xdr:row>97</xdr:row>
      <xdr:rowOff>107638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30562"/>
          <a:ext cx="889000" cy="10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171362</xdr:rowOff>
    </xdr:from>
    <xdr:to>
      <xdr:col>41</xdr:col>
      <xdr:colOff>50800</xdr:colOff>
      <xdr:row>97</xdr:row>
      <xdr:rowOff>88264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30562"/>
          <a:ext cx="889000" cy="8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83662</xdr:rowOff>
    </xdr:from>
    <xdr:to>
      <xdr:col>55</xdr:col>
      <xdr:colOff>50800</xdr:colOff>
      <xdr:row>95</xdr:row>
      <xdr:rowOff>13812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106539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25769</xdr:rowOff>
    </xdr:from>
    <xdr:to>
      <xdr:col>50</xdr:col>
      <xdr:colOff>165100</xdr:colOff>
      <xdr:row>96</xdr:row>
      <xdr:rowOff>127369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143896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56838</xdr:rowOff>
    </xdr:from>
    <xdr:to>
      <xdr:col>46</xdr:col>
      <xdr:colOff>38100</xdr:colOff>
      <xdr:row>97</xdr:row>
      <xdr:rowOff>158438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149565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120562</xdr:rowOff>
    </xdr:from>
    <xdr:to>
      <xdr:col>41</xdr:col>
      <xdr:colOff>101600</xdr:colOff>
      <xdr:row>97</xdr:row>
      <xdr:rowOff>50712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41839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37464</xdr:rowOff>
    </xdr:from>
    <xdr:to>
      <xdr:col>36</xdr:col>
      <xdr:colOff>165100</xdr:colOff>
      <xdr:row>97</xdr:row>
      <xdr:rowOff>139064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130191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109296</xdr:rowOff>
    </xdr:from>
    <xdr:to>
      <xdr:col>85</xdr:col>
      <xdr:colOff>127000</xdr:colOff>
      <xdr:row>38</xdr:row>
      <xdr:rowOff>169646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24396"/>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109296</xdr:rowOff>
    </xdr:from>
    <xdr:to>
      <xdr:col>81</xdr:col>
      <xdr:colOff>50800</xdr:colOff>
      <xdr:row>39</xdr:row>
      <xdr:rowOff>33782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24396"/>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157988</xdr:rowOff>
    </xdr:from>
    <xdr:to>
      <xdr:col>76</xdr:col>
      <xdr:colOff>114300</xdr:colOff>
      <xdr:row>39</xdr:row>
      <xdr:rowOff>33782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7308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157988</xdr:rowOff>
    </xdr:from>
    <xdr:to>
      <xdr:col>71</xdr:col>
      <xdr:colOff>177800</xdr:colOff>
      <xdr:row>39</xdr:row>
      <xdr:rowOff>33096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73088"/>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118846</xdr:rowOff>
    </xdr:from>
    <xdr:to>
      <xdr:col>85</xdr:col>
      <xdr:colOff>177800</xdr:colOff>
      <xdr:row>39</xdr:row>
      <xdr:rowOff>48996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45228</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151223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154432</xdr:rowOff>
    </xdr:from>
    <xdr:to>
      <xdr:col>76</xdr:col>
      <xdr:colOff>165100</xdr:colOff>
      <xdr:row>39</xdr:row>
      <xdr:rowOff>84582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75709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107188</xdr:rowOff>
    </xdr:from>
    <xdr:to>
      <xdr:col>72</xdr:col>
      <xdr:colOff>38100</xdr:colOff>
      <xdr:row>39</xdr:row>
      <xdr:rowOff>37338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53865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39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153746</xdr:rowOff>
    </xdr:from>
    <xdr:to>
      <xdr:col>67</xdr:col>
      <xdr:colOff>101600</xdr:colOff>
      <xdr:row>39</xdr:row>
      <xdr:rowOff>83896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75023</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170942</xdr:rowOff>
    </xdr:from>
    <xdr:to>
      <xdr:col>85</xdr:col>
      <xdr:colOff>127000</xdr:colOff>
      <xdr:row>77</xdr:row>
      <xdr:rowOff>3670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01142"/>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3670</xdr:rowOff>
    </xdr:from>
    <xdr:to>
      <xdr:col>81</xdr:col>
      <xdr:colOff>50800</xdr:colOff>
      <xdr:row>77</xdr:row>
      <xdr:rowOff>10885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05320"/>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5905</xdr:rowOff>
    </xdr:from>
    <xdr:to>
      <xdr:col>76</xdr:col>
      <xdr:colOff>114300</xdr:colOff>
      <xdr:row>77</xdr:row>
      <xdr:rowOff>10885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07555"/>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5905</xdr:rowOff>
    </xdr:from>
    <xdr:to>
      <xdr:col>71</xdr:col>
      <xdr:colOff>177800</xdr:colOff>
      <xdr:row>77</xdr:row>
      <xdr:rowOff>40500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0755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120142</xdr:rowOff>
    </xdr:from>
    <xdr:to>
      <xdr:col>85</xdr:col>
      <xdr:colOff>177800</xdr:colOff>
      <xdr:row>77</xdr:row>
      <xdr:rowOff>50292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98569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124320</xdr:rowOff>
    </xdr:from>
    <xdr:to>
      <xdr:col>81</xdr:col>
      <xdr:colOff>101600</xdr:colOff>
      <xdr:row>77</xdr:row>
      <xdr:rowOff>54470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131535</xdr:rowOff>
    </xdr:from>
    <xdr:to>
      <xdr:col>76</xdr:col>
      <xdr:colOff>165100</xdr:colOff>
      <xdr:row>77</xdr:row>
      <xdr:rowOff>61685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52812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126555</xdr:rowOff>
    </xdr:from>
    <xdr:to>
      <xdr:col>72</xdr:col>
      <xdr:colOff>38100</xdr:colOff>
      <xdr:row>77</xdr:row>
      <xdr:rowOff>56705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47832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161150</xdr:rowOff>
    </xdr:from>
    <xdr:to>
      <xdr:col>67</xdr:col>
      <xdr:colOff>101600</xdr:colOff>
      <xdr:row>77</xdr:row>
      <xdr:rowOff>91300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82427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167018</xdr:rowOff>
    </xdr:from>
    <xdr:to>
      <xdr:col>85</xdr:col>
      <xdr:colOff>127000</xdr:colOff>
      <xdr:row>98</xdr:row>
      <xdr:rowOff>14221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97668"/>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146741</xdr:rowOff>
    </xdr:from>
    <xdr:to>
      <xdr:col>81</xdr:col>
      <xdr:colOff>50800</xdr:colOff>
      <xdr:row>97</xdr:row>
      <xdr:rowOff>167018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77391"/>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96974</xdr:rowOff>
    </xdr:from>
    <xdr:to>
      <xdr:col>76</xdr:col>
      <xdr:colOff>114300</xdr:colOff>
      <xdr:row>97</xdr:row>
      <xdr:rowOff>146741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556174"/>
          <a:ext cx="889000" cy="2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96974</xdr:rowOff>
    </xdr:from>
    <xdr:to>
      <xdr:col>71</xdr:col>
      <xdr:colOff>177800</xdr:colOff>
      <xdr:row>98</xdr:row>
      <xdr:rowOff>41700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556174"/>
          <a:ext cx="889000" cy="28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134871</xdr:rowOff>
    </xdr:from>
    <xdr:to>
      <xdr:col>85</xdr:col>
      <xdr:colOff>177800</xdr:colOff>
      <xdr:row>98</xdr:row>
      <xdr:rowOff>65021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49798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116218</xdr:rowOff>
    </xdr:from>
    <xdr:to>
      <xdr:col>81</xdr:col>
      <xdr:colOff>101600</xdr:colOff>
      <xdr:row>98</xdr:row>
      <xdr:rowOff>46368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37495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3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95941</xdr:rowOff>
    </xdr:from>
    <xdr:to>
      <xdr:col>76</xdr:col>
      <xdr:colOff>165100</xdr:colOff>
      <xdr:row>98</xdr:row>
      <xdr:rowOff>26091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17218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46174</xdr:rowOff>
    </xdr:from>
    <xdr:to>
      <xdr:col>72</xdr:col>
      <xdr:colOff>38100</xdr:colOff>
      <xdr:row>96</xdr:row>
      <xdr:rowOff>147774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164301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2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162350</xdr:rowOff>
    </xdr:from>
    <xdr:to>
      <xdr:col>67</xdr:col>
      <xdr:colOff>101600</xdr:colOff>
      <xdr:row>98</xdr:row>
      <xdr:rowOff>92500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83627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8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169532</xdr:rowOff>
    </xdr:from>
    <xdr:to>
      <xdr:col>116</xdr:col>
      <xdr:colOff>63500</xdr:colOff>
      <xdr:row>58</xdr:row>
      <xdr:rowOff>170752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13632"/>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162408</xdr:rowOff>
    </xdr:from>
    <xdr:to>
      <xdr:col>111</xdr:col>
      <xdr:colOff>177800</xdr:colOff>
      <xdr:row>58</xdr:row>
      <xdr:rowOff>170752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650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162408</xdr:rowOff>
    </xdr:from>
    <xdr:to>
      <xdr:col>107</xdr:col>
      <xdr:colOff>50800</xdr:colOff>
      <xdr:row>58</xdr:row>
      <xdr:rowOff>162941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0650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162941</xdr:rowOff>
    </xdr:from>
    <xdr:to>
      <xdr:col>102</xdr:col>
      <xdr:colOff>114300</xdr:colOff>
      <xdr:row>58</xdr:row>
      <xdr:rowOff>163437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0704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118732</xdr:rowOff>
    </xdr:from>
    <xdr:to>
      <xdr:col>116</xdr:col>
      <xdr:colOff>114300</xdr:colOff>
      <xdr:row>59</xdr:row>
      <xdr:rowOff>48882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119952</xdr:rowOff>
    </xdr:from>
    <xdr:to>
      <xdr:col>112</xdr:col>
      <xdr:colOff>38100</xdr:colOff>
      <xdr:row>59</xdr:row>
      <xdr:rowOff>50102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41229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111608</xdr:rowOff>
    </xdr:from>
    <xdr:to>
      <xdr:col>107</xdr:col>
      <xdr:colOff>101600</xdr:colOff>
      <xdr:row>59</xdr:row>
      <xdr:rowOff>41758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32885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112141</xdr:rowOff>
    </xdr:from>
    <xdr:to>
      <xdr:col>102</xdr:col>
      <xdr:colOff>165100</xdr:colOff>
      <xdr:row>59</xdr:row>
      <xdr:rowOff>42291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33418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112637</xdr:rowOff>
    </xdr:from>
    <xdr:to>
      <xdr:col>98</xdr:col>
      <xdr:colOff>38100</xdr:colOff>
      <xdr:row>59</xdr:row>
      <xdr:rowOff>42787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33914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153119</xdr:rowOff>
    </xdr:from>
    <xdr:to>
      <xdr:col>116</xdr:col>
      <xdr:colOff>63500</xdr:colOff>
      <xdr:row>75</xdr:row>
      <xdr:rowOff>19479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40419"/>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19479</xdr:rowOff>
    </xdr:from>
    <xdr:to>
      <xdr:col>111</xdr:col>
      <xdr:colOff>177800</xdr:colOff>
      <xdr:row>75</xdr:row>
      <xdr:rowOff>53563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78229"/>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53563</xdr:rowOff>
    </xdr:from>
    <xdr:to>
      <xdr:col>107</xdr:col>
      <xdr:colOff>50800</xdr:colOff>
      <xdr:row>75</xdr:row>
      <xdr:rowOff>63759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1231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121778</xdr:rowOff>
    </xdr:from>
    <xdr:to>
      <xdr:col>102</xdr:col>
      <xdr:colOff>114300</xdr:colOff>
      <xdr:row>75</xdr:row>
      <xdr:rowOff>63759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09078"/>
          <a:ext cx="8890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102319</xdr:rowOff>
    </xdr:from>
    <xdr:to>
      <xdr:col>116</xdr:col>
      <xdr:colOff>114300</xdr:colOff>
      <xdr:row>75</xdr:row>
      <xdr:rowOff>32469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125196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4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140129</xdr:rowOff>
    </xdr:from>
    <xdr:to>
      <xdr:col>112</xdr:col>
      <xdr:colOff>38100</xdr:colOff>
      <xdr:row>75</xdr:row>
      <xdr:rowOff>70279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86806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2763</xdr:rowOff>
    </xdr:from>
    <xdr:to>
      <xdr:col>107</xdr:col>
      <xdr:colOff>101600</xdr:colOff>
      <xdr:row>75</xdr:row>
      <xdr:rowOff>104363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120890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12959</xdr:rowOff>
    </xdr:from>
    <xdr:to>
      <xdr:col>102</xdr:col>
      <xdr:colOff>165100</xdr:colOff>
      <xdr:row>75</xdr:row>
      <xdr:rowOff>114559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131086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70978</xdr:rowOff>
    </xdr:from>
    <xdr:to>
      <xdr:col>98</xdr:col>
      <xdr:colOff>38100</xdr:colOff>
      <xdr:row>75</xdr:row>
      <xdr:rowOff>1128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17655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歳出総決算額は、住民一人当たり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452,514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類似団体平均と比較した場合の本市の特徴として、扶助費の水準が高く類似団体平均を上回り、人件費、物件費の水準は下回っていることが挙げられる。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扶助費の住民一人当たりのコストは、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136,185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円であり、生活保護事業費や障害者自立支援給付事業費（障害福祉サービス事業）が高いことが要因である。特に、介護・訓練等・障害児通所給付費支給事業費については、近年約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倍毎増加しており、各種社会保障関連経費については、今後も少子高齢化の進行や制度改正等により、大きな増額が見込まれる。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年度は、普通建設事業費（うち更新整備）が伸びているが、これは小学校教室用エアコン整備等によるものと考えられる。</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一方、類似団体平均と比較し低い水準で推移しているのが人件費・物件費であり、行財政改革による職員数の削減や事務事業の見直しなどにより、経費節減に努めた効果が表れていると考えられる。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19914</xdr:rowOff>
    </xdr:from>
    <xdr:to>
      <xdr:col>24</xdr:col>
      <xdr:colOff>63500</xdr:colOff>
      <xdr:row>34</xdr:row>
      <xdr:rowOff>45060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4921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19914</xdr:rowOff>
    </xdr:from>
    <xdr:to>
      <xdr:col>19</xdr:col>
      <xdr:colOff>177800</xdr:colOff>
      <xdr:row>34</xdr:row>
      <xdr:rowOff>46888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49214"/>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46888</xdr:rowOff>
    </xdr:from>
    <xdr:to>
      <xdr:col>15</xdr:col>
      <xdr:colOff>50800</xdr:colOff>
      <xdr:row>34</xdr:row>
      <xdr:rowOff>55575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7618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147015</xdr:rowOff>
    </xdr:from>
    <xdr:to>
      <xdr:col>10</xdr:col>
      <xdr:colOff>114300</xdr:colOff>
      <xdr:row>34</xdr:row>
      <xdr:rowOff>55575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3341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165710</xdr:rowOff>
    </xdr:from>
    <xdr:to>
      <xdr:col>24</xdr:col>
      <xdr:colOff>114300</xdr:colOff>
      <xdr:row>34</xdr:row>
      <xdr:rowOff>95860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140564</xdr:rowOff>
    </xdr:from>
    <xdr:to>
      <xdr:col>20</xdr:col>
      <xdr:colOff>38100</xdr:colOff>
      <xdr:row>34</xdr:row>
      <xdr:rowOff>70714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87241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167538</xdr:rowOff>
    </xdr:from>
    <xdr:to>
      <xdr:col>15</xdr:col>
      <xdr:colOff>101600</xdr:colOff>
      <xdr:row>34</xdr:row>
      <xdr:rowOff>97688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114215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4775</xdr:rowOff>
    </xdr:from>
    <xdr:to>
      <xdr:col>10</xdr:col>
      <xdr:colOff>165100</xdr:colOff>
      <xdr:row>34</xdr:row>
      <xdr:rowOff>106375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122902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96215</xdr:rowOff>
    </xdr:from>
    <xdr:to>
      <xdr:col>6</xdr:col>
      <xdr:colOff>38100</xdr:colOff>
      <xdr:row>33</xdr:row>
      <xdr:rowOff>26365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42892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151492</xdr:rowOff>
    </xdr:from>
    <xdr:to>
      <xdr:col>24</xdr:col>
      <xdr:colOff>63500</xdr:colOff>
      <xdr:row>57</xdr:row>
      <xdr:rowOff>2673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52692"/>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2673</xdr:rowOff>
    </xdr:from>
    <xdr:to>
      <xdr:col>19</xdr:col>
      <xdr:colOff>177800</xdr:colOff>
      <xdr:row>57</xdr:row>
      <xdr:rowOff>8236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7532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166160</xdr:rowOff>
    </xdr:from>
    <xdr:to>
      <xdr:col>15</xdr:col>
      <xdr:colOff>50800</xdr:colOff>
      <xdr:row>57</xdr:row>
      <xdr:rowOff>8236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595910"/>
          <a:ext cx="889000" cy="1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166160</xdr:rowOff>
    </xdr:from>
    <xdr:to>
      <xdr:col>10</xdr:col>
      <xdr:colOff>114300</xdr:colOff>
      <xdr:row>56</xdr:row>
      <xdr:rowOff>122136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595910"/>
          <a:ext cx="889000" cy="1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100692</xdr:rowOff>
    </xdr:from>
    <xdr:to>
      <xdr:col>24</xdr:col>
      <xdr:colOff>114300</xdr:colOff>
      <xdr:row>57</xdr:row>
      <xdr:rowOff>30842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79119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123323</xdr:rowOff>
    </xdr:from>
    <xdr:to>
      <xdr:col>20</xdr:col>
      <xdr:colOff>38100</xdr:colOff>
      <xdr:row>57</xdr:row>
      <xdr:rowOff>53473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44600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128886</xdr:rowOff>
    </xdr:from>
    <xdr:to>
      <xdr:col>15</xdr:col>
      <xdr:colOff>101600</xdr:colOff>
      <xdr:row>57</xdr:row>
      <xdr:rowOff>59036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50163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115360</xdr:rowOff>
    </xdr:from>
    <xdr:to>
      <xdr:col>10</xdr:col>
      <xdr:colOff>165100</xdr:colOff>
      <xdr:row>56</xdr:row>
      <xdr:rowOff>45510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62037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71336</xdr:rowOff>
    </xdr:from>
    <xdr:to>
      <xdr:col>6</xdr:col>
      <xdr:colOff>38100</xdr:colOff>
      <xdr:row>57</xdr:row>
      <xdr:rowOff>1486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164063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116339</xdr:rowOff>
    </xdr:from>
    <xdr:to>
      <xdr:col>24</xdr:col>
      <xdr:colOff>63500</xdr:colOff>
      <xdr:row>73</xdr:row>
      <xdr:rowOff>72176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460739"/>
          <a:ext cx="838200" cy="1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72176</xdr:rowOff>
    </xdr:from>
    <xdr:to>
      <xdr:col>19</xdr:col>
      <xdr:colOff>177800</xdr:colOff>
      <xdr:row>73</xdr:row>
      <xdr:rowOff>109481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88026"/>
          <a:ext cx="8890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109481</xdr:rowOff>
    </xdr:from>
    <xdr:to>
      <xdr:col>15</xdr:col>
      <xdr:colOff>50800</xdr:colOff>
      <xdr:row>73</xdr:row>
      <xdr:rowOff>149693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25331"/>
          <a:ext cx="889000" cy="4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149693</xdr:rowOff>
    </xdr:from>
    <xdr:to>
      <xdr:col>10</xdr:col>
      <xdr:colOff>114300</xdr:colOff>
      <xdr:row>73</xdr:row>
      <xdr:rowOff>155877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6554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65539</xdr:rowOff>
    </xdr:from>
    <xdr:to>
      <xdr:col>24</xdr:col>
      <xdr:colOff>114300</xdr:colOff>
      <xdr:row>72</xdr:row>
      <xdr:rowOff>167139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88416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21376</xdr:rowOff>
    </xdr:from>
    <xdr:to>
      <xdr:col>20</xdr:col>
      <xdr:colOff>38100</xdr:colOff>
      <xdr:row>73</xdr:row>
      <xdr:rowOff>122976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139503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1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58681</xdr:rowOff>
    </xdr:from>
    <xdr:to>
      <xdr:col>15</xdr:col>
      <xdr:colOff>101600</xdr:colOff>
      <xdr:row>73</xdr:row>
      <xdr:rowOff>160281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5358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98893</xdr:rowOff>
    </xdr:from>
    <xdr:to>
      <xdr:col>10</xdr:col>
      <xdr:colOff>165100</xdr:colOff>
      <xdr:row>74</xdr:row>
      <xdr:rowOff>29043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45570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3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105077</xdr:rowOff>
    </xdr:from>
    <xdr:to>
      <xdr:col>6</xdr:col>
      <xdr:colOff>38100</xdr:colOff>
      <xdr:row>74</xdr:row>
      <xdr:rowOff>35227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51754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3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165630</xdr:rowOff>
    </xdr:from>
    <xdr:to>
      <xdr:col>24</xdr:col>
      <xdr:colOff>63500</xdr:colOff>
      <xdr:row>97</xdr:row>
      <xdr:rowOff>34838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24830"/>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2932</xdr:rowOff>
    </xdr:from>
    <xdr:to>
      <xdr:col>19</xdr:col>
      <xdr:colOff>177800</xdr:colOff>
      <xdr:row>97</xdr:row>
      <xdr:rowOff>34838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33582"/>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2932</xdr:rowOff>
    </xdr:from>
    <xdr:to>
      <xdr:col>15</xdr:col>
      <xdr:colOff>50800</xdr:colOff>
      <xdr:row>97</xdr:row>
      <xdr:rowOff>65650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33582"/>
          <a:ext cx="889000" cy="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169042</xdr:rowOff>
    </xdr:from>
    <xdr:to>
      <xdr:col>10</xdr:col>
      <xdr:colOff>114300</xdr:colOff>
      <xdr:row>97</xdr:row>
      <xdr:rowOff>65650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2824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114830</xdr:rowOff>
    </xdr:from>
    <xdr:to>
      <xdr:col>24</xdr:col>
      <xdr:colOff>114300</xdr:colOff>
      <xdr:row>97</xdr:row>
      <xdr:rowOff>44980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137707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155488</xdr:rowOff>
    </xdr:from>
    <xdr:to>
      <xdr:col>20</xdr:col>
      <xdr:colOff>38100</xdr:colOff>
      <xdr:row>97</xdr:row>
      <xdr:rowOff>85638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123582</xdr:rowOff>
    </xdr:from>
    <xdr:to>
      <xdr:col>15</xdr:col>
      <xdr:colOff>101600</xdr:colOff>
      <xdr:row>97</xdr:row>
      <xdr:rowOff>53732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70259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14850</xdr:rowOff>
    </xdr:from>
    <xdr:to>
      <xdr:col>10</xdr:col>
      <xdr:colOff>165100</xdr:colOff>
      <xdr:row>97</xdr:row>
      <xdr:rowOff>116450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132977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118242</xdr:rowOff>
    </xdr:from>
    <xdr:to>
      <xdr:col>6</xdr:col>
      <xdr:colOff>38100</xdr:colOff>
      <xdr:row>97</xdr:row>
      <xdr:rowOff>48392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7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64919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3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117602</xdr:rowOff>
    </xdr:from>
    <xdr:to>
      <xdr:col>55</xdr:col>
      <xdr:colOff>0</xdr:colOff>
      <xdr:row>38</xdr:row>
      <xdr:rowOff>122174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327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115697</xdr:rowOff>
    </xdr:from>
    <xdr:to>
      <xdr:col>50</xdr:col>
      <xdr:colOff>114300</xdr:colOff>
      <xdr:row>38</xdr:row>
      <xdr:rowOff>122174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3079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113411</xdr:rowOff>
    </xdr:from>
    <xdr:to>
      <xdr:col>45</xdr:col>
      <xdr:colOff>177800</xdr:colOff>
      <xdr:row>38</xdr:row>
      <xdr:rowOff>115697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285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109601</xdr:rowOff>
    </xdr:from>
    <xdr:to>
      <xdr:col>41</xdr:col>
      <xdr:colOff>50800</xdr:colOff>
      <xdr:row>38</xdr:row>
      <xdr:rowOff>113411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2470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66802</xdr:rowOff>
    </xdr:from>
    <xdr:to>
      <xdr:col>55</xdr:col>
      <xdr:colOff>50800</xdr:colOff>
      <xdr:row>38</xdr:row>
      <xdr:rowOff>168402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153179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71374</xdr:rowOff>
    </xdr:from>
    <xdr:to>
      <xdr:col>50</xdr:col>
      <xdr:colOff>165100</xdr:colOff>
      <xdr:row>39</xdr:row>
      <xdr:rowOff>1524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164101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64897</xdr:rowOff>
    </xdr:from>
    <xdr:to>
      <xdr:col>46</xdr:col>
      <xdr:colOff>38100</xdr:colOff>
      <xdr:row>38</xdr:row>
      <xdr:rowOff>166497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157624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58801</xdr:rowOff>
    </xdr:from>
    <xdr:to>
      <xdr:col>36</xdr:col>
      <xdr:colOff>165100</xdr:colOff>
      <xdr:row>38</xdr:row>
      <xdr:rowOff>160401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151528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119926</xdr:rowOff>
    </xdr:from>
    <xdr:to>
      <xdr:col>55</xdr:col>
      <xdr:colOff>0</xdr:colOff>
      <xdr:row>58</xdr:row>
      <xdr:rowOff>76721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92576"/>
          <a:ext cx="8382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76721</xdr:rowOff>
    </xdr:from>
    <xdr:to>
      <xdr:col>50</xdr:col>
      <xdr:colOff>114300</xdr:colOff>
      <xdr:row>58</xdr:row>
      <xdr:rowOff>77978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208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48831</xdr:rowOff>
    </xdr:from>
    <xdr:to>
      <xdr:col>45</xdr:col>
      <xdr:colOff>177800</xdr:colOff>
      <xdr:row>58</xdr:row>
      <xdr:rowOff>77978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293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39306</xdr:rowOff>
    </xdr:from>
    <xdr:to>
      <xdr:col>41</xdr:col>
      <xdr:colOff>50800</xdr:colOff>
      <xdr:row>58</xdr:row>
      <xdr:rowOff>48831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834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69126</xdr:rowOff>
    </xdr:from>
    <xdr:to>
      <xdr:col>55</xdr:col>
      <xdr:colOff>50800</xdr:colOff>
      <xdr:row>57</xdr:row>
      <xdr:rowOff>170726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92003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25921</xdr:rowOff>
    </xdr:from>
    <xdr:to>
      <xdr:col>50</xdr:col>
      <xdr:colOff>165100</xdr:colOff>
      <xdr:row>58</xdr:row>
      <xdr:rowOff>127521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144048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4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27178</xdr:rowOff>
    </xdr:from>
    <xdr:to>
      <xdr:col>46</xdr:col>
      <xdr:colOff>38100</xdr:colOff>
      <xdr:row>58</xdr:row>
      <xdr:rowOff>128778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145305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169481</xdr:rowOff>
    </xdr:from>
    <xdr:to>
      <xdr:col>41</xdr:col>
      <xdr:colOff>101600</xdr:colOff>
      <xdr:row>58</xdr:row>
      <xdr:rowOff>99631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116158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7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159956</xdr:rowOff>
    </xdr:from>
    <xdr:to>
      <xdr:col>36</xdr:col>
      <xdr:colOff>165100</xdr:colOff>
      <xdr:row>58</xdr:row>
      <xdr:rowOff>90106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106633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70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112877</xdr:rowOff>
    </xdr:from>
    <xdr:to>
      <xdr:col>55</xdr:col>
      <xdr:colOff>0</xdr:colOff>
      <xdr:row>77</xdr:row>
      <xdr:rowOff>124727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14527"/>
          <a:ext cx="8382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124727</xdr:rowOff>
    </xdr:from>
    <xdr:to>
      <xdr:col>50</xdr:col>
      <xdr:colOff>114300</xdr:colOff>
      <xdr:row>78</xdr:row>
      <xdr:rowOff>5893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26377"/>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5893</xdr:rowOff>
    </xdr:from>
    <xdr:to>
      <xdr:col>45</xdr:col>
      <xdr:colOff>177800</xdr:colOff>
      <xdr:row>78</xdr:row>
      <xdr:rowOff>7874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7899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127355</xdr:rowOff>
    </xdr:from>
    <xdr:to>
      <xdr:col>41</xdr:col>
      <xdr:colOff>50800</xdr:colOff>
      <xdr:row>78</xdr:row>
      <xdr:rowOff>7874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2900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62077</xdr:rowOff>
    </xdr:from>
    <xdr:to>
      <xdr:col>55</xdr:col>
      <xdr:colOff>50800</xdr:colOff>
      <xdr:row>77</xdr:row>
      <xdr:rowOff>163677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84954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73927</xdr:rowOff>
    </xdr:from>
    <xdr:to>
      <xdr:col>50</xdr:col>
      <xdr:colOff>165100</xdr:colOff>
      <xdr:row>78</xdr:row>
      <xdr:rowOff>4077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20604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0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126543</xdr:rowOff>
    </xdr:from>
    <xdr:to>
      <xdr:col>46</xdr:col>
      <xdr:colOff>38100</xdr:colOff>
      <xdr:row>78</xdr:row>
      <xdr:rowOff>56693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47820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2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128524</xdr:rowOff>
    </xdr:from>
    <xdr:to>
      <xdr:col>41</xdr:col>
      <xdr:colOff>101600</xdr:colOff>
      <xdr:row>78</xdr:row>
      <xdr:rowOff>58674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49801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76555</xdr:rowOff>
    </xdr:from>
    <xdr:to>
      <xdr:col>36</xdr:col>
      <xdr:colOff>165100</xdr:colOff>
      <xdr:row>78</xdr:row>
      <xdr:rowOff>6705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23232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160770</xdr:rowOff>
    </xdr:from>
    <xdr:to>
      <xdr:col>55</xdr:col>
      <xdr:colOff>0</xdr:colOff>
      <xdr:row>97</xdr:row>
      <xdr:rowOff>53304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19970"/>
          <a:ext cx="8382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53304</xdr:rowOff>
    </xdr:from>
    <xdr:to>
      <xdr:col>50</xdr:col>
      <xdr:colOff>114300</xdr:colOff>
      <xdr:row>97</xdr:row>
      <xdr:rowOff>147465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83954"/>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147465</xdr:rowOff>
    </xdr:from>
    <xdr:to>
      <xdr:col>45</xdr:col>
      <xdr:colOff>177800</xdr:colOff>
      <xdr:row>98</xdr:row>
      <xdr:rowOff>3218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7811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3218</xdr:rowOff>
    </xdr:from>
    <xdr:to>
      <xdr:col>41</xdr:col>
      <xdr:colOff>50800</xdr:colOff>
      <xdr:row>98</xdr:row>
      <xdr:rowOff>4735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05318"/>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109970</xdr:rowOff>
    </xdr:from>
    <xdr:to>
      <xdr:col>55</xdr:col>
      <xdr:colOff>50800</xdr:colOff>
      <xdr:row>97</xdr:row>
      <xdr:rowOff>40120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132847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2504</xdr:rowOff>
    </xdr:from>
    <xdr:to>
      <xdr:col>50</xdr:col>
      <xdr:colOff>165100</xdr:colOff>
      <xdr:row>97</xdr:row>
      <xdr:rowOff>104104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120631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96665</xdr:rowOff>
    </xdr:from>
    <xdr:to>
      <xdr:col>46</xdr:col>
      <xdr:colOff>38100</xdr:colOff>
      <xdr:row>98</xdr:row>
      <xdr:rowOff>26815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17942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123868</xdr:rowOff>
    </xdr:from>
    <xdr:to>
      <xdr:col>41</xdr:col>
      <xdr:colOff>101600</xdr:colOff>
      <xdr:row>98</xdr:row>
      <xdr:rowOff>54018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125385</xdr:rowOff>
    </xdr:from>
    <xdr:to>
      <xdr:col>36</xdr:col>
      <xdr:colOff>165100</xdr:colOff>
      <xdr:row>98</xdr:row>
      <xdr:rowOff>55535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46662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15479</xdr:rowOff>
    </xdr:from>
    <xdr:to>
      <xdr:col>85</xdr:col>
      <xdr:colOff>127000</xdr:colOff>
      <xdr:row>38</xdr:row>
      <xdr:rowOff>51460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30579"/>
          <a:ext cx="8382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51460</xdr:rowOff>
    </xdr:from>
    <xdr:to>
      <xdr:col>81</xdr:col>
      <xdr:colOff>50800</xdr:colOff>
      <xdr:row>38</xdr:row>
      <xdr:rowOff>87442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66560"/>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57633</xdr:rowOff>
    </xdr:from>
    <xdr:to>
      <xdr:col>76</xdr:col>
      <xdr:colOff>114300</xdr:colOff>
      <xdr:row>38</xdr:row>
      <xdr:rowOff>87442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72733"/>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57633</xdr:rowOff>
    </xdr:from>
    <xdr:to>
      <xdr:col>71</xdr:col>
      <xdr:colOff>177800</xdr:colOff>
      <xdr:row>38</xdr:row>
      <xdr:rowOff>91100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72733"/>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136129</xdr:rowOff>
    </xdr:from>
    <xdr:to>
      <xdr:col>85</xdr:col>
      <xdr:colOff>177800</xdr:colOff>
      <xdr:row>38</xdr:row>
      <xdr:rowOff>66279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114556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660</xdr:rowOff>
    </xdr:from>
    <xdr:to>
      <xdr:col>81</xdr:col>
      <xdr:colOff>101600</xdr:colOff>
      <xdr:row>38</xdr:row>
      <xdr:rowOff>102260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93387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36642</xdr:rowOff>
    </xdr:from>
    <xdr:to>
      <xdr:col>76</xdr:col>
      <xdr:colOff>165100</xdr:colOff>
      <xdr:row>38</xdr:row>
      <xdr:rowOff>138242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129369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6833</xdr:rowOff>
    </xdr:from>
    <xdr:to>
      <xdr:col>72</xdr:col>
      <xdr:colOff>38100</xdr:colOff>
      <xdr:row>38</xdr:row>
      <xdr:rowOff>108433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99560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40300</xdr:rowOff>
    </xdr:from>
    <xdr:to>
      <xdr:col>67</xdr:col>
      <xdr:colOff>101600</xdr:colOff>
      <xdr:row>38</xdr:row>
      <xdr:rowOff>141900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133027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106001</xdr:rowOff>
    </xdr:from>
    <xdr:to>
      <xdr:col>85</xdr:col>
      <xdr:colOff>127000</xdr:colOff>
      <xdr:row>57</xdr:row>
      <xdr:rowOff>151968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07201"/>
          <a:ext cx="8382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151968</xdr:rowOff>
    </xdr:from>
    <xdr:to>
      <xdr:col>81</xdr:col>
      <xdr:colOff>50800</xdr:colOff>
      <xdr:row>59</xdr:row>
      <xdr:rowOff>34468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24618"/>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11437</xdr:rowOff>
    </xdr:from>
    <xdr:to>
      <xdr:col>76</xdr:col>
      <xdr:colOff>114300</xdr:colOff>
      <xdr:row>59</xdr:row>
      <xdr:rowOff>34468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126987"/>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136233</xdr:rowOff>
    </xdr:from>
    <xdr:to>
      <xdr:col>71</xdr:col>
      <xdr:colOff>177800</xdr:colOff>
      <xdr:row>59</xdr:row>
      <xdr:rowOff>11437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080333"/>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55201</xdr:rowOff>
    </xdr:from>
    <xdr:to>
      <xdr:col>85</xdr:col>
      <xdr:colOff>177800</xdr:colOff>
      <xdr:row>56</xdr:row>
      <xdr:rowOff>156801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33628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101168</xdr:rowOff>
    </xdr:from>
    <xdr:to>
      <xdr:col>81</xdr:col>
      <xdr:colOff>101600</xdr:colOff>
      <xdr:row>58</xdr:row>
      <xdr:rowOff>31318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22445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155118</xdr:rowOff>
    </xdr:from>
    <xdr:to>
      <xdr:col>76</xdr:col>
      <xdr:colOff>165100</xdr:colOff>
      <xdr:row>59</xdr:row>
      <xdr:rowOff>85268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76395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132087</xdr:rowOff>
    </xdr:from>
    <xdr:to>
      <xdr:col>72</xdr:col>
      <xdr:colOff>38100</xdr:colOff>
      <xdr:row>59</xdr:row>
      <xdr:rowOff>62237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53364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85433</xdr:rowOff>
    </xdr:from>
    <xdr:to>
      <xdr:col>67</xdr:col>
      <xdr:colOff>101600</xdr:colOff>
      <xdr:row>59</xdr:row>
      <xdr:rowOff>15583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6710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109296</xdr:rowOff>
    </xdr:from>
    <xdr:to>
      <xdr:col>85</xdr:col>
      <xdr:colOff>127000</xdr:colOff>
      <xdr:row>78</xdr:row>
      <xdr:rowOff>169647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82396"/>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109296</xdr:rowOff>
    </xdr:from>
    <xdr:to>
      <xdr:col>81</xdr:col>
      <xdr:colOff>50800</xdr:colOff>
      <xdr:row>79</xdr:row>
      <xdr:rowOff>33782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2396"/>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157987</xdr:rowOff>
    </xdr:from>
    <xdr:to>
      <xdr:col>76</xdr:col>
      <xdr:colOff>114300</xdr:colOff>
      <xdr:row>79</xdr:row>
      <xdr:rowOff>33782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31087"/>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157987</xdr:rowOff>
    </xdr:from>
    <xdr:to>
      <xdr:col>71</xdr:col>
      <xdr:colOff>177800</xdr:colOff>
      <xdr:row>79</xdr:row>
      <xdr:rowOff>33096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31087"/>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118847</xdr:rowOff>
    </xdr:from>
    <xdr:to>
      <xdr:col>85</xdr:col>
      <xdr:colOff>177800</xdr:colOff>
      <xdr:row>79</xdr:row>
      <xdr:rowOff>48997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58496</xdr:rowOff>
    </xdr:from>
    <xdr:to>
      <xdr:col>81</xdr:col>
      <xdr:colOff>101600</xdr:colOff>
      <xdr:row>78</xdr:row>
      <xdr:rowOff>160096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151223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154432</xdr:rowOff>
    </xdr:from>
    <xdr:to>
      <xdr:col>76</xdr:col>
      <xdr:colOff>165100</xdr:colOff>
      <xdr:row>79</xdr:row>
      <xdr:rowOff>84582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75709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0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107187</xdr:rowOff>
    </xdr:from>
    <xdr:to>
      <xdr:col>72</xdr:col>
      <xdr:colOff>38100</xdr:colOff>
      <xdr:row>79</xdr:row>
      <xdr:rowOff>37337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53864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25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153746</xdr:rowOff>
    </xdr:from>
    <xdr:to>
      <xdr:col>67</xdr:col>
      <xdr:colOff>101600</xdr:colOff>
      <xdr:row>79</xdr:row>
      <xdr:rowOff>83896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75023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1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170942</xdr:rowOff>
    </xdr:from>
    <xdr:to>
      <xdr:col>85</xdr:col>
      <xdr:colOff>127000</xdr:colOff>
      <xdr:row>97</xdr:row>
      <xdr:rowOff>3670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30142"/>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3670</xdr:rowOff>
    </xdr:from>
    <xdr:to>
      <xdr:col>81</xdr:col>
      <xdr:colOff>50800</xdr:colOff>
      <xdr:row>97</xdr:row>
      <xdr:rowOff>10885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34320"/>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5905</xdr:rowOff>
    </xdr:from>
    <xdr:to>
      <xdr:col>76</xdr:col>
      <xdr:colOff>114300</xdr:colOff>
      <xdr:row>97</xdr:row>
      <xdr:rowOff>10885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36555"/>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5905</xdr:rowOff>
    </xdr:from>
    <xdr:to>
      <xdr:col>71</xdr:col>
      <xdr:colOff>177800</xdr:colOff>
      <xdr:row>97</xdr:row>
      <xdr:rowOff>40500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3655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120142</xdr:rowOff>
    </xdr:from>
    <xdr:to>
      <xdr:col>85</xdr:col>
      <xdr:colOff>177800</xdr:colOff>
      <xdr:row>97</xdr:row>
      <xdr:rowOff>50292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98569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5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124320</xdr:rowOff>
    </xdr:from>
    <xdr:to>
      <xdr:col>81</xdr:col>
      <xdr:colOff>101600</xdr:colOff>
      <xdr:row>97</xdr:row>
      <xdr:rowOff>54470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45597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131535</xdr:rowOff>
    </xdr:from>
    <xdr:to>
      <xdr:col>76</xdr:col>
      <xdr:colOff>165100</xdr:colOff>
      <xdr:row>97</xdr:row>
      <xdr:rowOff>61685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52812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126555</xdr:rowOff>
    </xdr:from>
    <xdr:to>
      <xdr:col>72</xdr:col>
      <xdr:colOff>38100</xdr:colOff>
      <xdr:row>97</xdr:row>
      <xdr:rowOff>56705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47832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161150</xdr:rowOff>
    </xdr:from>
    <xdr:to>
      <xdr:col>67</xdr:col>
      <xdr:colOff>101600</xdr:colOff>
      <xdr:row>97</xdr:row>
      <xdr:rowOff>91300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82427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類似団体平均と比較した場合の本市の特徴として、民生費・衛生費の水準が類似団体平均を上回り、教育費の水準は下回っていることが挙げられる。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構成比が最も大きい民生費については、類似団体平均より高い水準にある扶助費が多くの割合を占めるため、同様に類似団体平均を上回る結果となっている。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衛生費については、市民病院への支出金、清掃組合への負担金があることが要因である。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教育費については、類似団体平均より低い水準を推移しており、他市町村に比べて社会教育施設や体育施設が少なく、また公立幼稚園も無いため、これらの維持管理費が多く掛っていないことが要因と考えられ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年度にかけては、小中学校教室用エアコン整備事業等を実施し、教育環境の整備・充実を図ったことにより、類似団体との差が縮まっている。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財政調整基金残高は、</a:t>
          </a:r>
          <a:r>
            <a:rPr kumimoji="1" lang="en-US" altLang="ja-JP" sz="1300">
              <a:solidFill>
                <a:sysClr val="windowText" lastClr="000000"/>
              </a:solidFill>
              <a:latin typeface="ＭＳ ゴシック" pitchFamily="49" charset="-128"/>
              <a:ea typeface="ＭＳ ゴシック" pitchFamily="49" charset="-128"/>
            </a:rPr>
            <a:t>H19</a:t>
          </a:r>
          <a:r>
            <a:rPr kumimoji="1" lang="ja-JP" altLang="en-US" sz="1300">
              <a:solidFill>
                <a:sysClr val="windowText" lastClr="000000"/>
              </a:solidFill>
              <a:latin typeface="ＭＳ ゴシック" pitchFamily="49" charset="-128"/>
              <a:ea typeface="ＭＳ ゴシック" pitchFamily="49" charset="-128"/>
            </a:rPr>
            <a:t>年度から積立増となっていたが、</a:t>
          </a:r>
          <a:r>
            <a:rPr kumimoji="1" lang="en-US" altLang="ja-JP" sz="1300">
              <a:solidFill>
                <a:sysClr val="windowText" lastClr="000000"/>
              </a:solidFill>
              <a:latin typeface="ＭＳ ゴシック" pitchFamily="49" charset="-128"/>
              <a:ea typeface="ＭＳ ゴシック" pitchFamily="49" charset="-128"/>
            </a:rPr>
            <a:t>R1</a:t>
          </a:r>
          <a:r>
            <a:rPr kumimoji="1" lang="ja-JP" altLang="en-US" sz="1300">
              <a:solidFill>
                <a:sysClr val="windowText" lastClr="000000"/>
              </a:solidFill>
              <a:latin typeface="ＭＳ ゴシック" pitchFamily="49" charset="-128"/>
              <a:ea typeface="ＭＳ ゴシック" pitchFamily="49" charset="-128"/>
            </a:rPr>
            <a:t>年度は、財源不足のため一部を取り崩した。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社会保障関連経費の増加、給食センターの建替えや道の駅の建設、土地区画整理事業の推進や老朽化した公共施設の更新など多額の経費が発生する見込みで、今後も財政調整基金の取崩しが求められ、実質単年度収支はマイナスで推移することが予測されるため、より一層の行財政改革を進め、財政規律の堅持に務める必要があ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また、ふるさと納税の拡大等による歳入増の取組や業務効率化による経費削減を推進し、安定かつ持続可能な財政運営を図る。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一般会計及び特別会計、全ての会計において赤字会計は無い。</a:t>
          </a: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H27</a:t>
          </a:r>
          <a:r>
            <a:rPr kumimoji="1" lang="ja-JP" altLang="en-US" sz="1400">
              <a:solidFill>
                <a:sysClr val="windowText" lastClr="000000"/>
              </a:solidFill>
              <a:latin typeface="ＭＳ ゴシック" pitchFamily="49" charset="-128"/>
              <a:ea typeface="ＭＳ ゴシック" pitchFamily="49" charset="-128"/>
            </a:rPr>
            <a:t>年度に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p>
        <a:p>
          <a:r>
            <a:rPr kumimoji="1" lang="ja-JP" altLang="en-US" sz="1400">
              <a:solidFill>
                <a:sysClr val="windowText" lastClr="000000"/>
              </a:solidFill>
              <a:latin typeface="ＭＳ ゴシック" pitchFamily="49" charset="-128"/>
              <a:ea typeface="ＭＳ ゴシック" pitchFamily="49" charset="-128"/>
            </a:rPr>
            <a:t>　その他会計</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黒字</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は、南新地土地区画整理事業特別会計である。</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年度は、水路や整地などの基盤整備工事や家屋の移転補償を実施した。</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年度以降も、道路等の基盤整備工事や旧競馬施設の解体等を行っていく予定である。（</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年度の実質収支額は</a:t>
          </a:r>
          <a:r>
            <a:rPr kumimoji="1" lang="en-US" altLang="ja-JP" sz="1400">
              <a:solidFill>
                <a:sysClr val="windowText" lastClr="000000"/>
              </a:solidFill>
              <a:latin typeface="ＭＳ ゴシック" pitchFamily="49" charset="-128"/>
              <a:ea typeface="ＭＳ ゴシック" pitchFamily="49" charset="-128"/>
            </a:rPr>
            <a:t>0</a:t>
          </a:r>
          <a:r>
            <a:rPr kumimoji="1" lang="ja-JP" altLang="en-US" sz="1400">
              <a:solidFill>
                <a:sysClr val="windowText" lastClr="000000"/>
              </a:solidFill>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041_&#33618;&#2361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15.9</v>
          </cell>
          <cell r="BX51">
            <v>4.5</v>
          </cell>
        </row>
        <row r="53">
          <cell r="BP53">
            <v>61.3</v>
          </cell>
          <cell r="BX53">
            <v>60.5</v>
          </cell>
          <cell r="CF53">
            <v>62.3</v>
          </cell>
          <cell r="CN53">
            <v>63.4</v>
          </cell>
          <cell r="CV53">
            <v>64.2</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15.9</v>
          </cell>
          <cell r="BX73">
            <v>4.5</v>
          </cell>
        </row>
        <row r="75">
          <cell r="BP75">
            <v>10.8</v>
          </cell>
          <cell r="BX75">
            <v>10.199999999999999</v>
          </cell>
          <cell r="CF75">
            <v>9.3000000000000007</v>
          </cell>
          <cell r="CN75">
            <v>9.4</v>
          </cell>
          <cell r="CV75">
            <v>9.3000000000000007</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23764184</v>
      </c>
      <c r="BO4" s="462"/>
      <c r="BP4" s="462"/>
      <c r="BQ4" s="462"/>
      <c r="BR4" s="462"/>
      <c r="BS4" s="462"/>
      <c r="BT4" s="462"/>
      <c r="BU4" s="463"/>
      <c r="BV4" s="461">
        <v>22049906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0.7</v>
      </c>
      <c r="CU4" s="646"/>
      <c r="CV4" s="646"/>
      <c r="CW4" s="646"/>
      <c r="CX4" s="646"/>
      <c r="CY4" s="646"/>
      <c r="CZ4" s="646"/>
      <c r="DA4" s="647"/>
      <c r="DB4" s="645">
        <v>0.9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23644757</v>
      </c>
      <c r="BO5" s="467"/>
      <c r="BP5" s="467"/>
      <c r="BQ5" s="467"/>
      <c r="BR5" s="467"/>
      <c r="BS5" s="467"/>
      <c r="BT5" s="467"/>
      <c r="BU5" s="468"/>
      <c r="BV5" s="466">
        <v>21657435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91.1</v>
      </c>
      <c r="CU5" s="437"/>
      <c r="CV5" s="437"/>
      <c r="CW5" s="437"/>
      <c r="CX5" s="437"/>
      <c r="CY5" s="437"/>
      <c r="CZ5" s="437"/>
      <c r="DA5" s="438"/>
      <c r="DB5" s="436">
        <v>89.5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119427</v>
      </c>
      <c r="BO6" s="467"/>
      <c r="BP6" s="467"/>
      <c r="BQ6" s="467"/>
      <c r="BR6" s="467"/>
      <c r="BS6" s="467"/>
      <c r="BT6" s="467"/>
      <c r="BU6" s="468"/>
      <c r="BV6" s="466">
        <v>392471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95.1</v>
      </c>
      <c r="CU6" s="620"/>
      <c r="CV6" s="620"/>
      <c r="CW6" s="620"/>
      <c r="CX6" s="620"/>
      <c r="CY6" s="620"/>
      <c r="CZ6" s="620"/>
      <c r="DA6" s="621"/>
      <c r="DB6" s="619">
        <v>94.7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41805</v>
      </c>
      <c r="BO7" s="467"/>
      <c r="BP7" s="467"/>
      <c r="BQ7" s="467"/>
      <c r="BR7" s="467"/>
      <c r="BS7" s="467"/>
      <c r="BT7" s="467"/>
      <c r="BU7" s="468"/>
      <c r="BV7" s="466">
        <v>288725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11743568</v>
      </c>
      <c r="CU7" s="467"/>
      <c r="CV7" s="467"/>
      <c r="CW7" s="467"/>
      <c r="CX7" s="467"/>
      <c r="CY7" s="467"/>
      <c r="CZ7" s="467"/>
      <c r="DA7" s="468"/>
      <c r="DB7" s="466">
        <v>11736127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77622</v>
      </c>
      <c r="BO8" s="467"/>
      <c r="BP8" s="467"/>
      <c r="BQ8" s="467"/>
      <c r="BR8" s="467"/>
      <c r="BS8" s="467"/>
      <c r="BT8" s="467"/>
      <c r="BU8" s="468"/>
      <c r="BV8" s="466">
        <v>103746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0.49</v>
      </c>
      <c r="CU8" s="580"/>
      <c r="CV8" s="580"/>
      <c r="CW8" s="580"/>
      <c r="CX8" s="580"/>
      <c r="CY8" s="580"/>
      <c r="CZ8" s="580"/>
      <c r="DA8" s="581"/>
      <c r="DB8" s="579">
        <v>0.48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53407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-26124</v>
      </c>
      <c r="BO9" s="467"/>
      <c r="BP9" s="467"/>
      <c r="BQ9" s="467"/>
      <c r="BR9" s="467"/>
      <c r="BS9" s="467"/>
      <c r="BT9" s="467"/>
      <c r="BU9" s="468"/>
      <c r="BV9" s="466">
        <v>-329527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11.1</v>
      </c>
      <c r="CU9" s="437"/>
      <c r="CV9" s="437"/>
      <c r="CW9" s="437"/>
      <c r="CX9" s="437"/>
      <c r="CY9" s="437"/>
      <c r="CZ9" s="437"/>
      <c r="DA9" s="438"/>
      <c r="DB9" s="436">
        <v>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55321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115</v>
      </c>
      <c r="AV10" s="524"/>
      <c r="AW10" s="524"/>
      <c r="AX10" s="524"/>
      <c r="AY10" s="446" t="s">
        <v>120</v>
      </c>
      <c r="AZ10" s="447"/>
      <c r="BA10" s="447"/>
      <c r="BB10" s="447"/>
      <c r="BC10" s="447"/>
      <c r="BD10" s="447"/>
      <c r="BE10" s="447"/>
      <c r="BF10" s="447"/>
      <c r="BG10" s="447"/>
      <c r="BH10" s="447"/>
      <c r="BI10" s="447"/>
      <c r="BJ10" s="447"/>
      <c r="BK10" s="447"/>
      <c r="BL10" s="447"/>
      <c r="BM10" s="448"/>
      <c r="BN10" s="466">
        <v>52979</v>
      </c>
      <c r="BO10" s="467"/>
      <c r="BP10" s="467"/>
      <c r="BQ10" s="467"/>
      <c r="BR10" s="467"/>
      <c r="BS10" s="467"/>
      <c r="BT10" s="467"/>
      <c r="BU10" s="468"/>
      <c r="BV10" s="466">
        <v>219083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52252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108</v>
      </c>
      <c r="AV12" s="524"/>
      <c r="AW12" s="524"/>
      <c r="AX12" s="524"/>
      <c r="AY12" s="446" t="s">
        <v>134</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51867</v>
      </c>
      <c r="S13" s="570"/>
      <c r="T13" s="570"/>
      <c r="U13" s="570"/>
      <c r="V13" s="571"/>
      <c r="W13" s="557" t="s">
        <v>138</v>
      </c>
      <c r="X13" s="479"/>
      <c r="Y13" s="479"/>
      <c r="Z13" s="479"/>
      <c r="AA13" s="479"/>
      <c r="AB13" s="480"/>
      <c r="AC13" s="442">
        <v>958</v>
      </c>
      <c r="AD13" s="443"/>
      <c r="AE13" s="443"/>
      <c r="AF13" s="443"/>
      <c r="AG13" s="444"/>
      <c r="AH13" s="442">
        <v>1008</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-273145</v>
      </c>
      <c r="BO13" s="467"/>
      <c r="BP13" s="467"/>
      <c r="BQ13" s="467"/>
      <c r="BR13" s="467"/>
      <c r="BS13" s="467"/>
      <c r="BT13" s="467"/>
      <c r="BU13" s="468"/>
      <c r="BV13" s="466">
        <v>-110444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9.3000000000000007</v>
      </c>
      <c r="CU13" s="437"/>
      <c r="CV13" s="437"/>
      <c r="CW13" s="437"/>
      <c r="CX13" s="437"/>
      <c r="CY13" s="437"/>
      <c r="CZ13" s="437"/>
      <c r="DA13" s="438"/>
      <c r="DB13" s="436">
        <v>9.4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52822</v>
      </c>
      <c r="S14" s="570"/>
      <c r="T14" s="570"/>
      <c r="U14" s="570"/>
      <c r="V14" s="571"/>
      <c r="W14" s="572"/>
      <c r="X14" s="482"/>
      <c r="Y14" s="482"/>
      <c r="Z14" s="482"/>
      <c r="AA14" s="482"/>
      <c r="AB14" s="483"/>
      <c r="AC14" s="562">
        <v>4.3</v>
      </c>
      <c r="AD14" s="563"/>
      <c r="AE14" s="563"/>
      <c r="AF14" s="563"/>
      <c r="AG14" s="564"/>
      <c r="AH14" s="562">
        <v>4.5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52506</v>
      </c>
      <c r="S15" s="570"/>
      <c r="T15" s="570"/>
      <c r="U15" s="570"/>
      <c r="V15" s="571"/>
      <c r="W15" s="557" t="s">
        <v>147</v>
      </c>
      <c r="X15" s="479"/>
      <c r="Y15" s="479"/>
      <c r="Z15" s="479"/>
      <c r="AA15" s="479"/>
      <c r="AB15" s="480"/>
      <c r="AC15" s="442">
        <v>6137</v>
      </c>
      <c r="AD15" s="443"/>
      <c r="AE15" s="443"/>
      <c r="AF15" s="443"/>
      <c r="AG15" s="444"/>
      <c r="AH15" s="442">
        <v>6305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4872939</v>
      </c>
      <c r="BO15" s="462"/>
      <c r="BP15" s="462"/>
      <c r="BQ15" s="462"/>
      <c r="BR15" s="462"/>
      <c r="BS15" s="462"/>
      <c r="BT15" s="462"/>
      <c r="BU15" s="463"/>
      <c r="BV15" s="461">
        <v>4801103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27.6</v>
      </c>
      <c r="AD16" s="563"/>
      <c r="AE16" s="563"/>
      <c r="AF16" s="563"/>
      <c r="AG16" s="564"/>
      <c r="AH16" s="562">
        <v>27.8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9932038</v>
      </c>
      <c r="BO16" s="467"/>
      <c r="BP16" s="467"/>
      <c r="BQ16" s="467"/>
      <c r="BR16" s="467"/>
      <c r="BS16" s="467"/>
      <c r="BT16" s="467"/>
      <c r="BU16" s="468"/>
      <c r="BV16" s="466">
        <v>9804225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15137</v>
      </c>
      <c r="AD17" s="443"/>
      <c r="AE17" s="443"/>
      <c r="AF17" s="443"/>
      <c r="AG17" s="444"/>
      <c r="AH17" s="442">
        <v>15329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6177929</v>
      </c>
      <c r="BO17" s="467"/>
      <c r="BP17" s="467"/>
      <c r="BQ17" s="467"/>
      <c r="BR17" s="467"/>
      <c r="BS17" s="467"/>
      <c r="BT17" s="467"/>
      <c r="BU17" s="468"/>
      <c r="BV17" s="466">
        <v>6075111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57.37</v>
      </c>
      <c r="M18" s="531"/>
      <c r="N18" s="531"/>
      <c r="O18" s="531"/>
      <c r="P18" s="531"/>
      <c r="Q18" s="531"/>
      <c r="R18" s="532"/>
      <c r="S18" s="532"/>
      <c r="T18" s="532"/>
      <c r="U18" s="532"/>
      <c r="V18" s="533"/>
      <c r="W18" s="547"/>
      <c r="X18" s="548"/>
      <c r="Y18" s="548"/>
      <c r="Z18" s="548"/>
      <c r="AA18" s="548"/>
      <c r="AB18" s="558"/>
      <c r="AC18" s="430">
        <v>68.099999999999994</v>
      </c>
      <c r="AD18" s="431"/>
      <c r="AE18" s="431"/>
      <c r="AF18" s="431"/>
      <c r="AG18" s="534"/>
      <c r="AH18" s="430">
        <v>67.7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10930140</v>
      </c>
      <c r="BO18" s="467"/>
      <c r="BP18" s="467"/>
      <c r="BQ18" s="467"/>
      <c r="BR18" s="467"/>
      <c r="BS18" s="467"/>
      <c r="BT18" s="467"/>
      <c r="BU18" s="468"/>
      <c r="BV18" s="466">
        <v>10810129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931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13606879</v>
      </c>
      <c r="BO19" s="467"/>
      <c r="BP19" s="467"/>
      <c r="BQ19" s="467"/>
      <c r="BR19" s="467"/>
      <c r="BS19" s="467"/>
      <c r="BT19" s="467"/>
      <c r="BU19" s="468"/>
      <c r="BV19" s="466">
        <v>13764777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20910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15721882</v>
      </c>
      <c r="BO23" s="467"/>
      <c r="BP23" s="467"/>
      <c r="BQ23" s="467"/>
      <c r="BR23" s="467"/>
      <c r="BS23" s="467"/>
      <c r="BT23" s="467"/>
      <c r="BU23" s="468"/>
      <c r="BV23" s="466">
        <v>15240496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8860</v>
      </c>
      <c r="R24" s="443"/>
      <c r="S24" s="443"/>
      <c r="T24" s="443"/>
      <c r="U24" s="443"/>
      <c r="V24" s="444"/>
      <c r="W24" s="508"/>
      <c r="X24" s="499"/>
      <c r="Y24" s="500"/>
      <c r="Z24" s="439" t="s">
        <v>171</v>
      </c>
      <c r="AA24" s="440"/>
      <c r="AB24" s="440"/>
      <c r="AC24" s="440"/>
      <c r="AD24" s="440"/>
      <c r="AE24" s="440"/>
      <c r="AF24" s="440"/>
      <c r="AG24" s="441"/>
      <c r="AH24" s="442">
        <v>352</v>
      </c>
      <c r="AI24" s="443"/>
      <c r="AJ24" s="443"/>
      <c r="AK24" s="443"/>
      <c r="AL24" s="444"/>
      <c r="AM24" s="442">
        <v>1020096</v>
      </c>
      <c r="AN24" s="443"/>
      <c r="AO24" s="443"/>
      <c r="AP24" s="443"/>
      <c r="AQ24" s="443"/>
      <c r="AR24" s="444"/>
      <c r="AS24" s="442">
        <v>2898</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13810546</v>
      </c>
      <c r="BO24" s="467"/>
      <c r="BP24" s="467"/>
      <c r="BQ24" s="467"/>
      <c r="BR24" s="467"/>
      <c r="BS24" s="467"/>
      <c r="BT24" s="467"/>
      <c r="BU24" s="468"/>
      <c r="BV24" s="466">
        <v>13811377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6780</v>
      </c>
      <c r="R25" s="443"/>
      <c r="S25" s="443"/>
      <c r="T25" s="443"/>
      <c r="U25" s="443"/>
      <c r="V25" s="444"/>
      <c r="W25" s="508"/>
      <c r="X25" s="499"/>
      <c r="Y25" s="500"/>
      <c r="Z25" s="439" t="s">
        <v>174</v>
      </c>
      <c r="AA25" s="440"/>
      <c r="AB25" s="440"/>
      <c r="AC25" s="440"/>
      <c r="AD25" s="440"/>
      <c r="AE25" s="440"/>
      <c r="AF25" s="440"/>
      <c r="AG25" s="441"/>
      <c r="AH25" s="442" t="s">
        <v>128</v>
      </c>
      <c r="AI25" s="443"/>
      <c r="AJ25" s="443"/>
      <c r="AK25" s="443"/>
      <c r="AL25" s="444"/>
      <c r="AM25" s="442" t="s">
        <v>136</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4008438</v>
      </c>
      <c r="BO25" s="462"/>
      <c r="BP25" s="462"/>
      <c r="BQ25" s="462"/>
      <c r="BR25" s="462"/>
      <c r="BS25" s="462"/>
      <c r="BT25" s="462"/>
      <c r="BU25" s="463"/>
      <c r="BV25" s="461">
        <v>4566433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5900</v>
      </c>
      <c r="R26" s="443"/>
      <c r="S26" s="443"/>
      <c r="T26" s="443"/>
      <c r="U26" s="443"/>
      <c r="V26" s="444"/>
      <c r="W26" s="508"/>
      <c r="X26" s="499"/>
      <c r="Y26" s="500"/>
      <c r="Z26" s="439" t="s">
        <v>178</v>
      </c>
      <c r="AA26" s="521"/>
      <c r="AB26" s="521"/>
      <c r="AC26" s="521"/>
      <c r="AD26" s="521"/>
      <c r="AE26" s="521"/>
      <c r="AF26" s="521"/>
      <c r="AG26" s="522"/>
      <c r="AH26" s="442">
        <v>8</v>
      </c>
      <c r="AI26" s="443"/>
      <c r="AJ26" s="443"/>
      <c r="AK26" s="443"/>
      <c r="AL26" s="444"/>
      <c r="AM26" s="442">
        <v>23080</v>
      </c>
      <c r="AN26" s="443"/>
      <c r="AO26" s="443"/>
      <c r="AP26" s="443"/>
      <c r="AQ26" s="443"/>
      <c r="AR26" s="444"/>
      <c r="AS26" s="442">
        <v>2885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145</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4450</v>
      </c>
      <c r="R27" s="443"/>
      <c r="S27" s="443"/>
      <c r="T27" s="443"/>
      <c r="U27" s="443"/>
      <c r="V27" s="444"/>
      <c r="W27" s="508"/>
      <c r="X27" s="499"/>
      <c r="Y27" s="500"/>
      <c r="Z27" s="439" t="s">
        <v>181</v>
      </c>
      <c r="AA27" s="440"/>
      <c r="AB27" s="440"/>
      <c r="AC27" s="440"/>
      <c r="AD27" s="440"/>
      <c r="AE27" s="440"/>
      <c r="AF27" s="440"/>
      <c r="AG27" s="441"/>
      <c r="AH27" s="442">
        <v>4</v>
      </c>
      <c r="AI27" s="443"/>
      <c r="AJ27" s="443"/>
      <c r="AK27" s="443"/>
      <c r="AL27" s="444"/>
      <c r="AM27" s="442">
        <v>16844</v>
      </c>
      <c r="AN27" s="443"/>
      <c r="AO27" s="443"/>
      <c r="AP27" s="443"/>
      <c r="AQ27" s="443"/>
      <c r="AR27" s="444"/>
      <c r="AS27" s="442">
        <v>4211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430750</v>
      </c>
      <c r="BO27" s="470"/>
      <c r="BP27" s="470"/>
      <c r="BQ27" s="470"/>
      <c r="BR27" s="470"/>
      <c r="BS27" s="470"/>
      <c r="BT27" s="470"/>
      <c r="BU27" s="471"/>
      <c r="BV27" s="469">
        <v>430730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4100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128</v>
      </c>
      <c r="AN28" s="443"/>
      <c r="AO28" s="443"/>
      <c r="AP28" s="443"/>
      <c r="AQ28" s="443"/>
      <c r="AR28" s="444"/>
      <c r="AS28" s="442" t="s">
        <v>128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3756510</v>
      </c>
      <c r="BO28" s="462"/>
      <c r="BP28" s="462"/>
      <c r="BQ28" s="462"/>
      <c r="BR28" s="462"/>
      <c r="BS28" s="462"/>
      <c r="BT28" s="462"/>
      <c r="BU28" s="463"/>
      <c r="BV28" s="461">
        <v>4003531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16</v>
      </c>
      <c r="M29" s="443"/>
      <c r="N29" s="443"/>
      <c r="O29" s="443"/>
      <c r="P29" s="444"/>
      <c r="Q29" s="442">
        <v>3840</v>
      </c>
      <c r="R29" s="443"/>
      <c r="S29" s="443"/>
      <c r="T29" s="443"/>
      <c r="U29" s="443"/>
      <c r="V29" s="444"/>
      <c r="W29" s="509"/>
      <c r="X29" s="510"/>
      <c r="Y29" s="511"/>
      <c r="Z29" s="439" t="s">
        <v>187</v>
      </c>
      <c r="AA29" s="440"/>
      <c r="AB29" s="440"/>
      <c r="AC29" s="440"/>
      <c r="AD29" s="440"/>
      <c r="AE29" s="440"/>
      <c r="AF29" s="440"/>
      <c r="AG29" s="441"/>
      <c r="AH29" s="442">
        <v>356</v>
      </c>
      <c r="AI29" s="443"/>
      <c r="AJ29" s="443"/>
      <c r="AK29" s="443"/>
      <c r="AL29" s="444"/>
      <c r="AM29" s="442">
        <v>1036940</v>
      </c>
      <c r="AN29" s="443"/>
      <c r="AO29" s="443"/>
      <c r="AP29" s="443"/>
      <c r="AQ29" s="443"/>
      <c r="AR29" s="444"/>
      <c r="AS29" s="442">
        <v>2913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805883</v>
      </c>
      <c r="BO29" s="467"/>
      <c r="BP29" s="467"/>
      <c r="BQ29" s="467"/>
      <c r="BR29" s="467"/>
      <c r="BS29" s="467"/>
      <c r="BT29" s="467"/>
      <c r="BU29" s="468"/>
      <c r="BV29" s="466">
        <v>944004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94.5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2021649</v>
      </c>
      <c r="BO30" s="470"/>
      <c r="BP30" s="470"/>
      <c r="BQ30" s="470"/>
      <c r="BR30" s="470"/>
      <c r="BS30" s="470"/>
      <c r="BT30" s="470"/>
      <c r="BU30" s="471"/>
      <c r="BV30" s="469">
        <v>1918086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196</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荒尾市国民健康保険特別会計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荒尾市病院事業会計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有明広域行政事務組合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荒尾市土地開発公社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南新地土地区画整理事業特別会計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荒尾市介護保険特別会計（保険勘定）</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荒尾市水道事業会計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大牟田・荒尾清掃施設組合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荒尾商業開発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荒尾市後期高齢者医療特別会計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荒尾市下水道事業会計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熊本県後期高齢者医療広域連合（一般会計）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荒尾市介護保険特別会計（介護サービス勘定）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熊本県後期高齢者医療広域連合（後期高齢者医療特別会計）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AhuVuKhZsKddeFy6YdFEvQGmR2NyRZBVPTdL4wWxwZaCGMqTjr10pxJ+XfIDmLms0pt4bDUg0huXrXT0AxuDw==" saltValue="/YgQxHxTt4PF/rPqLb0N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1" t="s">
        <v>563</v>
      </c>
      <c r="D34" s="1251"/>
      <c r="E34" s="1252"/>
      <c r="F34" s="32">
        <v>5.47</v>
      </c>
      <c r="G34" s="33">
        <v>5.81</v>
      </c>
      <c r="H34" s="33">
        <v>5.74</v>
      </c>
      <c r="I34" s="33">
        <v>6.21</v>
      </c>
      <c r="J34" s="34">
        <v>6.76</v>
      </c>
      <c r="K34" s="22"/>
      <c r="L34" s="22"/>
      <c r="M34" s="22"/>
      <c r="N34" s="22"/>
      <c r="O34" s="22"/>
      <c r="P34" s="22"/>
    </row>
    <row r="35" spans="1:16" ht="39" customHeight="1" x14ac:dyDescent="0.15">
      <c r="A35" s="22"/>
      <c r="B35" s="35"/>
      <c r="C35" s="1245" t="s">
        <v>564</v>
      </c>
      <c r="D35" s="1246"/>
      <c r="E35" s="1247"/>
      <c r="F35" s="36">
        <v>1.88</v>
      </c>
      <c r="G35" s="37">
        <v>4.68</v>
      </c>
      <c r="H35" s="37">
        <v>5.4</v>
      </c>
      <c r="I35" s="37">
        <v>6.42</v>
      </c>
      <c r="J35" s="38">
        <v>4.95</v>
      </c>
      <c r="K35" s="22"/>
      <c r="L35" s="22"/>
      <c r="M35" s="22"/>
      <c r="N35" s="22"/>
      <c r="O35" s="22"/>
      <c r="P35" s="22"/>
    </row>
    <row r="36" spans="1:16" ht="39" customHeight="1" x14ac:dyDescent="0.15">
      <c r="A36" s="22"/>
      <c r="B36" s="35"/>
      <c r="C36" s="1245" t="s">
        <v>565</v>
      </c>
      <c r="D36" s="1246"/>
      <c r="E36" s="1247"/>
      <c r="F36" s="36">
        <v>2.31</v>
      </c>
      <c r="G36" s="37">
        <v>2.21</v>
      </c>
      <c r="H36" s="37">
        <v>2.2799999999999998</v>
      </c>
      <c r="I36" s="37">
        <v>2.1800000000000002</v>
      </c>
      <c r="J36" s="38">
        <v>2.1800000000000002</v>
      </c>
      <c r="K36" s="22"/>
      <c r="L36" s="22"/>
      <c r="M36" s="22"/>
      <c r="N36" s="22"/>
      <c r="O36" s="22"/>
      <c r="P36" s="22"/>
    </row>
    <row r="37" spans="1:16" ht="39" customHeight="1" x14ac:dyDescent="0.15">
      <c r="A37" s="22"/>
      <c r="B37" s="35"/>
      <c r="C37" s="1245" t="s">
        <v>566</v>
      </c>
      <c r="D37" s="1246"/>
      <c r="E37" s="1247"/>
      <c r="F37" s="36">
        <v>1.84</v>
      </c>
      <c r="G37" s="37">
        <v>3.23</v>
      </c>
      <c r="H37" s="37">
        <v>3.56</v>
      </c>
      <c r="I37" s="37">
        <v>2.93</v>
      </c>
      <c r="J37" s="38">
        <v>1.79</v>
      </c>
      <c r="K37" s="22"/>
      <c r="L37" s="22"/>
      <c r="M37" s="22"/>
      <c r="N37" s="22"/>
      <c r="O37" s="22"/>
      <c r="P37" s="22"/>
    </row>
    <row r="38" spans="1:16" ht="39" customHeight="1" x14ac:dyDescent="0.15">
      <c r="A38" s="22"/>
      <c r="B38" s="35"/>
      <c r="C38" s="1245" t="s">
        <v>567</v>
      </c>
      <c r="D38" s="1246"/>
      <c r="E38" s="1247"/>
      <c r="F38" s="36">
        <v>6.78</v>
      </c>
      <c r="G38" s="37">
        <v>4.79</v>
      </c>
      <c r="H38" s="37">
        <v>3.7</v>
      </c>
      <c r="I38" s="37">
        <v>0.88</v>
      </c>
      <c r="J38" s="38">
        <v>0.66</v>
      </c>
      <c r="K38" s="22"/>
      <c r="L38" s="22"/>
      <c r="M38" s="22"/>
      <c r="N38" s="22"/>
      <c r="O38" s="22"/>
      <c r="P38" s="22"/>
    </row>
    <row r="39" spans="1:16" ht="39" customHeight="1" x14ac:dyDescent="0.15">
      <c r="A39" s="22"/>
      <c r="B39" s="35"/>
      <c r="C39" s="1245" t="s">
        <v>568</v>
      </c>
      <c r="D39" s="1246"/>
      <c r="E39" s="1247"/>
      <c r="F39" s="36" t="s">
        <v>569</v>
      </c>
      <c r="G39" s="37">
        <v>1.1599999999999999</v>
      </c>
      <c r="H39" s="37">
        <v>2.5499999999999998</v>
      </c>
      <c r="I39" s="37">
        <v>0.97</v>
      </c>
      <c r="J39" s="38">
        <v>0.56000000000000005</v>
      </c>
      <c r="K39" s="22"/>
      <c r="L39" s="22"/>
      <c r="M39" s="22"/>
      <c r="N39" s="22"/>
      <c r="O39" s="22"/>
      <c r="P39" s="22"/>
    </row>
    <row r="40" spans="1:16" ht="39" customHeight="1" x14ac:dyDescent="0.15">
      <c r="A40" s="22"/>
      <c r="B40" s="35"/>
      <c r="C40" s="1245" t="s">
        <v>570</v>
      </c>
      <c r="D40" s="1246"/>
      <c r="E40" s="1247"/>
      <c r="F40" s="36">
        <v>0.09</v>
      </c>
      <c r="G40" s="37">
        <v>0.08</v>
      </c>
      <c r="H40" s="37">
        <v>7.0000000000000007E-2</v>
      </c>
      <c r="I40" s="37">
        <v>0.08</v>
      </c>
      <c r="J40" s="38">
        <v>0.08</v>
      </c>
      <c r="K40" s="22"/>
      <c r="L40" s="22"/>
      <c r="M40" s="22"/>
      <c r="N40" s="22"/>
      <c r="O40" s="22"/>
      <c r="P40" s="22"/>
    </row>
    <row r="41" spans="1:16" ht="39" customHeight="1" x14ac:dyDescent="0.15">
      <c r="A41" s="22"/>
      <c r="B41" s="35"/>
      <c r="C41" s="1245" t="s">
        <v>571</v>
      </c>
      <c r="D41" s="1246"/>
      <c r="E41" s="1247"/>
      <c r="F41" s="36">
        <v>0.05</v>
      </c>
      <c r="G41" s="37">
        <v>0.14000000000000001</v>
      </c>
      <c r="H41" s="37">
        <v>0.03</v>
      </c>
      <c r="I41" s="37">
        <v>0</v>
      </c>
      <c r="J41" s="38">
        <v>0.03</v>
      </c>
      <c r="K41" s="22"/>
      <c r="L41" s="22"/>
      <c r="M41" s="22"/>
      <c r="N41" s="22"/>
      <c r="O41" s="22"/>
      <c r="P41" s="22"/>
    </row>
    <row r="42" spans="1:16" ht="39" customHeight="1" x14ac:dyDescent="0.15">
      <c r="A42" s="22"/>
      <c r="B42" s="39"/>
      <c r="C42" s="1245" t="s">
        <v>572</v>
      </c>
      <c r="D42" s="1246"/>
      <c r="E42" s="1247"/>
      <c r="F42" s="36" t="s">
        <v>515</v>
      </c>
      <c r="G42" s="37" t="s">
        <v>515</v>
      </c>
      <c r="H42" s="37" t="s">
        <v>515</v>
      </c>
      <c r="I42" s="37" t="s">
        <v>515</v>
      </c>
      <c r="J42" s="38" t="s">
        <v>515</v>
      </c>
      <c r="K42" s="22"/>
      <c r="L42" s="22"/>
      <c r="M42" s="22"/>
      <c r="N42" s="22"/>
      <c r="O42" s="22"/>
      <c r="P42" s="22"/>
    </row>
    <row r="43" spans="1:16" ht="39" customHeight="1" thickBot="1" x14ac:dyDescent="0.2">
      <c r="A43" s="22"/>
      <c r="B43" s="40"/>
      <c r="C43" s="1248" t="s">
        <v>573</v>
      </c>
      <c r="D43" s="1249"/>
      <c r="E43" s="1250"/>
      <c r="F43" s="41" t="s">
        <v>515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oxmRA2+gae9QIdoo7eUnQqyse8poT18ep1Cmi59kO3MIRpyY3Rr8esLiFmXugYgZy/4PMCPYvcnAEvqMVg+mg==" saltValue="DZJn/NmkZnFuHmYQL7H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view="pageBreakPreview" zoomScaleNormal="8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1487</v>
      </c>
      <c r="L45" s="60">
        <v>1621</v>
      </c>
      <c r="M45" s="60">
        <v>1584</v>
      </c>
      <c r="N45" s="60">
        <v>1596</v>
      </c>
      <c r="O45" s="61">
        <v>1595</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515</v>
      </c>
      <c r="L46" s="64" t="s">
        <v>515</v>
      </c>
      <c r="M46" s="64" t="s">
        <v>515</v>
      </c>
      <c r="N46" s="64" t="s">
        <v>515</v>
      </c>
      <c r="O46" s="65" t="s">
        <v>515</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515</v>
      </c>
      <c r="L47" s="64" t="s">
        <v>515</v>
      </c>
      <c r="M47" s="64" t="s">
        <v>515</v>
      </c>
      <c r="N47" s="64" t="s">
        <v>515</v>
      </c>
      <c r="O47" s="65" t="s">
        <v>515</v>
      </c>
      <c r="P47" s="48"/>
      <c r="Q47" s="48"/>
      <c r="R47" s="48"/>
      <c r="S47" s="48"/>
      <c r="T47" s="48"/>
      <c r="U47" s="48"/>
    </row>
    <row r="48" spans="1:21" ht="30.75" customHeight="1" x14ac:dyDescent="0.15">
      <c r="A48" s="48"/>
      <c r="B48" s="1273"/>
      <c r="C48" s="1274"/>
      <c r="D48" s="62"/>
      <c r="E48" s="1255" t="s">
        <v>15</v>
      </c>
      <c r="F48" s="1255"/>
      <c r="G48" s="1255"/>
      <c r="H48" s="1255"/>
      <c r="I48" s="1255"/>
      <c r="J48" s="1256"/>
      <c r="K48" s="63">
        <v>837</v>
      </c>
      <c r="L48" s="64">
        <v>769</v>
      </c>
      <c r="M48" s="64">
        <v>633</v>
      </c>
      <c r="N48" s="64">
        <v>708</v>
      </c>
      <c r="O48" s="65">
        <v>690</v>
      </c>
      <c r="P48" s="48"/>
      <c r="Q48" s="48"/>
      <c r="R48" s="48"/>
      <c r="S48" s="48"/>
      <c r="T48" s="48"/>
      <c r="U48" s="48"/>
    </row>
    <row r="49" spans="1:21" ht="30.75" customHeight="1" x14ac:dyDescent="0.15">
      <c r="A49" s="48"/>
      <c r="B49" s="1273"/>
      <c r="C49" s="1274"/>
      <c r="D49" s="62"/>
      <c r="E49" s="1255" t="s">
        <v>16</v>
      </c>
      <c r="F49" s="1255"/>
      <c r="G49" s="1255"/>
      <c r="H49" s="1255"/>
      <c r="I49" s="1255"/>
      <c r="J49" s="1256"/>
      <c r="K49" s="63">
        <v>101</v>
      </c>
      <c r="L49" s="64">
        <v>99</v>
      </c>
      <c r="M49" s="64">
        <v>100</v>
      </c>
      <c r="N49" s="64">
        <v>39</v>
      </c>
      <c r="O49" s="65">
        <v>46</v>
      </c>
      <c r="P49" s="48"/>
      <c r="Q49" s="48"/>
      <c r="R49" s="48"/>
      <c r="S49" s="48"/>
      <c r="T49" s="48"/>
      <c r="U49" s="48"/>
    </row>
    <row r="50" spans="1:21" ht="30.75" customHeight="1" x14ac:dyDescent="0.15">
      <c r="A50" s="48"/>
      <c r="B50" s="1273"/>
      <c r="C50" s="1274"/>
      <c r="D50" s="62"/>
      <c r="E50" s="1255" t="s">
        <v>17</v>
      </c>
      <c r="F50" s="1255"/>
      <c r="G50" s="1255"/>
      <c r="H50" s="1255"/>
      <c r="I50" s="1255"/>
      <c r="J50" s="1256"/>
      <c r="K50" s="63">
        <v>9</v>
      </c>
      <c r="L50" s="64">
        <v>13</v>
      </c>
      <c r="M50" s="64">
        <v>7</v>
      </c>
      <c r="N50" s="64">
        <v>7</v>
      </c>
      <c r="O50" s="65">
        <v>6</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515</v>
      </c>
      <c r="L51" s="64" t="s">
        <v>515</v>
      </c>
      <c r="M51" s="64" t="s">
        <v>515</v>
      </c>
      <c r="N51" s="64" t="s">
        <v>515</v>
      </c>
      <c r="O51" s="65" t="s">
        <v>515</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1473</v>
      </c>
      <c r="L52" s="64">
        <v>1452</v>
      </c>
      <c r="M52" s="64">
        <v>1399</v>
      </c>
      <c r="N52" s="64">
        <v>1359</v>
      </c>
      <c r="O52" s="65">
        <v>1329</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961</v>
      </c>
      <c r="L53" s="69">
        <v>1050</v>
      </c>
      <c r="M53" s="69">
        <v>925</v>
      </c>
      <c r="N53" s="69">
        <v>991</v>
      </c>
      <c r="O53" s="70">
        <v>1008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17hVG2Uu66eq9i06LNQo3uULx4tDNNjGpY1YWy46Y9D8AdZPlcIhvsjcmBtpQAkUrTcJrdN2zRjX9BTOZmlRQ==" saltValue="1zV59GfDqMNLQfXBQV/k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abSelected="1"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1" t="s">
        <v>30</v>
      </c>
      <c r="C41" s="1292"/>
      <c r="D41" s="102"/>
      <c r="E41" s="1293" t="s">
        <v>31</v>
      </c>
      <c r="F41" s="1293"/>
      <c r="G41" s="1293"/>
      <c r="H41" s="1294"/>
      <c r="I41" s="103">
        <v>15918</v>
      </c>
      <c r="J41" s="104">
        <v>15543</v>
      </c>
      <c r="K41" s="104">
        <v>15100</v>
      </c>
      <c r="L41" s="104">
        <v>15240</v>
      </c>
      <c r="M41" s="105">
        <v>15722</v>
      </c>
    </row>
    <row r="42" spans="2:13" ht="27.75" customHeight="1" x14ac:dyDescent="0.15">
      <c r="B42" s="1281"/>
      <c r="C42" s="1282"/>
      <c r="D42" s="106"/>
      <c r="E42" s="1285" t="s">
        <v>32</v>
      </c>
      <c r="F42" s="1285"/>
      <c r="G42" s="1285"/>
      <c r="H42" s="1286"/>
      <c r="I42" s="107">
        <v>203</v>
      </c>
      <c r="J42" s="108">
        <v>184</v>
      </c>
      <c r="K42" s="108">
        <v>165</v>
      </c>
      <c r="L42" s="108">
        <v>145</v>
      </c>
      <c r="M42" s="109">
        <v>119</v>
      </c>
    </row>
    <row r="43" spans="2:13" ht="27.75" customHeight="1" x14ac:dyDescent="0.15">
      <c r="B43" s="1281"/>
      <c r="C43" s="1282"/>
      <c r="D43" s="106"/>
      <c r="E43" s="1285" t="s">
        <v>33</v>
      </c>
      <c r="F43" s="1285"/>
      <c r="G43" s="1285"/>
      <c r="H43" s="1286"/>
      <c r="I43" s="107">
        <v>6534</v>
      </c>
      <c r="J43" s="108">
        <v>6243</v>
      </c>
      <c r="K43" s="108">
        <v>6040</v>
      </c>
      <c r="L43" s="108">
        <v>6058</v>
      </c>
      <c r="M43" s="109">
        <v>5626</v>
      </c>
    </row>
    <row r="44" spans="2:13" ht="27.75" customHeight="1" x14ac:dyDescent="0.15">
      <c r="B44" s="1281"/>
      <c r="C44" s="1282"/>
      <c r="D44" s="106"/>
      <c r="E44" s="1285" t="s">
        <v>34</v>
      </c>
      <c r="F44" s="1285"/>
      <c r="G44" s="1285"/>
      <c r="H44" s="1286"/>
      <c r="I44" s="107">
        <v>671</v>
      </c>
      <c r="J44" s="108">
        <v>614</v>
      </c>
      <c r="K44" s="108">
        <v>506</v>
      </c>
      <c r="L44" s="108">
        <v>577</v>
      </c>
      <c r="M44" s="109">
        <v>592</v>
      </c>
    </row>
    <row r="45" spans="2:13" ht="27.75" customHeight="1" x14ac:dyDescent="0.15">
      <c r="B45" s="1281"/>
      <c r="C45" s="1282"/>
      <c r="D45" s="106"/>
      <c r="E45" s="1285" t="s">
        <v>35</v>
      </c>
      <c r="F45" s="1285"/>
      <c r="G45" s="1285"/>
      <c r="H45" s="1286"/>
      <c r="I45" s="107">
        <v>1905</v>
      </c>
      <c r="J45" s="108">
        <v>1928</v>
      </c>
      <c r="K45" s="108">
        <v>1930</v>
      </c>
      <c r="L45" s="108">
        <v>1862</v>
      </c>
      <c r="M45" s="109">
        <v>1942</v>
      </c>
    </row>
    <row r="46" spans="2:13" ht="27.75" customHeight="1" x14ac:dyDescent="0.15">
      <c r="B46" s="1281"/>
      <c r="C46" s="1282"/>
      <c r="D46" s="110"/>
      <c r="E46" s="1285" t="s">
        <v>36</v>
      </c>
      <c r="F46" s="1285"/>
      <c r="G46" s="1285"/>
      <c r="H46" s="1286"/>
      <c r="I46" s="107">
        <v>1</v>
      </c>
      <c r="J46" s="108">
        <v>2</v>
      </c>
      <c r="K46" s="108">
        <v>2</v>
      </c>
      <c r="L46" s="108">
        <v>2</v>
      </c>
      <c r="M46" s="109">
        <v>1</v>
      </c>
    </row>
    <row r="47" spans="2:13" ht="27.75" customHeight="1" x14ac:dyDescent="0.15">
      <c r="B47" s="1281"/>
      <c r="C47" s="1282"/>
      <c r="D47" s="111"/>
      <c r="E47" s="1295" t="s">
        <v>37</v>
      </c>
      <c r="F47" s="1296"/>
      <c r="G47" s="1296"/>
      <c r="H47" s="1297"/>
      <c r="I47" s="107" t="s">
        <v>515</v>
      </c>
      <c r="J47" s="108" t="s">
        <v>515</v>
      </c>
      <c r="K47" s="108" t="s">
        <v>515</v>
      </c>
      <c r="L47" s="108" t="s">
        <v>515</v>
      </c>
      <c r="M47" s="109" t="s">
        <v>515</v>
      </c>
    </row>
    <row r="48" spans="2:13" ht="27.75" customHeight="1" x14ac:dyDescent="0.15">
      <c r="B48" s="1281"/>
      <c r="C48" s="1282"/>
      <c r="D48" s="106"/>
      <c r="E48" s="1285" t="s">
        <v>38</v>
      </c>
      <c r="F48" s="1285"/>
      <c r="G48" s="1285"/>
      <c r="H48" s="1286"/>
      <c r="I48" s="107" t="s">
        <v>515</v>
      </c>
      <c r="J48" s="108" t="s">
        <v>515</v>
      </c>
      <c r="K48" s="108" t="s">
        <v>515</v>
      </c>
      <c r="L48" s="108" t="s">
        <v>515</v>
      </c>
      <c r="M48" s="109" t="s">
        <v>515</v>
      </c>
    </row>
    <row r="49" spans="2:13" ht="27.75" customHeight="1" x14ac:dyDescent="0.15">
      <c r="B49" s="1283"/>
      <c r="C49" s="1284"/>
      <c r="D49" s="106"/>
      <c r="E49" s="1285" t="s">
        <v>39</v>
      </c>
      <c r="F49" s="1285"/>
      <c r="G49" s="1285"/>
      <c r="H49" s="1286"/>
      <c r="I49" s="107" t="s">
        <v>515</v>
      </c>
      <c r="J49" s="108" t="s">
        <v>515</v>
      </c>
      <c r="K49" s="108" t="s">
        <v>515</v>
      </c>
      <c r="L49" s="108" t="s">
        <v>515</v>
      </c>
      <c r="M49" s="109" t="s">
        <v>515</v>
      </c>
    </row>
    <row r="50" spans="2:13" ht="27.75" customHeight="1" x14ac:dyDescent="0.15">
      <c r="B50" s="1279" t="s">
        <v>40</v>
      </c>
      <c r="C50" s="1280"/>
      <c r="D50" s="112"/>
      <c r="E50" s="1285" t="s">
        <v>41</v>
      </c>
      <c r="F50" s="1285"/>
      <c r="G50" s="1285"/>
      <c r="H50" s="1286"/>
      <c r="I50" s="107">
        <v>6663</v>
      </c>
      <c r="J50" s="108">
        <v>7765</v>
      </c>
      <c r="K50" s="108">
        <v>8152</v>
      </c>
      <c r="L50" s="108">
        <v>8566</v>
      </c>
      <c r="M50" s="109">
        <v>8444</v>
      </c>
    </row>
    <row r="51" spans="2:13" ht="27.75" customHeight="1" x14ac:dyDescent="0.15">
      <c r="B51" s="1281"/>
      <c r="C51" s="1282"/>
      <c r="D51" s="106"/>
      <c r="E51" s="1285" t="s">
        <v>42</v>
      </c>
      <c r="F51" s="1285"/>
      <c r="G51" s="1285"/>
      <c r="H51" s="1286"/>
      <c r="I51" s="107">
        <v>1449</v>
      </c>
      <c r="J51" s="108">
        <v>1404</v>
      </c>
      <c r="K51" s="108">
        <v>1316</v>
      </c>
      <c r="L51" s="108">
        <v>1102</v>
      </c>
      <c r="M51" s="109">
        <v>947</v>
      </c>
    </row>
    <row r="52" spans="2:13" ht="27.75" customHeight="1" x14ac:dyDescent="0.15">
      <c r="B52" s="1283"/>
      <c r="C52" s="1284"/>
      <c r="D52" s="106"/>
      <c r="E52" s="1285" t="s">
        <v>43</v>
      </c>
      <c r="F52" s="1285"/>
      <c r="G52" s="1285"/>
      <c r="H52" s="1286"/>
      <c r="I52" s="107">
        <v>15442</v>
      </c>
      <c r="J52" s="108">
        <v>14873</v>
      </c>
      <c r="K52" s="108">
        <v>14805</v>
      </c>
      <c r="L52" s="108">
        <v>14877</v>
      </c>
      <c r="M52" s="109">
        <v>15104</v>
      </c>
    </row>
    <row r="53" spans="2:13" ht="27.75" customHeight="1" thickBot="1" x14ac:dyDescent="0.2">
      <c r="B53" s="1287" t="s">
        <v>44</v>
      </c>
      <c r="C53" s="1288"/>
      <c r="D53" s="113"/>
      <c r="E53" s="1289" t="s">
        <v>45</v>
      </c>
      <c r="F53" s="1289"/>
      <c r="G53" s="1289"/>
      <c r="H53" s="1290"/>
      <c r="I53" s="114">
        <v>1678</v>
      </c>
      <c r="J53" s="115">
        <v>472</v>
      </c>
      <c r="K53" s="115">
        <v>-530</v>
      </c>
      <c r="L53" s="115">
        <v>-661</v>
      </c>
      <c r="M53" s="116">
        <v>-494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KH0p94E6zwJ0ZfOiPOJa6o6jodFekUWUa4ecOEAQ53j41EyAD27mjv3TPO/Q036Z0sEaCcQU6zQXCeIYU2aXg==" saltValue="70pqRLUW/QrHFSON8K40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6" t="s">
        <v>48</v>
      </c>
      <c r="D55" s="1306"/>
      <c r="E55" s="1307"/>
      <c r="F55" s="128">
        <v>3784</v>
      </c>
      <c r="G55" s="128">
        <v>4004</v>
      </c>
      <c r="H55" s="129">
        <v>3757</v>
      </c>
    </row>
    <row r="56" spans="2:8" ht="52.5" customHeight="1" x14ac:dyDescent="0.15">
      <c r="B56" s="130"/>
      <c r="C56" s="1308" t="s">
        <v>49</v>
      </c>
      <c r="D56" s="1308"/>
      <c r="E56" s="1309"/>
      <c r="F56" s="131">
        <v>1083</v>
      </c>
      <c r="G56" s="131">
        <v>944</v>
      </c>
      <c r="H56" s="132">
        <v>806</v>
      </c>
    </row>
    <row r="57" spans="2:8" ht="53.25" customHeight="1" x14ac:dyDescent="0.15">
      <c r="B57" s="130"/>
      <c r="C57" s="1310" t="s">
        <v>50</v>
      </c>
      <c r="D57" s="1310"/>
      <c r="E57" s="1311"/>
      <c r="F57" s="133">
        <v>1839</v>
      </c>
      <c r="G57" s="133">
        <v>1918</v>
      </c>
      <c r="H57" s="134">
        <v>2022</v>
      </c>
    </row>
    <row r="58" spans="2:8" ht="45.75" customHeight="1" x14ac:dyDescent="0.15">
      <c r="B58" s="135"/>
      <c r="C58" s="1298" t="s">
        <v>581</v>
      </c>
      <c r="D58" s="1299"/>
      <c r="E58" s="1300"/>
      <c r="F58" s="136">
        <v>580</v>
      </c>
      <c r="G58" s="136">
        <v>580</v>
      </c>
      <c r="H58" s="137">
        <v>580</v>
      </c>
    </row>
    <row r="59" spans="2:8" ht="45.75" customHeight="1" x14ac:dyDescent="0.15">
      <c r="B59" s="135"/>
      <c r="C59" s="1298" t="s">
        <v>582</v>
      </c>
      <c r="D59" s="1299"/>
      <c r="E59" s="1300"/>
      <c r="F59" s="136">
        <v>500</v>
      </c>
      <c r="G59" s="136">
        <v>500</v>
      </c>
      <c r="H59" s="137">
        <v>500</v>
      </c>
    </row>
    <row r="60" spans="2:8" ht="45.75" customHeight="1" x14ac:dyDescent="0.15">
      <c r="B60" s="135"/>
      <c r="C60" s="1298" t="s">
        <v>583</v>
      </c>
      <c r="D60" s="1299"/>
      <c r="E60" s="1300"/>
      <c r="F60" s="136">
        <v>80</v>
      </c>
      <c r="G60" s="136">
        <v>160</v>
      </c>
      <c r="H60" s="137">
        <v>240</v>
      </c>
    </row>
    <row r="61" spans="2:8" ht="45.75" customHeight="1" x14ac:dyDescent="0.15">
      <c r="B61" s="135"/>
      <c r="C61" s="1298" t="s">
        <v>584</v>
      </c>
      <c r="D61" s="1299"/>
      <c r="E61" s="1300"/>
      <c r="F61" s="136">
        <v>125</v>
      </c>
      <c r="G61" s="136">
        <v>125</v>
      </c>
      <c r="H61" s="137">
        <v>125</v>
      </c>
    </row>
    <row r="62" spans="2:8" ht="45.75" customHeight="1" thickBot="1" x14ac:dyDescent="0.2">
      <c r="B62" s="138"/>
      <c r="C62" s="1301" t="s">
        <v>585</v>
      </c>
      <c r="D62" s="1302"/>
      <c r="E62" s="1303"/>
      <c r="F62" s="139">
        <v>104</v>
      </c>
      <c r="G62" s="139">
        <v>104</v>
      </c>
      <c r="H62" s="140">
        <v>103</v>
      </c>
    </row>
    <row r="63" spans="2:8" ht="52.5" customHeight="1" thickBot="1" x14ac:dyDescent="0.2">
      <c r="B63" s="141"/>
      <c r="C63" s="1304" t="s">
        <v>51</v>
      </c>
      <c r="D63" s="1304"/>
      <c r="E63" s="1305"/>
      <c r="F63" s="142">
        <v>6706</v>
      </c>
      <c r="G63" s="142">
        <v>6866</v>
      </c>
      <c r="H63" s="143">
        <v>6584</v>
      </c>
    </row>
    <row r="64" spans="2:8" ht="15" customHeight="1" x14ac:dyDescent="0.15"/>
  </sheetData>
  <sheetProtection algorithmName="SHA-512" hashValue="rv7m+5eS8PaMC0DCJygCFY3hPkTSxdk4hDvpUfOCFiNsYyzZjDJALoBbO5k4JjIWHTpk3dMGApgAFvMJqbleog==" saltValue="z1O+WjH0XODPQx2blnK2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0B305-5E01-4E22-A692-4AF6E28F539F}">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4" t="s">
        <v>597</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x14ac:dyDescent="0.15">
      <c r="B51" s="395"/>
      <c r="G51" s="1320"/>
      <c r="H51" s="1320"/>
      <c r="I51" s="1333"/>
      <c r="J51" s="1333"/>
      <c r="K51" s="1319"/>
      <c r="L51" s="1319"/>
      <c r="M51" s="1319"/>
      <c r="N51" s="1319"/>
      <c r="AM51" s="404"/>
      <c r="AN51" s="1315" t="s">
        <v>599</v>
      </c>
      <c r="AO51" s="1315"/>
      <c r="AP51" s="1315"/>
      <c r="AQ51" s="1315"/>
      <c r="AR51" s="1315"/>
      <c r="AS51" s="1315"/>
      <c r="AT51" s="1315"/>
      <c r="AU51" s="1315"/>
      <c r="AV51" s="1315"/>
      <c r="AW51" s="1315"/>
      <c r="AX51" s="1315"/>
      <c r="AY51" s="1315"/>
      <c r="AZ51" s="1315"/>
      <c r="BA51" s="1315"/>
      <c r="BB51" s="1315" t="s">
        <v>600</v>
      </c>
      <c r="BC51" s="1315"/>
      <c r="BD51" s="1315"/>
      <c r="BE51" s="1315"/>
      <c r="BF51" s="1315"/>
      <c r="BG51" s="1315"/>
      <c r="BH51" s="1315"/>
      <c r="BI51" s="1315"/>
      <c r="BJ51" s="1315"/>
      <c r="BK51" s="1315"/>
      <c r="BL51" s="1315"/>
      <c r="BM51" s="1315"/>
      <c r="BN51" s="1315"/>
      <c r="BO51" s="1315"/>
      <c r="BP51" s="1312">
        <v>15.9</v>
      </c>
      <c r="BQ51" s="1312"/>
      <c r="BR51" s="1312"/>
      <c r="BS51" s="1312"/>
      <c r="BT51" s="1312"/>
      <c r="BU51" s="1312"/>
      <c r="BV51" s="1312"/>
      <c r="BW51" s="1312"/>
      <c r="BX51" s="1312">
        <v>4.5</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0"/>
      <c r="H52" s="1320"/>
      <c r="I52" s="1333"/>
      <c r="J52" s="1333"/>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601</v>
      </c>
      <c r="BC53" s="1315"/>
      <c r="BD53" s="1315"/>
      <c r="BE53" s="1315"/>
      <c r="BF53" s="1315"/>
      <c r="BG53" s="1315"/>
      <c r="BH53" s="1315"/>
      <c r="BI53" s="1315"/>
      <c r="BJ53" s="1315"/>
      <c r="BK53" s="1315"/>
      <c r="BL53" s="1315"/>
      <c r="BM53" s="1315"/>
      <c r="BN53" s="1315"/>
      <c r="BO53" s="1315"/>
      <c r="BP53" s="1312">
        <v>61.3</v>
      </c>
      <c r="BQ53" s="1312"/>
      <c r="BR53" s="1312"/>
      <c r="BS53" s="1312"/>
      <c r="BT53" s="1312"/>
      <c r="BU53" s="1312"/>
      <c r="BV53" s="1312"/>
      <c r="BW53" s="1312"/>
      <c r="BX53" s="1312">
        <v>60.5</v>
      </c>
      <c r="BY53" s="1312"/>
      <c r="BZ53" s="1312"/>
      <c r="CA53" s="1312"/>
      <c r="CB53" s="1312"/>
      <c r="CC53" s="1312"/>
      <c r="CD53" s="1312"/>
      <c r="CE53" s="1312"/>
      <c r="CF53" s="1312">
        <v>62.3</v>
      </c>
      <c r="CG53" s="1312"/>
      <c r="CH53" s="1312"/>
      <c r="CI53" s="1312"/>
      <c r="CJ53" s="1312"/>
      <c r="CK53" s="1312"/>
      <c r="CL53" s="1312"/>
      <c r="CM53" s="1312"/>
      <c r="CN53" s="1312">
        <v>63.4</v>
      </c>
      <c r="CO53" s="1312"/>
      <c r="CP53" s="1312"/>
      <c r="CQ53" s="1312"/>
      <c r="CR53" s="1312"/>
      <c r="CS53" s="1312"/>
      <c r="CT53" s="1312"/>
      <c r="CU53" s="1312"/>
      <c r="CV53" s="1312">
        <v>64.2</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602</v>
      </c>
      <c r="AO55" s="1317"/>
      <c r="AP55" s="1317"/>
      <c r="AQ55" s="1317"/>
      <c r="AR55" s="1317"/>
      <c r="AS55" s="1317"/>
      <c r="AT55" s="1317"/>
      <c r="AU55" s="1317"/>
      <c r="AV55" s="1317"/>
      <c r="AW55" s="1317"/>
      <c r="AX55" s="1317"/>
      <c r="AY55" s="1317"/>
      <c r="AZ55" s="1317"/>
      <c r="BA55" s="1317"/>
      <c r="BB55" s="1315" t="s">
        <v>600</v>
      </c>
      <c r="BC55" s="1315"/>
      <c r="BD55" s="1315"/>
      <c r="BE55" s="1315"/>
      <c r="BF55" s="1315"/>
      <c r="BG55" s="1315"/>
      <c r="BH55" s="1315"/>
      <c r="BI55" s="1315"/>
      <c r="BJ55" s="1315"/>
      <c r="BK55" s="1315"/>
      <c r="BL55" s="1315"/>
      <c r="BM55" s="1315"/>
      <c r="BN55" s="1315"/>
      <c r="BO55" s="1315"/>
      <c r="BP55" s="1312">
        <v>33.6</v>
      </c>
      <c r="BQ55" s="1312"/>
      <c r="BR55" s="1312"/>
      <c r="BS55" s="1312"/>
      <c r="BT55" s="1312"/>
      <c r="BU55" s="1312"/>
      <c r="BV55" s="1312"/>
      <c r="BW55" s="1312"/>
      <c r="BX55" s="1312">
        <v>35.299999999999997</v>
      </c>
      <c r="BY55" s="1312"/>
      <c r="BZ55" s="1312"/>
      <c r="CA55" s="1312"/>
      <c r="CB55" s="1312"/>
      <c r="CC55" s="1312"/>
      <c r="CD55" s="1312"/>
      <c r="CE55" s="1312"/>
      <c r="CF55" s="1312">
        <v>31.9</v>
      </c>
      <c r="CG55" s="1312"/>
      <c r="CH55" s="1312"/>
      <c r="CI55" s="1312"/>
      <c r="CJ55" s="1312"/>
      <c r="CK55" s="1312"/>
      <c r="CL55" s="1312"/>
      <c r="CM55" s="1312"/>
      <c r="CN55" s="1312">
        <v>24.2</v>
      </c>
      <c r="CO55" s="1312"/>
      <c r="CP55" s="1312"/>
      <c r="CQ55" s="1312"/>
      <c r="CR55" s="1312"/>
      <c r="CS55" s="1312"/>
      <c r="CT55" s="1312"/>
      <c r="CU55" s="1312"/>
      <c r="CV55" s="1312">
        <v>22.1</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601</v>
      </c>
      <c r="BC57" s="1315"/>
      <c r="BD57" s="1315"/>
      <c r="BE57" s="1315"/>
      <c r="BF57" s="1315"/>
      <c r="BG57" s="1315"/>
      <c r="BH57" s="1315"/>
      <c r="BI57" s="1315"/>
      <c r="BJ57" s="1315"/>
      <c r="BK57" s="1315"/>
      <c r="BL57" s="1315"/>
      <c r="BM57" s="1315"/>
      <c r="BN57" s="1315"/>
      <c r="BO57" s="1315"/>
      <c r="BP57" s="1312">
        <v>56.8</v>
      </c>
      <c r="BQ57" s="1312"/>
      <c r="BR57" s="1312"/>
      <c r="BS57" s="1312"/>
      <c r="BT57" s="1312"/>
      <c r="BU57" s="1312"/>
      <c r="BV57" s="1312"/>
      <c r="BW57" s="1312"/>
      <c r="BX57" s="1312">
        <v>60.4</v>
      </c>
      <c r="BY57" s="1312"/>
      <c r="BZ57" s="1312"/>
      <c r="CA57" s="1312"/>
      <c r="CB57" s="1312"/>
      <c r="CC57" s="1312"/>
      <c r="CD57" s="1312"/>
      <c r="CE57" s="1312"/>
      <c r="CF57" s="1312">
        <v>59.3</v>
      </c>
      <c r="CG57" s="1312"/>
      <c r="CH57" s="1312"/>
      <c r="CI57" s="1312"/>
      <c r="CJ57" s="1312"/>
      <c r="CK57" s="1312"/>
      <c r="CL57" s="1312"/>
      <c r="CM57" s="1312"/>
      <c r="CN57" s="1312">
        <v>59.9</v>
      </c>
      <c r="CO57" s="1312"/>
      <c r="CP57" s="1312"/>
      <c r="CQ57" s="1312"/>
      <c r="CR57" s="1312"/>
      <c r="CS57" s="1312"/>
      <c r="CT57" s="1312"/>
      <c r="CU57" s="1312"/>
      <c r="CV57" s="1312">
        <v>61.5</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4" t="s">
        <v>604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599</v>
      </c>
      <c r="AO73" s="1315"/>
      <c r="AP73" s="1315"/>
      <c r="AQ73" s="1315"/>
      <c r="AR73" s="1315"/>
      <c r="AS73" s="1315"/>
      <c r="AT73" s="1315"/>
      <c r="AU73" s="1315"/>
      <c r="AV73" s="1315"/>
      <c r="AW73" s="1315"/>
      <c r="AX73" s="1315"/>
      <c r="AY73" s="1315"/>
      <c r="AZ73" s="1315"/>
      <c r="BA73" s="1315"/>
      <c r="BB73" s="1315" t="s">
        <v>600</v>
      </c>
      <c r="BC73" s="1315"/>
      <c r="BD73" s="1315"/>
      <c r="BE73" s="1315"/>
      <c r="BF73" s="1315"/>
      <c r="BG73" s="1315"/>
      <c r="BH73" s="1315"/>
      <c r="BI73" s="1315"/>
      <c r="BJ73" s="1315"/>
      <c r="BK73" s="1315"/>
      <c r="BL73" s="1315"/>
      <c r="BM73" s="1315"/>
      <c r="BN73" s="1315"/>
      <c r="BO73" s="1315"/>
      <c r="BP73" s="1312">
        <v>15.9</v>
      </c>
      <c r="BQ73" s="1312"/>
      <c r="BR73" s="1312"/>
      <c r="BS73" s="1312"/>
      <c r="BT73" s="1312"/>
      <c r="BU73" s="1312"/>
      <c r="BV73" s="1312"/>
      <c r="BW73" s="1312"/>
      <c r="BX73" s="1312">
        <v>4.5</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605</v>
      </c>
      <c r="BC75" s="1315"/>
      <c r="BD75" s="1315"/>
      <c r="BE75" s="1315"/>
      <c r="BF75" s="1315"/>
      <c r="BG75" s="1315"/>
      <c r="BH75" s="1315"/>
      <c r="BI75" s="1315"/>
      <c r="BJ75" s="1315"/>
      <c r="BK75" s="1315"/>
      <c r="BL75" s="1315"/>
      <c r="BM75" s="1315"/>
      <c r="BN75" s="1315"/>
      <c r="BO75" s="1315"/>
      <c r="BP75" s="1312">
        <v>10.8</v>
      </c>
      <c r="BQ75" s="1312"/>
      <c r="BR75" s="1312"/>
      <c r="BS75" s="1312"/>
      <c r="BT75" s="1312"/>
      <c r="BU75" s="1312"/>
      <c r="BV75" s="1312"/>
      <c r="BW75" s="1312"/>
      <c r="BX75" s="1312">
        <v>10.199999999999999</v>
      </c>
      <c r="BY75" s="1312"/>
      <c r="BZ75" s="1312"/>
      <c r="CA75" s="1312"/>
      <c r="CB75" s="1312"/>
      <c r="CC75" s="1312"/>
      <c r="CD75" s="1312"/>
      <c r="CE75" s="1312"/>
      <c r="CF75" s="1312">
        <v>9.3000000000000007</v>
      </c>
      <c r="CG75" s="1312"/>
      <c r="CH75" s="1312"/>
      <c r="CI75" s="1312"/>
      <c r="CJ75" s="1312"/>
      <c r="CK75" s="1312"/>
      <c r="CL75" s="1312"/>
      <c r="CM75" s="1312"/>
      <c r="CN75" s="1312">
        <v>9.4</v>
      </c>
      <c r="CO75" s="1312"/>
      <c r="CP75" s="1312"/>
      <c r="CQ75" s="1312"/>
      <c r="CR75" s="1312"/>
      <c r="CS75" s="1312"/>
      <c r="CT75" s="1312"/>
      <c r="CU75" s="1312"/>
      <c r="CV75" s="1312">
        <v>9.3000000000000007</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602</v>
      </c>
      <c r="AO77" s="1317"/>
      <c r="AP77" s="1317"/>
      <c r="AQ77" s="1317"/>
      <c r="AR77" s="1317"/>
      <c r="AS77" s="1317"/>
      <c r="AT77" s="1317"/>
      <c r="AU77" s="1317"/>
      <c r="AV77" s="1317"/>
      <c r="AW77" s="1317"/>
      <c r="AX77" s="1317"/>
      <c r="AY77" s="1317"/>
      <c r="AZ77" s="1317"/>
      <c r="BA77" s="1317"/>
      <c r="BB77" s="1315" t="s">
        <v>600</v>
      </c>
      <c r="BC77" s="1315"/>
      <c r="BD77" s="1315"/>
      <c r="BE77" s="1315"/>
      <c r="BF77" s="1315"/>
      <c r="BG77" s="1315"/>
      <c r="BH77" s="1315"/>
      <c r="BI77" s="1315"/>
      <c r="BJ77" s="1315"/>
      <c r="BK77" s="1315"/>
      <c r="BL77" s="1315"/>
      <c r="BM77" s="1315"/>
      <c r="BN77" s="1315"/>
      <c r="BO77" s="1315"/>
      <c r="BP77" s="1312">
        <v>33.6</v>
      </c>
      <c r="BQ77" s="1312"/>
      <c r="BR77" s="1312"/>
      <c r="BS77" s="1312"/>
      <c r="BT77" s="1312"/>
      <c r="BU77" s="1312"/>
      <c r="BV77" s="1312"/>
      <c r="BW77" s="1312"/>
      <c r="BX77" s="1312">
        <v>35.299999999999997</v>
      </c>
      <c r="BY77" s="1312"/>
      <c r="BZ77" s="1312"/>
      <c r="CA77" s="1312"/>
      <c r="CB77" s="1312"/>
      <c r="CC77" s="1312"/>
      <c r="CD77" s="1312"/>
      <c r="CE77" s="1312"/>
      <c r="CF77" s="1312">
        <v>31.9</v>
      </c>
      <c r="CG77" s="1312"/>
      <c r="CH77" s="1312"/>
      <c r="CI77" s="1312"/>
      <c r="CJ77" s="1312"/>
      <c r="CK77" s="1312"/>
      <c r="CL77" s="1312"/>
      <c r="CM77" s="1312"/>
      <c r="CN77" s="1312">
        <v>24.2</v>
      </c>
      <c r="CO77" s="1312"/>
      <c r="CP77" s="1312"/>
      <c r="CQ77" s="1312"/>
      <c r="CR77" s="1312"/>
      <c r="CS77" s="1312"/>
      <c r="CT77" s="1312"/>
      <c r="CU77" s="1312"/>
      <c r="CV77" s="1312">
        <v>22.1</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605</v>
      </c>
      <c r="BC79" s="1315"/>
      <c r="BD79" s="1315"/>
      <c r="BE79" s="1315"/>
      <c r="BF79" s="1315"/>
      <c r="BG79" s="1315"/>
      <c r="BH79" s="1315"/>
      <c r="BI79" s="1315"/>
      <c r="BJ79" s="1315"/>
      <c r="BK79" s="1315"/>
      <c r="BL79" s="1315"/>
      <c r="BM79" s="1315"/>
      <c r="BN79" s="1315"/>
      <c r="BO79" s="1315"/>
      <c r="BP79" s="1312">
        <v>7</v>
      </c>
      <c r="BQ79" s="1312"/>
      <c r="BR79" s="1312"/>
      <c r="BS79" s="1312"/>
      <c r="BT79" s="1312"/>
      <c r="BU79" s="1312"/>
      <c r="BV79" s="1312"/>
      <c r="BW79" s="1312"/>
      <c r="BX79" s="1312">
        <v>6.9</v>
      </c>
      <c r="BY79" s="1312"/>
      <c r="BZ79" s="1312"/>
      <c r="CA79" s="1312"/>
      <c r="CB79" s="1312"/>
      <c r="CC79" s="1312"/>
      <c r="CD79" s="1312"/>
      <c r="CE79" s="1312"/>
      <c r="CF79" s="1312">
        <v>6.6</v>
      </c>
      <c r="CG79" s="1312"/>
      <c r="CH79" s="1312"/>
      <c r="CI79" s="1312"/>
      <c r="CJ79" s="1312"/>
      <c r="CK79" s="1312"/>
      <c r="CL79" s="1312"/>
      <c r="CM79" s="1312"/>
      <c r="CN79" s="1312">
        <v>6.4</v>
      </c>
      <c r="CO79" s="1312"/>
      <c r="CP79" s="1312"/>
      <c r="CQ79" s="1312"/>
      <c r="CR79" s="1312"/>
      <c r="CS79" s="1312"/>
      <c r="CT79" s="1312"/>
      <c r="CU79" s="1312"/>
      <c r="CV79" s="1312">
        <v>6.3</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jEL0U6wzO9FmSg6RaUQJjhWLkX7ueC8HDQWhEAVpsaT1ilnrX5U+5qbBljvWXBMprgVC5NLG8bMlViF4ngEZA==" saltValue="RlWunzEa7j0QV5/vHa9J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C30D-6C01-4BEA-8E89-9182B1E54049}">
  <sheetPr>
    <pageSetUpPr fitToPage="1"/>
  </sheetPr>
  <dimension ref="A1:DR125"/>
  <sheetViews>
    <sheetView showGridLines="0" tabSelected="1" topLeftCell="A91"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uGBbVAHwNfgAOX32+ibs8v5HhEej65TXCrwy+mpC48yrz7s7TgUJNIcoMoJP/U/Q4B2KLXQl4/+n/Y9G9cFg7Q==" saltValue="3KzA49tk5mOpximkiBzUR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9ED1-6DDD-4866-BC6A-F1D652A7C802}">
  <sheetPr>
    <pageSetUpPr fitToPage="1"/>
  </sheetPr>
  <dimension ref="A1:DR125"/>
  <sheetViews>
    <sheetView showGridLines="0" tabSelected="1" topLeftCell="A10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PZSemjfoHAkJvfozxG0VYSmmxr0VawyvPs2A/3S9HNn5bN7erhzulvzNC484hF3vtLwiWxXiJOupag8qPMhzlw==" saltValue="wa9+IbKt6Z4IIS6xC2sy+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38031</v>
      </c>
      <c r="E3" s="162"/>
      <c r="F3" s="163">
        <v>47278</v>
      </c>
      <c r="G3" s="164"/>
      <c r="H3" s="165"/>
    </row>
    <row r="4" spans="1:8" x14ac:dyDescent="0.15">
      <c r="A4" s="166"/>
      <c r="B4" s="167"/>
      <c r="C4" s="168"/>
      <c r="D4" s="169">
        <v>16434</v>
      </c>
      <c r="E4" s="170"/>
      <c r="F4" s="171">
        <v>24096</v>
      </c>
      <c r="G4" s="172"/>
      <c r="H4" s="173"/>
    </row>
    <row r="5" spans="1:8" x14ac:dyDescent="0.15">
      <c r="A5" s="154" t="s">
        <v>548</v>
      </c>
      <c r="B5" s="159"/>
      <c r="C5" s="160"/>
      <c r="D5" s="161">
        <v>25698</v>
      </c>
      <c r="E5" s="162"/>
      <c r="F5" s="163">
        <v>44504</v>
      </c>
      <c r="G5" s="164"/>
      <c r="H5" s="165"/>
    </row>
    <row r="6" spans="1:8" x14ac:dyDescent="0.15">
      <c r="A6" s="166"/>
      <c r="B6" s="167"/>
      <c r="C6" s="168"/>
      <c r="D6" s="169">
        <v>11929</v>
      </c>
      <c r="E6" s="170"/>
      <c r="F6" s="171">
        <v>25876</v>
      </c>
      <c r="G6" s="172"/>
      <c r="H6" s="173"/>
    </row>
    <row r="7" spans="1:8" x14ac:dyDescent="0.15">
      <c r="A7" s="154" t="s">
        <v>549</v>
      </c>
      <c r="B7" s="159"/>
      <c r="C7" s="160"/>
      <c r="D7" s="161">
        <v>24513</v>
      </c>
      <c r="E7" s="162"/>
      <c r="F7" s="163">
        <v>47820</v>
      </c>
      <c r="G7" s="164"/>
      <c r="H7" s="165"/>
    </row>
    <row r="8" spans="1:8" x14ac:dyDescent="0.15">
      <c r="A8" s="166"/>
      <c r="B8" s="167"/>
      <c r="C8" s="168"/>
      <c r="D8" s="169">
        <v>11183</v>
      </c>
      <c r="E8" s="170"/>
      <c r="F8" s="171">
        <v>25855</v>
      </c>
      <c r="G8" s="172"/>
      <c r="H8" s="173"/>
    </row>
    <row r="9" spans="1:8" x14ac:dyDescent="0.15">
      <c r="A9" s="154" t="s">
        <v>550</v>
      </c>
      <c r="B9" s="159"/>
      <c r="C9" s="160"/>
      <c r="D9" s="161">
        <v>47282</v>
      </c>
      <c r="E9" s="162"/>
      <c r="F9" s="163">
        <v>41934</v>
      </c>
      <c r="G9" s="164"/>
      <c r="H9" s="165"/>
    </row>
    <row r="10" spans="1:8" x14ac:dyDescent="0.15">
      <c r="A10" s="166"/>
      <c r="B10" s="167"/>
      <c r="C10" s="168"/>
      <c r="D10" s="169">
        <v>19319</v>
      </c>
      <c r="E10" s="170"/>
      <c r="F10" s="171">
        <v>23352</v>
      </c>
      <c r="G10" s="172"/>
      <c r="H10" s="173"/>
    </row>
    <row r="11" spans="1:8" x14ac:dyDescent="0.15">
      <c r="A11" s="154" t="s">
        <v>551</v>
      </c>
      <c r="B11" s="159"/>
      <c r="C11" s="160"/>
      <c r="D11" s="161">
        <v>74415</v>
      </c>
      <c r="E11" s="162"/>
      <c r="F11" s="163">
        <v>45588</v>
      </c>
      <c r="G11" s="164"/>
      <c r="H11" s="165"/>
    </row>
    <row r="12" spans="1:8" x14ac:dyDescent="0.15">
      <c r="A12" s="166"/>
      <c r="B12" s="167"/>
      <c r="C12" s="174"/>
      <c r="D12" s="169">
        <v>30024</v>
      </c>
      <c r="E12" s="170"/>
      <c r="F12" s="171">
        <v>24150</v>
      </c>
      <c r="G12" s="172"/>
      <c r="H12" s="173"/>
    </row>
    <row r="13" spans="1:8" x14ac:dyDescent="0.15">
      <c r="A13" s="154"/>
      <c r="B13" s="159"/>
      <c r="C13" s="175"/>
      <c r="D13" s="176">
        <v>41988</v>
      </c>
      <c r="E13" s="177"/>
      <c r="F13" s="178">
        <v>45425</v>
      </c>
      <c r="G13" s="179"/>
      <c r="H13" s="165"/>
    </row>
    <row r="14" spans="1:8" x14ac:dyDescent="0.15">
      <c r="A14" s="166"/>
      <c r="B14" s="167"/>
      <c r="C14" s="168"/>
      <c r="D14" s="169">
        <v>17778</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6.79</v>
      </c>
      <c r="C19" s="180">
        <f>ROUND(VALUE(SUBSTITUTE(実質収支比率等に係る経年分析!G$48,"▲","-")),2)</f>
        <v>4.79</v>
      </c>
      <c r="D19" s="180">
        <f>ROUND(VALUE(SUBSTITUTE(実質収支比率等に係る経年分析!H$48,"▲","-")),2)</f>
        <v>3.71</v>
      </c>
      <c r="E19" s="180">
        <f>ROUND(VALUE(SUBSTITUTE(実質収支比率等に係る経年分析!I$48,"▲","-")),2)</f>
        <v>0.88</v>
      </c>
      <c r="F19" s="180">
        <f>ROUND(VALUE(SUBSTITUTE(実質収支比率等に係る経年分析!J$48,"▲","-")),2)</f>
        <v>0.66</v>
      </c>
    </row>
    <row r="20" spans="1:11" x14ac:dyDescent="0.15">
      <c r="A20" s="180" t="s">
        <v>55</v>
      </c>
      <c r="B20" s="180">
        <f>ROUND(VALUE(SUBSTITUTE(実質収支比率等に係る経年分析!F$47,"▲","-")),2)</f>
        <v>26.1</v>
      </c>
      <c r="C20" s="180">
        <f>ROUND(VALUE(SUBSTITUTE(実質収支比率等に係る経年分析!G$47,"▲","-")),2)</f>
        <v>29.81</v>
      </c>
      <c r="D20" s="180">
        <f>ROUND(VALUE(SUBSTITUTE(実質収支比率等に係る経年分析!H$47,"▲","-")),2)</f>
        <v>32.4</v>
      </c>
      <c r="E20" s="180">
        <f>ROUND(VALUE(SUBSTITUTE(実質収支比率等に係る経年分析!I$47,"▲","-")),2)</f>
        <v>34.11</v>
      </c>
      <c r="F20" s="180">
        <f>ROUND(VALUE(SUBSTITUTE(実質収支比率等に係る経年分析!J$47,"▲","-")),2)</f>
        <v>31.99</v>
      </c>
    </row>
    <row r="21" spans="1:11" x14ac:dyDescent="0.15">
      <c r="A21" s="180" t="s">
        <v>56</v>
      </c>
      <c r="B21" s="180">
        <f>IF(ISNUMBER(VALUE(SUBSTITUTE(実質収支比率等に係る経年分析!F$49,"▲","-"))),ROUND(VALUE(SUBSTITUTE(実質収支比率等に係る経年分析!F$49,"▲","-")),2),NA())</f>
        <v>5.18</v>
      </c>
      <c r="C21" s="180">
        <f>IF(ISNUMBER(VALUE(SUBSTITUTE(実質収支比率等に係る経年分析!G$49,"▲","-"))),ROUND(VALUE(SUBSTITUTE(実質収支比率等に係る経年分析!G$49,"▲","-")),2),NA())</f>
        <v>1.41</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-0.94</v>
      </c>
      <c r="F21" s="180">
        <f>IF(ISNUMBER(VALUE(SUBSTITUTE(実質収支比率等に係る経年分析!J$49,"▲","-"))),ROUND(VALUE(SUBSTITUTE(実質収支比率等に係る経年分析!J$49,"▲","-")),2),NA())</f>
        <v>-2.33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荒尾市介護保険特別会計（介護サービス勘定）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荒尾市後期高齢者医療特別会計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荒尾市国民健康保険特別会計</v>
      </c>
      <c r="B31" s="181">
        <f>IF(ROUND(VALUE(SUBSTITUTE(連結実質赤字比率に係る赤字・黒字の構成分析!F$39,"▲", "-")), 2) &lt; 0, ABS(ROUND(VALUE(SUBSTITUTE(連結実質赤字比率に係る赤字・黒字の構成分析!F$39,"▲", "-")), 2)), NA())</f>
        <v>0.53</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1.1599999999999999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2.5499999999999998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荒尾市介護保険特別会計（保険勘定）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1.79</v>
      </c>
    </row>
    <row r="34" spans="1:16" x14ac:dyDescent="0.15">
      <c r="A34" s="181" t="str">
        <f>IF(連結実質赤字比率に係る赤字・黒字の構成分析!C$36="",NA(),連結実質赤字比率に係る赤字・黒字の構成分析!C$36)</f>
        <v>荒尾市下水道事業会計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荒尾市病院事業会計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4.95</v>
      </c>
    </row>
    <row r="36" spans="1:16" x14ac:dyDescent="0.15">
      <c r="A36" s="181" t="str">
        <f>IF(連結実質赤字比率に係る赤字・黒字の構成分析!C$34="",NA(),連結実質赤字比率に係る赤字・黒字の構成分析!C$34)</f>
        <v>荒尾市水道事業会計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1473</v>
      </c>
      <c r="E42" s="182"/>
      <c r="F42" s="182"/>
      <c r="G42" s="182">
        <f>'実質公債費比率（分子）の構造'!L$52</f>
        <v>1452</v>
      </c>
      <c r="H42" s="182"/>
      <c r="I42" s="182"/>
      <c r="J42" s="182">
        <f>'実質公債費比率（分子）の構造'!M$52</f>
        <v>1399</v>
      </c>
      <c r="K42" s="182"/>
      <c r="L42" s="182"/>
      <c r="M42" s="182">
        <f>'実質公債費比率（分子）の構造'!N$52</f>
        <v>1359</v>
      </c>
      <c r="N42" s="182"/>
      <c r="O42" s="182"/>
      <c r="P42" s="182">
        <f>'実質公債費比率（分子）の構造'!O$52</f>
        <v>1329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13</v>
      </c>
      <c r="F44" s="182"/>
      <c r="G44" s="182"/>
      <c r="H44" s="182">
        <f>'実質公債費比率（分子）の構造'!M$50</f>
        <v>7</v>
      </c>
      <c r="I44" s="182"/>
      <c r="J44" s="182"/>
      <c r="K44" s="182">
        <f>'実質公債費比率（分子）の構造'!N$50</f>
        <v>7</v>
      </c>
      <c r="L44" s="182"/>
      <c r="M44" s="182"/>
      <c r="N44" s="182">
        <f>'実質公債費比率（分子）の構造'!O$50</f>
        <v>6</v>
      </c>
      <c r="O44" s="182"/>
      <c r="P44" s="182"/>
    </row>
    <row r="45" spans="1:16" x14ac:dyDescent="0.15">
      <c r="A45" s="182" t="s">
        <v>66</v>
      </c>
      <c r="B45" s="182">
        <f>'実質公債費比率（分子）の構造'!K$49</f>
        <v>101</v>
      </c>
      <c r="C45" s="182"/>
      <c r="D45" s="182"/>
      <c r="E45" s="182">
        <f>'実質公債費比率（分子）の構造'!L$49</f>
        <v>99</v>
      </c>
      <c r="F45" s="182"/>
      <c r="G45" s="182"/>
      <c r="H45" s="182">
        <f>'実質公債費比率（分子）の構造'!M$49</f>
        <v>100</v>
      </c>
      <c r="I45" s="182"/>
      <c r="J45" s="182"/>
      <c r="K45" s="182">
        <f>'実質公債費比率（分子）の構造'!N$49</f>
        <v>39</v>
      </c>
      <c r="L45" s="182"/>
      <c r="M45" s="182"/>
      <c r="N45" s="182">
        <f>'実質公債費比率（分子）の構造'!O$49</f>
        <v>46</v>
      </c>
      <c r="O45" s="182"/>
      <c r="P45" s="182"/>
    </row>
    <row r="46" spans="1:16" x14ac:dyDescent="0.15">
      <c r="A46" s="182" t="s">
        <v>67</v>
      </c>
      <c r="B46" s="182">
        <f>'実質公債費比率（分子）の構造'!K$48</f>
        <v>837</v>
      </c>
      <c r="C46" s="182"/>
      <c r="D46" s="182"/>
      <c r="E46" s="182">
        <f>'実質公債費比率（分子）の構造'!L$48</f>
        <v>769</v>
      </c>
      <c r="F46" s="182"/>
      <c r="G46" s="182"/>
      <c r="H46" s="182">
        <f>'実質公債費比率（分子）の構造'!M$48</f>
        <v>633</v>
      </c>
      <c r="I46" s="182"/>
      <c r="J46" s="182"/>
      <c r="K46" s="182">
        <f>'実質公債費比率（分子）の構造'!N$48</f>
        <v>708</v>
      </c>
      <c r="L46" s="182"/>
      <c r="M46" s="182"/>
      <c r="N46" s="182">
        <f>'実質公債費比率（分子）の構造'!O$48</f>
        <v>690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1487</v>
      </c>
      <c r="C49" s="182"/>
      <c r="D49" s="182"/>
      <c r="E49" s="182">
        <f>'実質公債費比率（分子）の構造'!L$45</f>
        <v>1621</v>
      </c>
      <c r="F49" s="182"/>
      <c r="G49" s="182"/>
      <c r="H49" s="182">
        <f>'実質公債費比率（分子）の構造'!M$45</f>
        <v>1584</v>
      </c>
      <c r="I49" s="182"/>
      <c r="J49" s="182"/>
      <c r="K49" s="182">
        <f>'実質公債費比率（分子）の構造'!N$45</f>
        <v>1596</v>
      </c>
      <c r="L49" s="182"/>
      <c r="M49" s="182"/>
      <c r="N49" s="182">
        <f>'実質公債費比率（分子）の構造'!O$45</f>
        <v>1595</v>
      </c>
      <c r="O49" s="182"/>
      <c r="P49" s="182"/>
    </row>
    <row r="50" spans="1:16" x14ac:dyDescent="0.15">
      <c r="A50" s="182" t="s">
        <v>71</v>
      </c>
      <c r="B50" s="182" t="e">
        <f>NA()</f>
        <v>#N/A</v>
      </c>
      <c r="C50" s="182">
        <f>IF(ISNUMBER('実質公債費比率（分子）の構造'!K$53),'実質公債費比率（分子）の構造'!K$53,NA())</f>
        <v>961</v>
      </c>
      <c r="D50" s="182" t="e">
        <f>NA()</f>
        <v>#N/A</v>
      </c>
      <c r="E50" s="182" t="e">
        <f>NA()</f>
        <v>#N/A</v>
      </c>
      <c r="F50" s="182">
        <f>IF(ISNUMBER('実質公債費比率（分子）の構造'!L$53),'実質公債費比率（分子）の構造'!L$53,NA())</f>
        <v>1050</v>
      </c>
      <c r="G50" s="182" t="e">
        <f>NA()</f>
        <v>#N/A</v>
      </c>
      <c r="H50" s="182" t="e">
        <f>NA()</f>
        <v>#N/A</v>
      </c>
      <c r="I50" s="182">
        <f>IF(ISNUMBER('実質公債費比率（分子）の構造'!M$53),'実質公債費比率（分子）の構造'!M$53,NA())</f>
        <v>925</v>
      </c>
      <c r="J50" s="182" t="e">
        <f>NA()</f>
        <v>#N/A</v>
      </c>
      <c r="K50" s="182" t="e">
        <f>NA()</f>
        <v>#N/A</v>
      </c>
      <c r="L50" s="182">
        <f>IF(ISNUMBER('実質公債費比率（分子）の構造'!N$53),'実質公債費比率（分子）の構造'!N$53,NA())</f>
        <v>991</v>
      </c>
      <c r="M50" s="182" t="e">
        <f>NA()</f>
        <v>#N/A</v>
      </c>
      <c r="N50" s="182" t="e">
        <f>NA()</f>
        <v>#N/A</v>
      </c>
      <c r="O50" s="182">
        <f>IF(ISNUMBER('実質公債費比率（分子）の構造'!O$53),'実質公債費比率（分子）の構造'!O$53,NA())</f>
        <v>1008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15442</v>
      </c>
      <c r="E56" s="181"/>
      <c r="F56" s="181"/>
      <c r="G56" s="181">
        <f>'将来負担比率（分子）の構造'!J$52</f>
        <v>14873</v>
      </c>
      <c r="H56" s="181"/>
      <c r="I56" s="181"/>
      <c r="J56" s="181">
        <f>'将来負担比率（分子）の構造'!K$52</f>
        <v>14805</v>
      </c>
      <c r="K56" s="181"/>
      <c r="L56" s="181"/>
      <c r="M56" s="181">
        <f>'将来負担比率（分子）の構造'!L$52</f>
        <v>14877</v>
      </c>
      <c r="N56" s="181"/>
      <c r="O56" s="181"/>
      <c r="P56" s="181">
        <f>'将来負担比率（分子）の構造'!M$52</f>
        <v>15104</v>
      </c>
    </row>
    <row r="57" spans="1:16" x14ac:dyDescent="0.15">
      <c r="A57" s="181" t="s">
        <v>42</v>
      </c>
      <c r="B57" s="181"/>
      <c r="C57" s="181"/>
      <c r="D57" s="181">
        <f>'将来負担比率（分子）の構造'!I$51</f>
        <v>1449</v>
      </c>
      <c r="E57" s="181"/>
      <c r="F57" s="181"/>
      <c r="G57" s="181">
        <f>'将来負担比率（分子）の構造'!J$51</f>
        <v>1404</v>
      </c>
      <c r="H57" s="181"/>
      <c r="I57" s="181"/>
      <c r="J57" s="181">
        <f>'将来負担比率（分子）の構造'!K$51</f>
        <v>1316</v>
      </c>
      <c r="K57" s="181"/>
      <c r="L57" s="181"/>
      <c r="M57" s="181">
        <f>'将来負担比率（分子）の構造'!L$51</f>
        <v>1102</v>
      </c>
      <c r="N57" s="181"/>
      <c r="O57" s="181"/>
      <c r="P57" s="181">
        <f>'将来負担比率（分子）の構造'!M$51</f>
        <v>947</v>
      </c>
    </row>
    <row r="58" spans="1:16" x14ac:dyDescent="0.15">
      <c r="A58" s="181" t="s">
        <v>41</v>
      </c>
      <c r="B58" s="181"/>
      <c r="C58" s="181"/>
      <c r="D58" s="181">
        <f>'将来負担比率（分子）の構造'!I$50</f>
        <v>6663</v>
      </c>
      <c r="E58" s="181"/>
      <c r="F58" s="181"/>
      <c r="G58" s="181">
        <f>'将来負担比率（分子）の構造'!J$50</f>
        <v>7765</v>
      </c>
      <c r="H58" s="181"/>
      <c r="I58" s="181"/>
      <c r="J58" s="181">
        <f>'将来負担比率（分子）の構造'!K$50</f>
        <v>8152</v>
      </c>
      <c r="K58" s="181"/>
      <c r="L58" s="181"/>
      <c r="M58" s="181">
        <f>'将来負担比率（分子）の構造'!L$50</f>
        <v>8566</v>
      </c>
      <c r="N58" s="181"/>
      <c r="O58" s="181"/>
      <c r="P58" s="181">
        <f>'将来負担比率（分子）の構造'!M$50</f>
        <v>8444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1</v>
      </c>
      <c r="O61" s="181"/>
      <c r="P61" s="181"/>
    </row>
    <row r="62" spans="1:16" x14ac:dyDescent="0.15">
      <c r="A62" s="181" t="s">
        <v>35</v>
      </c>
      <c r="B62" s="181">
        <f>'将来負担比率（分子）の構造'!I$45</f>
        <v>1905</v>
      </c>
      <c r="C62" s="181"/>
      <c r="D62" s="181"/>
      <c r="E62" s="181">
        <f>'将来負担比率（分子）の構造'!J$45</f>
        <v>1928</v>
      </c>
      <c r="F62" s="181"/>
      <c r="G62" s="181"/>
      <c r="H62" s="181">
        <f>'将来負担比率（分子）の構造'!K$45</f>
        <v>1930</v>
      </c>
      <c r="I62" s="181"/>
      <c r="J62" s="181"/>
      <c r="K62" s="181">
        <f>'将来負担比率（分子）の構造'!L$45</f>
        <v>1862</v>
      </c>
      <c r="L62" s="181"/>
      <c r="M62" s="181"/>
      <c r="N62" s="181">
        <f>'将来負担比率（分子）の構造'!M$45</f>
        <v>1942</v>
      </c>
      <c r="O62" s="181"/>
      <c r="P62" s="181"/>
    </row>
    <row r="63" spans="1:16" x14ac:dyDescent="0.15">
      <c r="A63" s="181" t="s">
        <v>34</v>
      </c>
      <c r="B63" s="181">
        <f>'将来負担比率（分子）の構造'!I$44</f>
        <v>671</v>
      </c>
      <c r="C63" s="181"/>
      <c r="D63" s="181"/>
      <c r="E63" s="181">
        <f>'将来負担比率（分子）の構造'!J$44</f>
        <v>614</v>
      </c>
      <c r="F63" s="181"/>
      <c r="G63" s="181"/>
      <c r="H63" s="181">
        <f>'将来負担比率（分子）の構造'!K$44</f>
        <v>506</v>
      </c>
      <c r="I63" s="181"/>
      <c r="J63" s="181"/>
      <c r="K63" s="181">
        <f>'将来負担比率（分子）の構造'!L$44</f>
        <v>577</v>
      </c>
      <c r="L63" s="181"/>
      <c r="M63" s="181"/>
      <c r="N63" s="181">
        <f>'将来負担比率（分子）の構造'!M$44</f>
        <v>592</v>
      </c>
      <c r="O63" s="181"/>
      <c r="P63" s="181"/>
    </row>
    <row r="64" spans="1:16" x14ac:dyDescent="0.15">
      <c r="A64" s="181" t="s">
        <v>33</v>
      </c>
      <c r="B64" s="181">
        <f>'将来負担比率（分子）の構造'!I$43</f>
        <v>6534</v>
      </c>
      <c r="C64" s="181"/>
      <c r="D64" s="181"/>
      <c r="E64" s="181">
        <f>'将来負担比率（分子）の構造'!J$43</f>
        <v>6243</v>
      </c>
      <c r="F64" s="181"/>
      <c r="G64" s="181"/>
      <c r="H64" s="181">
        <f>'将来負担比率（分子）の構造'!K$43</f>
        <v>6040</v>
      </c>
      <c r="I64" s="181"/>
      <c r="J64" s="181"/>
      <c r="K64" s="181">
        <f>'将来負担比率（分子）の構造'!L$43</f>
        <v>6058</v>
      </c>
      <c r="L64" s="181"/>
      <c r="M64" s="181"/>
      <c r="N64" s="181">
        <f>'将来負担比率（分子）の構造'!M$43</f>
        <v>5626</v>
      </c>
      <c r="O64" s="181"/>
      <c r="P64" s="181"/>
    </row>
    <row r="65" spans="1:16" x14ac:dyDescent="0.15">
      <c r="A65" s="181" t="s">
        <v>32</v>
      </c>
      <c r="B65" s="181">
        <f>'将来負担比率（分子）の構造'!I$42</f>
        <v>203</v>
      </c>
      <c r="C65" s="181"/>
      <c r="D65" s="181"/>
      <c r="E65" s="181">
        <f>'将来負担比率（分子）の構造'!J$42</f>
        <v>184</v>
      </c>
      <c r="F65" s="181"/>
      <c r="G65" s="181"/>
      <c r="H65" s="181">
        <f>'将来負担比率（分子）の構造'!K$42</f>
        <v>165</v>
      </c>
      <c r="I65" s="181"/>
      <c r="J65" s="181"/>
      <c r="K65" s="181">
        <f>'将来負担比率（分子）の構造'!L$42</f>
        <v>145</v>
      </c>
      <c r="L65" s="181"/>
      <c r="M65" s="181"/>
      <c r="N65" s="181">
        <f>'将来負担比率（分子）の構造'!M$42</f>
        <v>119</v>
      </c>
      <c r="O65" s="181"/>
      <c r="P65" s="181"/>
    </row>
    <row r="66" spans="1:16" x14ac:dyDescent="0.15">
      <c r="A66" s="181" t="s">
        <v>31</v>
      </c>
      <c r="B66" s="181">
        <f>'将来負担比率（分子）の構造'!I$41</f>
        <v>15918</v>
      </c>
      <c r="C66" s="181"/>
      <c r="D66" s="181"/>
      <c r="E66" s="181">
        <f>'将来負担比率（分子）の構造'!J$41</f>
        <v>15543</v>
      </c>
      <c r="F66" s="181"/>
      <c r="G66" s="181"/>
      <c r="H66" s="181">
        <f>'将来負担比率（分子）の構造'!K$41</f>
        <v>15100</v>
      </c>
      <c r="I66" s="181"/>
      <c r="J66" s="181"/>
      <c r="K66" s="181">
        <f>'将来負担比率（分子）の構造'!L$41</f>
        <v>15240</v>
      </c>
      <c r="L66" s="181"/>
      <c r="M66" s="181"/>
      <c r="N66" s="181">
        <f>'将来負担比率（分子）の構造'!M$41</f>
        <v>15722</v>
      </c>
      <c r="O66" s="181"/>
      <c r="P66" s="181"/>
    </row>
    <row r="67" spans="1:16" x14ac:dyDescent="0.15">
      <c r="A67" s="181" t="s">
        <v>75</v>
      </c>
      <c r="B67" s="181" t="e">
        <f>NA()</f>
        <v>#N/A</v>
      </c>
      <c r="C67" s="181">
        <f>IF(ISNUMBER('将来負担比率（分子）の構造'!I$53), IF('将来負担比率（分子）の構造'!I$53 &lt; 0, 0, '将来負担比率（分子）の構造'!I$53), NA())</f>
        <v>1678</v>
      </c>
      <c r="D67" s="181" t="e">
        <f>NA()</f>
        <v>#N/A</v>
      </c>
      <c r="E67" s="181" t="e">
        <f>NA()</f>
        <v>#N/A</v>
      </c>
      <c r="F67" s="181">
        <f>IF(ISNUMBER('将来負担比率（分子）の構造'!J$53), IF('将来負担比率（分子）の構造'!J$53 &lt; 0, 0, '将来負担比率（分子）の構造'!J$53), NA())</f>
        <v>472</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3784</v>
      </c>
      <c r="C72" s="185">
        <f>基金残高に係る経年分析!G55</f>
        <v>4004</v>
      </c>
      <c r="D72" s="185">
        <f>基金残高に係る経年分析!H55</f>
        <v>3757</v>
      </c>
    </row>
    <row r="73" spans="1:16" x14ac:dyDescent="0.15">
      <c r="A73" s="184" t="s">
        <v>78</v>
      </c>
      <c r="B73" s="185">
        <f>基金残高に係る経年分析!F56</f>
        <v>1083</v>
      </c>
      <c r="C73" s="185">
        <f>基金残高に係る経年分析!G56</f>
        <v>944</v>
      </c>
      <c r="D73" s="185">
        <f>基金残高に係る経年分析!H56</f>
        <v>806</v>
      </c>
    </row>
    <row r="74" spans="1:16" x14ac:dyDescent="0.15">
      <c r="A74" s="184" t="s">
        <v>79</v>
      </c>
      <c r="B74" s="185">
        <f>基金残高に係る経年分析!F57</f>
        <v>1839</v>
      </c>
      <c r="C74" s="185">
        <f>基金残高に係る経年分析!G57</f>
        <v>1918</v>
      </c>
      <c r="D74" s="185">
        <f>基金残高に係る経年分析!H57</f>
        <v>2022</v>
      </c>
    </row>
  </sheetData>
  <sheetProtection algorithmName="SHA-512" hashValue="1QpTAR6VKsLwmKS40B3UkGsIT8kzgajyGI+i8QW5QbYMQtCdQgEssS0fiB8hh0zaBCkHTVxNsd8PyETB8T+3zA==" saltValue="AumI1npo1v7Cc4zqsme4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5258612</v>
      </c>
      <c r="S5" s="734"/>
      <c r="T5" s="734"/>
      <c r="U5" s="734"/>
      <c r="V5" s="734"/>
      <c r="W5" s="734"/>
      <c r="X5" s="734"/>
      <c r="Y5" s="777"/>
      <c r="Z5" s="795">
        <v>22.1</v>
      </c>
      <c r="AA5" s="795"/>
      <c r="AB5" s="795"/>
      <c r="AC5" s="795"/>
      <c r="AD5" s="796">
        <v>5258612</v>
      </c>
      <c r="AE5" s="796"/>
      <c r="AF5" s="796"/>
      <c r="AG5" s="796"/>
      <c r="AH5" s="796"/>
      <c r="AI5" s="796"/>
      <c r="AJ5" s="796"/>
      <c r="AK5" s="796"/>
      <c r="AL5" s="778">
        <v>45.8</v>
      </c>
      <c r="AM5" s="749"/>
      <c r="AN5" s="749"/>
      <c r="AO5" s="779"/>
      <c r="AP5" s="744" t="s">
        <v>228</v>
      </c>
      <c r="AQ5" s="745"/>
      <c r="AR5" s="745"/>
      <c r="AS5" s="745"/>
      <c r="AT5" s="745"/>
      <c r="AU5" s="745"/>
      <c r="AV5" s="745"/>
      <c r="AW5" s="745"/>
      <c r="AX5" s="745"/>
      <c r="AY5" s="745"/>
      <c r="AZ5" s="745"/>
      <c r="BA5" s="745"/>
      <c r="BB5" s="745"/>
      <c r="BC5" s="745"/>
      <c r="BD5" s="745"/>
      <c r="BE5" s="745"/>
      <c r="BF5" s="746"/>
      <c r="BG5" s="678">
        <v>5250271</v>
      </c>
      <c r="BH5" s="679"/>
      <c r="BI5" s="679"/>
      <c r="BJ5" s="679"/>
      <c r="BK5" s="679"/>
      <c r="BL5" s="679"/>
      <c r="BM5" s="679"/>
      <c r="BN5" s="680"/>
      <c r="BO5" s="715">
        <v>99.8</v>
      </c>
      <c r="BP5" s="715"/>
      <c r="BQ5" s="715"/>
      <c r="BR5" s="715"/>
      <c r="BS5" s="716">
        <v>234957</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136582</v>
      </c>
      <c r="S6" s="679"/>
      <c r="T6" s="679"/>
      <c r="U6" s="679"/>
      <c r="V6" s="679"/>
      <c r="W6" s="679"/>
      <c r="X6" s="679"/>
      <c r="Y6" s="680"/>
      <c r="Z6" s="715">
        <v>0.6</v>
      </c>
      <c r="AA6" s="715"/>
      <c r="AB6" s="715"/>
      <c r="AC6" s="715"/>
      <c r="AD6" s="716">
        <v>136582</v>
      </c>
      <c r="AE6" s="716"/>
      <c r="AF6" s="716"/>
      <c r="AG6" s="716"/>
      <c r="AH6" s="716"/>
      <c r="AI6" s="716"/>
      <c r="AJ6" s="716"/>
      <c r="AK6" s="716"/>
      <c r="AL6" s="681">
        <v>1.2</v>
      </c>
      <c r="AM6" s="682"/>
      <c r="AN6" s="682"/>
      <c r="AO6" s="717"/>
      <c r="AP6" s="675" t="s">
        <v>233</v>
      </c>
      <c r="AQ6" s="676"/>
      <c r="AR6" s="676"/>
      <c r="AS6" s="676"/>
      <c r="AT6" s="676"/>
      <c r="AU6" s="676"/>
      <c r="AV6" s="676"/>
      <c r="AW6" s="676"/>
      <c r="AX6" s="676"/>
      <c r="AY6" s="676"/>
      <c r="AZ6" s="676"/>
      <c r="BA6" s="676"/>
      <c r="BB6" s="676"/>
      <c r="BC6" s="676"/>
      <c r="BD6" s="676"/>
      <c r="BE6" s="676"/>
      <c r="BF6" s="677"/>
      <c r="BG6" s="678">
        <v>5250271</v>
      </c>
      <c r="BH6" s="679"/>
      <c r="BI6" s="679"/>
      <c r="BJ6" s="679"/>
      <c r="BK6" s="679"/>
      <c r="BL6" s="679"/>
      <c r="BM6" s="679"/>
      <c r="BN6" s="680"/>
      <c r="BO6" s="715">
        <v>99.8</v>
      </c>
      <c r="BP6" s="715"/>
      <c r="BQ6" s="715"/>
      <c r="BR6" s="715"/>
      <c r="BS6" s="716">
        <v>234957</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193721</v>
      </c>
      <c r="CS6" s="679"/>
      <c r="CT6" s="679"/>
      <c r="CU6" s="679"/>
      <c r="CV6" s="679"/>
      <c r="CW6" s="679"/>
      <c r="CX6" s="679"/>
      <c r="CY6" s="680"/>
      <c r="CZ6" s="778">
        <v>0.8</v>
      </c>
      <c r="DA6" s="749"/>
      <c r="DB6" s="749"/>
      <c r="DC6" s="781"/>
      <c r="DD6" s="684" t="s">
        <v>128</v>
      </c>
      <c r="DE6" s="679"/>
      <c r="DF6" s="679"/>
      <c r="DG6" s="679"/>
      <c r="DH6" s="679"/>
      <c r="DI6" s="679"/>
      <c r="DJ6" s="679"/>
      <c r="DK6" s="679"/>
      <c r="DL6" s="679"/>
      <c r="DM6" s="679"/>
      <c r="DN6" s="679"/>
      <c r="DO6" s="679"/>
      <c r="DP6" s="680"/>
      <c r="DQ6" s="684">
        <v>193721</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2829</v>
      </c>
      <c r="S7" s="679"/>
      <c r="T7" s="679"/>
      <c r="U7" s="679"/>
      <c r="V7" s="679"/>
      <c r="W7" s="679"/>
      <c r="X7" s="679"/>
      <c r="Y7" s="680"/>
      <c r="Z7" s="715">
        <v>0</v>
      </c>
      <c r="AA7" s="715"/>
      <c r="AB7" s="715"/>
      <c r="AC7" s="715"/>
      <c r="AD7" s="716">
        <v>2829</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2178667</v>
      </c>
      <c r="BH7" s="679"/>
      <c r="BI7" s="679"/>
      <c r="BJ7" s="679"/>
      <c r="BK7" s="679"/>
      <c r="BL7" s="679"/>
      <c r="BM7" s="679"/>
      <c r="BN7" s="680"/>
      <c r="BO7" s="715">
        <v>41.4</v>
      </c>
      <c r="BP7" s="715"/>
      <c r="BQ7" s="715"/>
      <c r="BR7" s="715"/>
      <c r="BS7" s="716">
        <v>64102</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2162233</v>
      </c>
      <c r="CS7" s="679"/>
      <c r="CT7" s="679"/>
      <c r="CU7" s="679"/>
      <c r="CV7" s="679"/>
      <c r="CW7" s="679"/>
      <c r="CX7" s="679"/>
      <c r="CY7" s="680"/>
      <c r="CZ7" s="715">
        <v>9.1</v>
      </c>
      <c r="DA7" s="715"/>
      <c r="DB7" s="715"/>
      <c r="DC7" s="715"/>
      <c r="DD7" s="684">
        <v>65068</v>
      </c>
      <c r="DE7" s="679"/>
      <c r="DF7" s="679"/>
      <c r="DG7" s="679"/>
      <c r="DH7" s="679"/>
      <c r="DI7" s="679"/>
      <c r="DJ7" s="679"/>
      <c r="DK7" s="679"/>
      <c r="DL7" s="679"/>
      <c r="DM7" s="679"/>
      <c r="DN7" s="679"/>
      <c r="DO7" s="679"/>
      <c r="DP7" s="680"/>
      <c r="DQ7" s="684">
        <v>1674437</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11683</v>
      </c>
      <c r="S8" s="679"/>
      <c r="T8" s="679"/>
      <c r="U8" s="679"/>
      <c r="V8" s="679"/>
      <c r="W8" s="679"/>
      <c r="X8" s="679"/>
      <c r="Y8" s="680"/>
      <c r="Z8" s="715">
        <v>0</v>
      </c>
      <c r="AA8" s="715"/>
      <c r="AB8" s="715"/>
      <c r="AC8" s="715"/>
      <c r="AD8" s="716">
        <v>11683</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79540</v>
      </c>
      <c r="BH8" s="679"/>
      <c r="BI8" s="679"/>
      <c r="BJ8" s="679"/>
      <c r="BK8" s="679"/>
      <c r="BL8" s="679"/>
      <c r="BM8" s="679"/>
      <c r="BN8" s="680"/>
      <c r="BO8" s="715">
        <v>1.5</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10379658</v>
      </c>
      <c r="CS8" s="679"/>
      <c r="CT8" s="679"/>
      <c r="CU8" s="679"/>
      <c r="CV8" s="679"/>
      <c r="CW8" s="679"/>
      <c r="CX8" s="679"/>
      <c r="CY8" s="680"/>
      <c r="CZ8" s="715">
        <v>43.9</v>
      </c>
      <c r="DA8" s="715"/>
      <c r="DB8" s="715"/>
      <c r="DC8" s="715"/>
      <c r="DD8" s="684">
        <v>174827</v>
      </c>
      <c r="DE8" s="679"/>
      <c r="DF8" s="679"/>
      <c r="DG8" s="679"/>
      <c r="DH8" s="679"/>
      <c r="DI8" s="679"/>
      <c r="DJ8" s="679"/>
      <c r="DK8" s="679"/>
      <c r="DL8" s="679"/>
      <c r="DM8" s="679"/>
      <c r="DN8" s="679"/>
      <c r="DO8" s="679"/>
      <c r="DP8" s="680"/>
      <c r="DQ8" s="684">
        <v>4793373</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7806</v>
      </c>
      <c r="S9" s="679"/>
      <c r="T9" s="679"/>
      <c r="U9" s="679"/>
      <c r="V9" s="679"/>
      <c r="W9" s="679"/>
      <c r="X9" s="679"/>
      <c r="Y9" s="680"/>
      <c r="Z9" s="715">
        <v>0</v>
      </c>
      <c r="AA9" s="715"/>
      <c r="AB9" s="715"/>
      <c r="AC9" s="715"/>
      <c r="AD9" s="716">
        <v>7806</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1763717</v>
      </c>
      <c r="BH9" s="679"/>
      <c r="BI9" s="679"/>
      <c r="BJ9" s="679"/>
      <c r="BK9" s="679"/>
      <c r="BL9" s="679"/>
      <c r="BM9" s="679"/>
      <c r="BN9" s="680"/>
      <c r="BO9" s="715">
        <v>33.5</v>
      </c>
      <c r="BP9" s="715"/>
      <c r="BQ9" s="715"/>
      <c r="BR9" s="715"/>
      <c r="BS9" s="684" t="s">
        <v>175</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2477373</v>
      </c>
      <c r="CS9" s="679"/>
      <c r="CT9" s="679"/>
      <c r="CU9" s="679"/>
      <c r="CV9" s="679"/>
      <c r="CW9" s="679"/>
      <c r="CX9" s="679"/>
      <c r="CY9" s="680"/>
      <c r="CZ9" s="715">
        <v>10.5</v>
      </c>
      <c r="DA9" s="715"/>
      <c r="DB9" s="715"/>
      <c r="DC9" s="715"/>
      <c r="DD9" s="684">
        <v>130880</v>
      </c>
      <c r="DE9" s="679"/>
      <c r="DF9" s="679"/>
      <c r="DG9" s="679"/>
      <c r="DH9" s="679"/>
      <c r="DI9" s="679"/>
      <c r="DJ9" s="679"/>
      <c r="DK9" s="679"/>
      <c r="DL9" s="679"/>
      <c r="DM9" s="679"/>
      <c r="DN9" s="679"/>
      <c r="DO9" s="679"/>
      <c r="DP9" s="680"/>
      <c r="DQ9" s="684">
        <v>2073225</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245</v>
      </c>
      <c r="AA10" s="715"/>
      <c r="AB10" s="715"/>
      <c r="AC10" s="715"/>
      <c r="AD10" s="716" t="s">
        <v>128</v>
      </c>
      <c r="AE10" s="716"/>
      <c r="AF10" s="716"/>
      <c r="AG10" s="716"/>
      <c r="AH10" s="716"/>
      <c r="AI10" s="716"/>
      <c r="AJ10" s="716"/>
      <c r="AK10" s="716"/>
      <c r="AL10" s="681" t="s">
        <v>128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119354</v>
      </c>
      <c r="BH10" s="679"/>
      <c r="BI10" s="679"/>
      <c r="BJ10" s="679"/>
      <c r="BK10" s="679"/>
      <c r="BL10" s="679"/>
      <c r="BM10" s="679"/>
      <c r="BN10" s="680"/>
      <c r="BO10" s="715">
        <v>2.2999999999999998</v>
      </c>
      <c r="BP10" s="715"/>
      <c r="BQ10" s="715"/>
      <c r="BR10" s="715"/>
      <c r="BS10" s="684">
        <v>20453</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13466</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13466</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865473</v>
      </c>
      <c r="S11" s="679"/>
      <c r="T11" s="679"/>
      <c r="U11" s="679"/>
      <c r="V11" s="679"/>
      <c r="W11" s="679"/>
      <c r="X11" s="679"/>
      <c r="Y11" s="680"/>
      <c r="Z11" s="681">
        <v>3.6</v>
      </c>
      <c r="AA11" s="682"/>
      <c r="AB11" s="682"/>
      <c r="AC11" s="683"/>
      <c r="AD11" s="684">
        <v>865473</v>
      </c>
      <c r="AE11" s="679"/>
      <c r="AF11" s="679"/>
      <c r="AG11" s="679"/>
      <c r="AH11" s="679"/>
      <c r="AI11" s="679"/>
      <c r="AJ11" s="679"/>
      <c r="AK11" s="680"/>
      <c r="AL11" s="681">
        <v>7.5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216056</v>
      </c>
      <c r="BH11" s="679"/>
      <c r="BI11" s="679"/>
      <c r="BJ11" s="679"/>
      <c r="BK11" s="679"/>
      <c r="BL11" s="679"/>
      <c r="BM11" s="679"/>
      <c r="BN11" s="680"/>
      <c r="BO11" s="715">
        <v>4.0999999999999996</v>
      </c>
      <c r="BP11" s="715"/>
      <c r="BQ11" s="715"/>
      <c r="BR11" s="715"/>
      <c r="BS11" s="684">
        <v>43649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733507</v>
      </c>
      <c r="CS11" s="679"/>
      <c r="CT11" s="679"/>
      <c r="CU11" s="679"/>
      <c r="CV11" s="679"/>
      <c r="CW11" s="679"/>
      <c r="CX11" s="679"/>
      <c r="CY11" s="680"/>
      <c r="CZ11" s="715">
        <v>3.1</v>
      </c>
      <c r="DA11" s="715"/>
      <c r="DB11" s="715"/>
      <c r="DC11" s="715"/>
      <c r="DD11" s="684">
        <v>447893</v>
      </c>
      <c r="DE11" s="679"/>
      <c r="DF11" s="679"/>
      <c r="DG11" s="679"/>
      <c r="DH11" s="679"/>
      <c r="DI11" s="679"/>
      <c r="DJ11" s="679"/>
      <c r="DK11" s="679"/>
      <c r="DL11" s="679"/>
      <c r="DM11" s="679"/>
      <c r="DN11" s="679"/>
      <c r="DO11" s="679"/>
      <c r="DP11" s="680"/>
      <c r="DQ11" s="684">
        <v>189482</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27191</v>
      </c>
      <c r="S12" s="679"/>
      <c r="T12" s="679"/>
      <c r="U12" s="679"/>
      <c r="V12" s="679"/>
      <c r="W12" s="679"/>
      <c r="X12" s="679"/>
      <c r="Y12" s="680"/>
      <c r="Z12" s="715">
        <v>0.1</v>
      </c>
      <c r="AA12" s="715"/>
      <c r="AB12" s="715"/>
      <c r="AC12" s="715"/>
      <c r="AD12" s="716">
        <v>27191</v>
      </c>
      <c r="AE12" s="716"/>
      <c r="AF12" s="716"/>
      <c r="AG12" s="716"/>
      <c r="AH12" s="716"/>
      <c r="AI12" s="716"/>
      <c r="AJ12" s="716"/>
      <c r="AK12" s="716"/>
      <c r="AL12" s="681">
        <v>0.2</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2505551</v>
      </c>
      <c r="BH12" s="679"/>
      <c r="BI12" s="679"/>
      <c r="BJ12" s="679"/>
      <c r="BK12" s="679"/>
      <c r="BL12" s="679"/>
      <c r="BM12" s="679"/>
      <c r="BN12" s="680"/>
      <c r="BO12" s="715">
        <v>47.6</v>
      </c>
      <c r="BP12" s="715"/>
      <c r="BQ12" s="715"/>
      <c r="BR12" s="715"/>
      <c r="BS12" s="684">
        <v>170855</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376422</v>
      </c>
      <c r="CS12" s="679"/>
      <c r="CT12" s="679"/>
      <c r="CU12" s="679"/>
      <c r="CV12" s="679"/>
      <c r="CW12" s="679"/>
      <c r="CX12" s="679"/>
      <c r="CY12" s="680"/>
      <c r="CZ12" s="715">
        <v>1.6</v>
      </c>
      <c r="DA12" s="715"/>
      <c r="DB12" s="715"/>
      <c r="DC12" s="715"/>
      <c r="DD12" s="684">
        <v>66067</v>
      </c>
      <c r="DE12" s="679"/>
      <c r="DF12" s="679"/>
      <c r="DG12" s="679"/>
      <c r="DH12" s="679"/>
      <c r="DI12" s="679"/>
      <c r="DJ12" s="679"/>
      <c r="DK12" s="679"/>
      <c r="DL12" s="679"/>
      <c r="DM12" s="679"/>
      <c r="DN12" s="679"/>
      <c r="DO12" s="679"/>
      <c r="DP12" s="680"/>
      <c r="DQ12" s="684">
        <v>200082</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175</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2500502</v>
      </c>
      <c r="BH13" s="679"/>
      <c r="BI13" s="679"/>
      <c r="BJ13" s="679"/>
      <c r="BK13" s="679"/>
      <c r="BL13" s="679"/>
      <c r="BM13" s="679"/>
      <c r="BN13" s="680"/>
      <c r="BO13" s="715">
        <v>47.6</v>
      </c>
      <c r="BP13" s="715"/>
      <c r="BQ13" s="715"/>
      <c r="BR13" s="715"/>
      <c r="BS13" s="684">
        <v>170855</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2729398</v>
      </c>
      <c r="CS13" s="679"/>
      <c r="CT13" s="679"/>
      <c r="CU13" s="679"/>
      <c r="CV13" s="679"/>
      <c r="CW13" s="679"/>
      <c r="CX13" s="679"/>
      <c r="CY13" s="680"/>
      <c r="CZ13" s="715">
        <v>11.5</v>
      </c>
      <c r="DA13" s="715"/>
      <c r="DB13" s="715"/>
      <c r="DC13" s="715"/>
      <c r="DD13" s="684">
        <v>1925636</v>
      </c>
      <c r="DE13" s="679"/>
      <c r="DF13" s="679"/>
      <c r="DG13" s="679"/>
      <c r="DH13" s="679"/>
      <c r="DI13" s="679"/>
      <c r="DJ13" s="679"/>
      <c r="DK13" s="679"/>
      <c r="DL13" s="679"/>
      <c r="DM13" s="679"/>
      <c r="DN13" s="679"/>
      <c r="DO13" s="679"/>
      <c r="DP13" s="680"/>
      <c r="DQ13" s="684">
        <v>844050</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16810</v>
      </c>
      <c r="S14" s="679"/>
      <c r="T14" s="679"/>
      <c r="U14" s="679"/>
      <c r="V14" s="679"/>
      <c r="W14" s="679"/>
      <c r="X14" s="679"/>
      <c r="Y14" s="680"/>
      <c r="Z14" s="715">
        <v>0.1</v>
      </c>
      <c r="AA14" s="715"/>
      <c r="AB14" s="715"/>
      <c r="AC14" s="715"/>
      <c r="AD14" s="716">
        <v>16810</v>
      </c>
      <c r="AE14" s="716"/>
      <c r="AF14" s="716"/>
      <c r="AG14" s="716"/>
      <c r="AH14" s="716"/>
      <c r="AI14" s="716"/>
      <c r="AJ14" s="716"/>
      <c r="AK14" s="716"/>
      <c r="AL14" s="681">
        <v>0.1</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176023</v>
      </c>
      <c r="BH14" s="679"/>
      <c r="BI14" s="679"/>
      <c r="BJ14" s="679"/>
      <c r="BK14" s="679"/>
      <c r="BL14" s="679"/>
      <c r="BM14" s="679"/>
      <c r="BN14" s="680"/>
      <c r="BO14" s="715">
        <v>3.3</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664471</v>
      </c>
      <c r="CS14" s="679"/>
      <c r="CT14" s="679"/>
      <c r="CU14" s="679"/>
      <c r="CV14" s="679"/>
      <c r="CW14" s="679"/>
      <c r="CX14" s="679"/>
      <c r="CY14" s="680"/>
      <c r="CZ14" s="715">
        <v>2.8</v>
      </c>
      <c r="DA14" s="715"/>
      <c r="DB14" s="715"/>
      <c r="DC14" s="715"/>
      <c r="DD14" s="684">
        <v>10404</v>
      </c>
      <c r="DE14" s="679"/>
      <c r="DF14" s="679"/>
      <c r="DG14" s="679"/>
      <c r="DH14" s="679"/>
      <c r="DI14" s="679"/>
      <c r="DJ14" s="679"/>
      <c r="DK14" s="679"/>
      <c r="DL14" s="679"/>
      <c r="DM14" s="679"/>
      <c r="DN14" s="679"/>
      <c r="DO14" s="679"/>
      <c r="DP14" s="680"/>
      <c r="DQ14" s="684">
        <v>635343</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175</v>
      </c>
      <c r="S15" s="679"/>
      <c r="T15" s="679"/>
      <c r="U15" s="679"/>
      <c r="V15" s="679"/>
      <c r="W15" s="679"/>
      <c r="X15" s="679"/>
      <c r="Y15" s="680"/>
      <c r="Z15" s="715" t="s">
        <v>245</v>
      </c>
      <c r="AA15" s="715"/>
      <c r="AB15" s="715"/>
      <c r="AC15" s="715"/>
      <c r="AD15" s="716" t="s">
        <v>175</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390030</v>
      </c>
      <c r="BH15" s="679"/>
      <c r="BI15" s="679"/>
      <c r="BJ15" s="679"/>
      <c r="BK15" s="679"/>
      <c r="BL15" s="679"/>
      <c r="BM15" s="679"/>
      <c r="BN15" s="680"/>
      <c r="BO15" s="715">
        <v>7.4</v>
      </c>
      <c r="BP15" s="715"/>
      <c r="BQ15" s="715"/>
      <c r="BR15" s="715"/>
      <c r="BS15" s="684" t="s">
        <v>245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2287011</v>
      </c>
      <c r="CS15" s="679"/>
      <c r="CT15" s="679"/>
      <c r="CU15" s="679"/>
      <c r="CV15" s="679"/>
      <c r="CW15" s="679"/>
      <c r="CX15" s="679"/>
      <c r="CY15" s="680"/>
      <c r="CZ15" s="715">
        <v>9.6999999999999993</v>
      </c>
      <c r="DA15" s="715"/>
      <c r="DB15" s="715"/>
      <c r="DC15" s="715"/>
      <c r="DD15" s="684">
        <v>1067565</v>
      </c>
      <c r="DE15" s="679"/>
      <c r="DF15" s="679"/>
      <c r="DG15" s="679"/>
      <c r="DH15" s="679"/>
      <c r="DI15" s="679"/>
      <c r="DJ15" s="679"/>
      <c r="DK15" s="679"/>
      <c r="DL15" s="679"/>
      <c r="DM15" s="679"/>
      <c r="DN15" s="679"/>
      <c r="DO15" s="679"/>
      <c r="DP15" s="680"/>
      <c r="DQ15" s="684">
        <v>1360566</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4197</v>
      </c>
      <c r="S16" s="679"/>
      <c r="T16" s="679"/>
      <c r="U16" s="679"/>
      <c r="V16" s="679"/>
      <c r="W16" s="679"/>
      <c r="X16" s="679"/>
      <c r="Y16" s="680"/>
      <c r="Z16" s="715">
        <v>0</v>
      </c>
      <c r="AA16" s="715"/>
      <c r="AB16" s="715"/>
      <c r="AC16" s="715"/>
      <c r="AD16" s="716">
        <v>4197</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31711</v>
      </c>
      <c r="CS16" s="679"/>
      <c r="CT16" s="679"/>
      <c r="CU16" s="679"/>
      <c r="CV16" s="679"/>
      <c r="CW16" s="679"/>
      <c r="CX16" s="679"/>
      <c r="CY16" s="680"/>
      <c r="CZ16" s="715">
        <v>0.1</v>
      </c>
      <c r="DA16" s="715"/>
      <c r="DB16" s="715"/>
      <c r="DC16" s="715"/>
      <c r="DD16" s="684" t="s">
        <v>128</v>
      </c>
      <c r="DE16" s="679"/>
      <c r="DF16" s="679"/>
      <c r="DG16" s="679"/>
      <c r="DH16" s="679"/>
      <c r="DI16" s="679"/>
      <c r="DJ16" s="679"/>
      <c r="DK16" s="679"/>
      <c r="DL16" s="679"/>
      <c r="DM16" s="679"/>
      <c r="DN16" s="679"/>
      <c r="DO16" s="679"/>
      <c r="DP16" s="680"/>
      <c r="DQ16" s="684">
        <v>6103</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84781</v>
      </c>
      <c r="S17" s="679"/>
      <c r="T17" s="679"/>
      <c r="U17" s="679"/>
      <c r="V17" s="679"/>
      <c r="W17" s="679"/>
      <c r="X17" s="679"/>
      <c r="Y17" s="680"/>
      <c r="Z17" s="715">
        <v>0.4</v>
      </c>
      <c r="AA17" s="715"/>
      <c r="AB17" s="715"/>
      <c r="AC17" s="715"/>
      <c r="AD17" s="716">
        <v>84781</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245</v>
      </c>
      <c r="BH17" s="679"/>
      <c r="BI17" s="679"/>
      <c r="BJ17" s="679"/>
      <c r="BK17" s="679"/>
      <c r="BL17" s="679"/>
      <c r="BM17" s="679"/>
      <c r="BN17" s="680"/>
      <c r="BO17" s="715" t="s">
        <v>128</v>
      </c>
      <c r="BP17" s="715"/>
      <c r="BQ17" s="715"/>
      <c r="BR17" s="715"/>
      <c r="BS17" s="684" t="s">
        <v>175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1595786</v>
      </c>
      <c r="CS17" s="679"/>
      <c r="CT17" s="679"/>
      <c r="CU17" s="679"/>
      <c r="CV17" s="679"/>
      <c r="CW17" s="679"/>
      <c r="CX17" s="679"/>
      <c r="CY17" s="680"/>
      <c r="CZ17" s="715">
        <v>6.7</v>
      </c>
      <c r="DA17" s="715"/>
      <c r="DB17" s="715"/>
      <c r="DC17" s="715"/>
      <c r="DD17" s="684" t="s">
        <v>175</v>
      </c>
      <c r="DE17" s="679"/>
      <c r="DF17" s="679"/>
      <c r="DG17" s="679"/>
      <c r="DH17" s="679"/>
      <c r="DI17" s="679"/>
      <c r="DJ17" s="679"/>
      <c r="DK17" s="679"/>
      <c r="DL17" s="679"/>
      <c r="DM17" s="679"/>
      <c r="DN17" s="679"/>
      <c r="DO17" s="679"/>
      <c r="DP17" s="680"/>
      <c r="DQ17" s="684">
        <v>1503746</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34836</v>
      </c>
      <c r="S18" s="679"/>
      <c r="T18" s="679"/>
      <c r="U18" s="679"/>
      <c r="V18" s="679"/>
      <c r="W18" s="679"/>
      <c r="X18" s="679"/>
      <c r="Y18" s="680"/>
      <c r="Z18" s="715">
        <v>0.1</v>
      </c>
      <c r="AA18" s="715"/>
      <c r="AB18" s="715"/>
      <c r="AC18" s="715"/>
      <c r="AD18" s="716">
        <v>34836</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175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2209</v>
      </c>
      <c r="S19" s="679"/>
      <c r="T19" s="679"/>
      <c r="U19" s="679"/>
      <c r="V19" s="679"/>
      <c r="W19" s="679"/>
      <c r="X19" s="679"/>
      <c r="Y19" s="680"/>
      <c r="Z19" s="715">
        <v>0</v>
      </c>
      <c r="AA19" s="715"/>
      <c r="AB19" s="715"/>
      <c r="AC19" s="715"/>
      <c r="AD19" s="716">
        <v>2209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8341</v>
      </c>
      <c r="BH19" s="679"/>
      <c r="BI19" s="679"/>
      <c r="BJ19" s="679"/>
      <c r="BK19" s="679"/>
      <c r="BL19" s="679"/>
      <c r="BM19" s="679"/>
      <c r="BN19" s="680"/>
      <c r="BO19" s="715">
        <v>0.2</v>
      </c>
      <c r="BP19" s="715"/>
      <c r="BQ19" s="715"/>
      <c r="BR19" s="715"/>
      <c r="BS19" s="684" t="s">
        <v>245</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1166</v>
      </c>
      <c r="S20" s="679"/>
      <c r="T20" s="679"/>
      <c r="U20" s="679"/>
      <c r="V20" s="679"/>
      <c r="W20" s="679"/>
      <c r="X20" s="679"/>
      <c r="Y20" s="680"/>
      <c r="Z20" s="715">
        <v>0</v>
      </c>
      <c r="AA20" s="715"/>
      <c r="AB20" s="715"/>
      <c r="AC20" s="715"/>
      <c r="AD20" s="716">
        <v>1166</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8341</v>
      </c>
      <c r="BH20" s="679"/>
      <c r="BI20" s="679"/>
      <c r="BJ20" s="679"/>
      <c r="BK20" s="679"/>
      <c r="BL20" s="679"/>
      <c r="BM20" s="679"/>
      <c r="BN20" s="680"/>
      <c r="BO20" s="715">
        <v>0.2</v>
      </c>
      <c r="BP20" s="715"/>
      <c r="BQ20" s="715"/>
      <c r="BR20" s="715"/>
      <c r="BS20" s="684" t="s">
        <v>245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23644757</v>
      </c>
      <c r="CS20" s="679"/>
      <c r="CT20" s="679"/>
      <c r="CU20" s="679"/>
      <c r="CV20" s="679"/>
      <c r="CW20" s="679"/>
      <c r="CX20" s="679"/>
      <c r="CY20" s="680"/>
      <c r="CZ20" s="715">
        <v>100</v>
      </c>
      <c r="DA20" s="715"/>
      <c r="DB20" s="715"/>
      <c r="DC20" s="715"/>
      <c r="DD20" s="684">
        <v>3888340</v>
      </c>
      <c r="DE20" s="679"/>
      <c r="DF20" s="679"/>
      <c r="DG20" s="679"/>
      <c r="DH20" s="679"/>
      <c r="DI20" s="679"/>
      <c r="DJ20" s="679"/>
      <c r="DK20" s="679"/>
      <c r="DL20" s="679"/>
      <c r="DM20" s="679"/>
      <c r="DN20" s="679"/>
      <c r="DO20" s="679"/>
      <c r="DP20" s="680"/>
      <c r="DQ20" s="684">
        <v>13487594</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46570</v>
      </c>
      <c r="S21" s="679"/>
      <c r="T21" s="679"/>
      <c r="U21" s="679"/>
      <c r="V21" s="679"/>
      <c r="W21" s="679"/>
      <c r="X21" s="679"/>
      <c r="Y21" s="680"/>
      <c r="Z21" s="715">
        <v>0.2</v>
      </c>
      <c r="AA21" s="715"/>
      <c r="AB21" s="715"/>
      <c r="AC21" s="715"/>
      <c r="AD21" s="716">
        <v>46570</v>
      </c>
      <c r="AE21" s="716"/>
      <c r="AF21" s="716"/>
      <c r="AG21" s="716"/>
      <c r="AH21" s="716"/>
      <c r="AI21" s="716"/>
      <c r="AJ21" s="716"/>
      <c r="AK21" s="716"/>
      <c r="AL21" s="681">
        <v>0.4</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8341</v>
      </c>
      <c r="BH21" s="679"/>
      <c r="BI21" s="679"/>
      <c r="BJ21" s="679"/>
      <c r="BK21" s="679"/>
      <c r="BL21" s="679"/>
      <c r="BM21" s="679"/>
      <c r="BN21" s="680"/>
      <c r="BO21" s="715">
        <v>0.2</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5898646</v>
      </c>
      <c r="S22" s="679"/>
      <c r="T22" s="679"/>
      <c r="U22" s="679"/>
      <c r="V22" s="679"/>
      <c r="W22" s="679"/>
      <c r="X22" s="679"/>
      <c r="Y22" s="680"/>
      <c r="Z22" s="715">
        <v>24.8</v>
      </c>
      <c r="AA22" s="715"/>
      <c r="AB22" s="715"/>
      <c r="AC22" s="715"/>
      <c r="AD22" s="716">
        <v>5057845</v>
      </c>
      <c r="AE22" s="716"/>
      <c r="AF22" s="716"/>
      <c r="AG22" s="716"/>
      <c r="AH22" s="716"/>
      <c r="AI22" s="716"/>
      <c r="AJ22" s="716"/>
      <c r="AK22" s="716"/>
      <c r="AL22" s="681">
        <v>44</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5057845</v>
      </c>
      <c r="S23" s="679"/>
      <c r="T23" s="679"/>
      <c r="U23" s="679"/>
      <c r="V23" s="679"/>
      <c r="W23" s="679"/>
      <c r="X23" s="679"/>
      <c r="Y23" s="680"/>
      <c r="Z23" s="715">
        <v>21.3</v>
      </c>
      <c r="AA23" s="715"/>
      <c r="AB23" s="715"/>
      <c r="AC23" s="715"/>
      <c r="AD23" s="716">
        <v>5057845</v>
      </c>
      <c r="AE23" s="716"/>
      <c r="AF23" s="716"/>
      <c r="AG23" s="716"/>
      <c r="AH23" s="716"/>
      <c r="AI23" s="716"/>
      <c r="AJ23" s="716"/>
      <c r="AK23" s="716"/>
      <c r="AL23" s="681">
        <v>44</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245</v>
      </c>
      <c r="BP23" s="715"/>
      <c r="BQ23" s="715"/>
      <c r="BR23" s="715"/>
      <c r="BS23" s="684" t="s">
        <v>128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840801</v>
      </c>
      <c r="S24" s="679"/>
      <c r="T24" s="679"/>
      <c r="U24" s="679"/>
      <c r="V24" s="679"/>
      <c r="W24" s="679"/>
      <c r="X24" s="679"/>
      <c r="Y24" s="680"/>
      <c r="Z24" s="715">
        <v>3.5</v>
      </c>
      <c r="AA24" s="715"/>
      <c r="AB24" s="715"/>
      <c r="AC24" s="715"/>
      <c r="AD24" s="716" t="s">
        <v>128</v>
      </c>
      <c r="AE24" s="716"/>
      <c r="AF24" s="716"/>
      <c r="AG24" s="716"/>
      <c r="AH24" s="716"/>
      <c r="AI24" s="716"/>
      <c r="AJ24" s="716"/>
      <c r="AK24" s="716"/>
      <c r="AL24" s="681" t="s">
        <v>128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11504250</v>
      </c>
      <c r="CS24" s="734"/>
      <c r="CT24" s="734"/>
      <c r="CU24" s="734"/>
      <c r="CV24" s="734"/>
      <c r="CW24" s="734"/>
      <c r="CX24" s="734"/>
      <c r="CY24" s="777"/>
      <c r="CZ24" s="778">
        <v>48.7</v>
      </c>
      <c r="DA24" s="749"/>
      <c r="DB24" s="749"/>
      <c r="DC24" s="781"/>
      <c r="DD24" s="776">
        <v>6261327</v>
      </c>
      <c r="DE24" s="734"/>
      <c r="DF24" s="734"/>
      <c r="DG24" s="734"/>
      <c r="DH24" s="734"/>
      <c r="DI24" s="734"/>
      <c r="DJ24" s="734"/>
      <c r="DK24" s="777"/>
      <c r="DL24" s="776">
        <v>6068012</v>
      </c>
      <c r="DM24" s="734"/>
      <c r="DN24" s="734"/>
      <c r="DO24" s="734"/>
      <c r="DP24" s="734"/>
      <c r="DQ24" s="734"/>
      <c r="DR24" s="734"/>
      <c r="DS24" s="734"/>
      <c r="DT24" s="734"/>
      <c r="DU24" s="734"/>
      <c r="DV24" s="777"/>
      <c r="DW24" s="778">
        <v>50.6</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245</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2792510</v>
      </c>
      <c r="CS25" s="697"/>
      <c r="CT25" s="697"/>
      <c r="CU25" s="697"/>
      <c r="CV25" s="697"/>
      <c r="CW25" s="697"/>
      <c r="CX25" s="697"/>
      <c r="CY25" s="698"/>
      <c r="CZ25" s="681">
        <v>11.8</v>
      </c>
      <c r="DA25" s="699"/>
      <c r="DB25" s="699"/>
      <c r="DC25" s="700"/>
      <c r="DD25" s="684">
        <v>2576763</v>
      </c>
      <c r="DE25" s="697"/>
      <c r="DF25" s="697"/>
      <c r="DG25" s="697"/>
      <c r="DH25" s="697"/>
      <c r="DI25" s="697"/>
      <c r="DJ25" s="697"/>
      <c r="DK25" s="698"/>
      <c r="DL25" s="684">
        <v>2385476</v>
      </c>
      <c r="DM25" s="697"/>
      <c r="DN25" s="697"/>
      <c r="DO25" s="697"/>
      <c r="DP25" s="697"/>
      <c r="DQ25" s="697"/>
      <c r="DR25" s="697"/>
      <c r="DS25" s="697"/>
      <c r="DT25" s="697"/>
      <c r="DU25" s="697"/>
      <c r="DV25" s="698"/>
      <c r="DW25" s="681">
        <v>19.899999999999999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12314610</v>
      </c>
      <c r="S26" s="679"/>
      <c r="T26" s="679"/>
      <c r="U26" s="679"/>
      <c r="V26" s="679"/>
      <c r="W26" s="679"/>
      <c r="X26" s="679"/>
      <c r="Y26" s="680"/>
      <c r="Z26" s="715">
        <v>51.8</v>
      </c>
      <c r="AA26" s="715"/>
      <c r="AB26" s="715"/>
      <c r="AC26" s="715"/>
      <c r="AD26" s="716">
        <v>11473809</v>
      </c>
      <c r="AE26" s="716"/>
      <c r="AF26" s="716"/>
      <c r="AG26" s="716"/>
      <c r="AH26" s="716"/>
      <c r="AI26" s="716"/>
      <c r="AJ26" s="716"/>
      <c r="AK26" s="716"/>
      <c r="AL26" s="681">
        <v>99.8</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175</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1814046</v>
      </c>
      <c r="CS26" s="679"/>
      <c r="CT26" s="679"/>
      <c r="CU26" s="679"/>
      <c r="CV26" s="679"/>
      <c r="CW26" s="679"/>
      <c r="CX26" s="679"/>
      <c r="CY26" s="680"/>
      <c r="CZ26" s="681">
        <v>7.7</v>
      </c>
      <c r="DA26" s="699"/>
      <c r="DB26" s="699"/>
      <c r="DC26" s="700"/>
      <c r="DD26" s="684">
        <v>1641700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7357</v>
      </c>
      <c r="S27" s="679"/>
      <c r="T27" s="679"/>
      <c r="U27" s="679"/>
      <c r="V27" s="679"/>
      <c r="W27" s="679"/>
      <c r="X27" s="679"/>
      <c r="Y27" s="680"/>
      <c r="Z27" s="715">
        <v>0</v>
      </c>
      <c r="AA27" s="715"/>
      <c r="AB27" s="715"/>
      <c r="AC27" s="715"/>
      <c r="AD27" s="716">
        <v>7357</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5258612</v>
      </c>
      <c r="BH27" s="679"/>
      <c r="BI27" s="679"/>
      <c r="BJ27" s="679"/>
      <c r="BK27" s="679"/>
      <c r="BL27" s="679"/>
      <c r="BM27" s="679"/>
      <c r="BN27" s="680"/>
      <c r="BO27" s="715">
        <v>100</v>
      </c>
      <c r="BP27" s="715"/>
      <c r="BQ27" s="715"/>
      <c r="BR27" s="715"/>
      <c r="BS27" s="684">
        <v>234957</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7115954</v>
      </c>
      <c r="CS27" s="697"/>
      <c r="CT27" s="697"/>
      <c r="CU27" s="697"/>
      <c r="CV27" s="697"/>
      <c r="CW27" s="697"/>
      <c r="CX27" s="697"/>
      <c r="CY27" s="698"/>
      <c r="CZ27" s="681">
        <v>30.1</v>
      </c>
      <c r="DA27" s="699"/>
      <c r="DB27" s="699"/>
      <c r="DC27" s="700"/>
      <c r="DD27" s="684">
        <v>2180818</v>
      </c>
      <c r="DE27" s="697"/>
      <c r="DF27" s="697"/>
      <c r="DG27" s="697"/>
      <c r="DH27" s="697"/>
      <c r="DI27" s="697"/>
      <c r="DJ27" s="697"/>
      <c r="DK27" s="698"/>
      <c r="DL27" s="684">
        <v>2178790</v>
      </c>
      <c r="DM27" s="697"/>
      <c r="DN27" s="697"/>
      <c r="DO27" s="697"/>
      <c r="DP27" s="697"/>
      <c r="DQ27" s="697"/>
      <c r="DR27" s="697"/>
      <c r="DS27" s="697"/>
      <c r="DT27" s="697"/>
      <c r="DU27" s="697"/>
      <c r="DV27" s="698"/>
      <c r="DW27" s="681">
        <v>18.2</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219369</v>
      </c>
      <c r="S28" s="679"/>
      <c r="T28" s="679"/>
      <c r="U28" s="679"/>
      <c r="V28" s="679"/>
      <c r="W28" s="679"/>
      <c r="X28" s="679"/>
      <c r="Y28" s="680"/>
      <c r="Z28" s="715">
        <v>0.9</v>
      </c>
      <c r="AA28" s="715"/>
      <c r="AB28" s="715"/>
      <c r="AC28" s="715"/>
      <c r="AD28" s="716" t="s">
        <v>175</v>
      </c>
      <c r="AE28" s="716"/>
      <c r="AF28" s="716"/>
      <c r="AG28" s="716"/>
      <c r="AH28" s="716"/>
      <c r="AI28" s="716"/>
      <c r="AJ28" s="716"/>
      <c r="AK28" s="716"/>
      <c r="AL28" s="681" t="s">
        <v>245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1595786</v>
      </c>
      <c r="CS28" s="679"/>
      <c r="CT28" s="679"/>
      <c r="CU28" s="679"/>
      <c r="CV28" s="679"/>
      <c r="CW28" s="679"/>
      <c r="CX28" s="679"/>
      <c r="CY28" s="680"/>
      <c r="CZ28" s="681">
        <v>6.7</v>
      </c>
      <c r="DA28" s="699"/>
      <c r="DB28" s="699"/>
      <c r="DC28" s="700"/>
      <c r="DD28" s="684">
        <v>1503746</v>
      </c>
      <c r="DE28" s="679"/>
      <c r="DF28" s="679"/>
      <c r="DG28" s="679"/>
      <c r="DH28" s="679"/>
      <c r="DI28" s="679"/>
      <c r="DJ28" s="679"/>
      <c r="DK28" s="680"/>
      <c r="DL28" s="684">
        <v>1503746</v>
      </c>
      <c r="DM28" s="679"/>
      <c r="DN28" s="679"/>
      <c r="DO28" s="679"/>
      <c r="DP28" s="679"/>
      <c r="DQ28" s="679"/>
      <c r="DR28" s="679"/>
      <c r="DS28" s="679"/>
      <c r="DT28" s="679"/>
      <c r="DU28" s="679"/>
      <c r="DV28" s="680"/>
      <c r="DW28" s="681">
        <v>12.5</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252747</v>
      </c>
      <c r="S29" s="679"/>
      <c r="T29" s="679"/>
      <c r="U29" s="679"/>
      <c r="V29" s="679"/>
      <c r="W29" s="679"/>
      <c r="X29" s="679"/>
      <c r="Y29" s="680"/>
      <c r="Z29" s="715">
        <v>1.1000000000000001</v>
      </c>
      <c r="AA29" s="715"/>
      <c r="AB29" s="715"/>
      <c r="AC29" s="715"/>
      <c r="AD29" s="716">
        <v>1242</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1595366</v>
      </c>
      <c r="CS29" s="697"/>
      <c r="CT29" s="697"/>
      <c r="CU29" s="697"/>
      <c r="CV29" s="697"/>
      <c r="CW29" s="697"/>
      <c r="CX29" s="697"/>
      <c r="CY29" s="698"/>
      <c r="CZ29" s="681">
        <v>6.7</v>
      </c>
      <c r="DA29" s="699"/>
      <c r="DB29" s="699"/>
      <c r="DC29" s="700"/>
      <c r="DD29" s="684">
        <v>1503326</v>
      </c>
      <c r="DE29" s="697"/>
      <c r="DF29" s="697"/>
      <c r="DG29" s="697"/>
      <c r="DH29" s="697"/>
      <c r="DI29" s="697"/>
      <c r="DJ29" s="697"/>
      <c r="DK29" s="698"/>
      <c r="DL29" s="684">
        <v>1503326</v>
      </c>
      <c r="DM29" s="697"/>
      <c r="DN29" s="697"/>
      <c r="DO29" s="697"/>
      <c r="DP29" s="697"/>
      <c r="DQ29" s="697"/>
      <c r="DR29" s="697"/>
      <c r="DS29" s="697"/>
      <c r="DT29" s="697"/>
      <c r="DU29" s="697"/>
      <c r="DV29" s="698"/>
      <c r="DW29" s="681">
        <v>12.5</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318239</v>
      </c>
      <c r="S30" s="679"/>
      <c r="T30" s="679"/>
      <c r="U30" s="679"/>
      <c r="V30" s="679"/>
      <c r="W30" s="679"/>
      <c r="X30" s="679"/>
      <c r="Y30" s="680"/>
      <c r="Z30" s="715">
        <v>1.3</v>
      </c>
      <c r="AA30" s="715"/>
      <c r="AB30" s="715"/>
      <c r="AC30" s="715"/>
      <c r="AD30" s="716" t="s">
        <v>128</v>
      </c>
      <c r="AE30" s="716"/>
      <c r="AF30" s="716"/>
      <c r="AG30" s="716"/>
      <c r="AH30" s="716"/>
      <c r="AI30" s="716"/>
      <c r="AJ30" s="716"/>
      <c r="AK30" s="716"/>
      <c r="AL30" s="681" t="s">
        <v>175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1487808</v>
      </c>
      <c r="CS30" s="679"/>
      <c r="CT30" s="679"/>
      <c r="CU30" s="679"/>
      <c r="CV30" s="679"/>
      <c r="CW30" s="679"/>
      <c r="CX30" s="679"/>
      <c r="CY30" s="680"/>
      <c r="CZ30" s="681">
        <v>6.3</v>
      </c>
      <c r="DA30" s="699"/>
      <c r="DB30" s="699"/>
      <c r="DC30" s="700"/>
      <c r="DD30" s="684">
        <v>1395768</v>
      </c>
      <c r="DE30" s="679"/>
      <c r="DF30" s="679"/>
      <c r="DG30" s="679"/>
      <c r="DH30" s="679"/>
      <c r="DI30" s="679"/>
      <c r="DJ30" s="679"/>
      <c r="DK30" s="680"/>
      <c r="DL30" s="684">
        <v>1395768</v>
      </c>
      <c r="DM30" s="679"/>
      <c r="DN30" s="679"/>
      <c r="DO30" s="679"/>
      <c r="DP30" s="679"/>
      <c r="DQ30" s="679"/>
      <c r="DR30" s="679"/>
      <c r="DS30" s="679"/>
      <c r="DT30" s="679"/>
      <c r="DU30" s="679"/>
      <c r="DV30" s="680"/>
      <c r="DW30" s="681">
        <v>11.6</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4853152</v>
      </c>
      <c r="S31" s="679"/>
      <c r="T31" s="679"/>
      <c r="U31" s="679"/>
      <c r="V31" s="679"/>
      <c r="W31" s="679"/>
      <c r="X31" s="679"/>
      <c r="Y31" s="680"/>
      <c r="Z31" s="715">
        <v>20.399999999999999</v>
      </c>
      <c r="AA31" s="715"/>
      <c r="AB31" s="715"/>
      <c r="AC31" s="715"/>
      <c r="AD31" s="716" t="s">
        <v>128</v>
      </c>
      <c r="AE31" s="716"/>
      <c r="AF31" s="716"/>
      <c r="AG31" s="716"/>
      <c r="AH31" s="716"/>
      <c r="AI31" s="716"/>
      <c r="AJ31" s="716"/>
      <c r="AK31" s="716"/>
      <c r="AL31" s="681" t="s">
        <v>128</v>
      </c>
      <c r="AM31" s="682"/>
      <c r="AN31" s="682"/>
      <c r="AO31" s="717"/>
      <c r="AP31" s="754" t="s">
        <v>312</v>
      </c>
      <c r="AQ31" s="755"/>
      <c r="AR31" s="755"/>
      <c r="AS31" s="755"/>
      <c r="AT31" s="760" t="s">
        <v>313</v>
      </c>
      <c r="AU31" s="231"/>
      <c r="AV31" s="231"/>
      <c r="AW31" s="231"/>
      <c r="AX31" s="744" t="s">
        <v>187</v>
      </c>
      <c r="AY31" s="745"/>
      <c r="AZ31" s="745"/>
      <c r="BA31" s="745"/>
      <c r="BB31" s="745"/>
      <c r="BC31" s="745"/>
      <c r="BD31" s="745"/>
      <c r="BE31" s="745"/>
      <c r="BF31" s="746"/>
      <c r="BG31" s="747">
        <v>99.3</v>
      </c>
      <c r="BH31" s="748"/>
      <c r="BI31" s="748"/>
      <c r="BJ31" s="748"/>
      <c r="BK31" s="748"/>
      <c r="BL31" s="748"/>
      <c r="BM31" s="749">
        <v>97.2</v>
      </c>
      <c r="BN31" s="748"/>
      <c r="BO31" s="748"/>
      <c r="BP31" s="748"/>
      <c r="BQ31" s="750"/>
      <c r="BR31" s="747">
        <v>99.3</v>
      </c>
      <c r="BS31" s="748"/>
      <c r="BT31" s="748"/>
      <c r="BU31" s="748"/>
      <c r="BV31" s="748"/>
      <c r="BW31" s="748"/>
      <c r="BX31" s="749">
        <v>96.9</v>
      </c>
      <c r="BY31" s="748"/>
      <c r="BZ31" s="748"/>
      <c r="CA31" s="748"/>
      <c r="CB31" s="750"/>
      <c r="CD31" s="765"/>
      <c r="CE31" s="766"/>
      <c r="CF31" s="711" t="s">
        <v>314</v>
      </c>
      <c r="CG31" s="712"/>
      <c r="CH31" s="712"/>
      <c r="CI31" s="712"/>
      <c r="CJ31" s="712"/>
      <c r="CK31" s="712"/>
      <c r="CL31" s="712"/>
      <c r="CM31" s="712"/>
      <c r="CN31" s="712"/>
      <c r="CO31" s="712"/>
      <c r="CP31" s="712"/>
      <c r="CQ31" s="713"/>
      <c r="CR31" s="678">
        <v>107558</v>
      </c>
      <c r="CS31" s="697"/>
      <c r="CT31" s="697"/>
      <c r="CU31" s="697"/>
      <c r="CV31" s="697"/>
      <c r="CW31" s="697"/>
      <c r="CX31" s="697"/>
      <c r="CY31" s="698"/>
      <c r="CZ31" s="681">
        <v>0.5</v>
      </c>
      <c r="DA31" s="699"/>
      <c r="DB31" s="699"/>
      <c r="DC31" s="700"/>
      <c r="DD31" s="684">
        <v>107558</v>
      </c>
      <c r="DE31" s="697"/>
      <c r="DF31" s="697"/>
      <c r="DG31" s="697"/>
      <c r="DH31" s="697"/>
      <c r="DI31" s="697"/>
      <c r="DJ31" s="697"/>
      <c r="DK31" s="698"/>
      <c r="DL31" s="684">
        <v>107558</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245</v>
      </c>
      <c r="AA32" s="715"/>
      <c r="AB32" s="715"/>
      <c r="AC32" s="715"/>
      <c r="AD32" s="716" t="s">
        <v>128</v>
      </c>
      <c r="AE32" s="716"/>
      <c r="AF32" s="716"/>
      <c r="AG32" s="716"/>
      <c r="AH32" s="716"/>
      <c r="AI32" s="716"/>
      <c r="AJ32" s="716"/>
      <c r="AK32" s="716"/>
      <c r="AL32" s="681" t="s">
        <v>175</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99.3</v>
      </c>
      <c r="BH32" s="697"/>
      <c r="BI32" s="697"/>
      <c r="BJ32" s="697"/>
      <c r="BK32" s="697"/>
      <c r="BL32" s="697"/>
      <c r="BM32" s="682">
        <v>97.2</v>
      </c>
      <c r="BN32" s="743"/>
      <c r="BO32" s="743"/>
      <c r="BP32" s="743"/>
      <c r="BQ32" s="721"/>
      <c r="BR32" s="751">
        <v>99.2</v>
      </c>
      <c r="BS32" s="697"/>
      <c r="BT32" s="697"/>
      <c r="BU32" s="697"/>
      <c r="BV32" s="697"/>
      <c r="BW32" s="697"/>
      <c r="BX32" s="682">
        <v>96.7</v>
      </c>
      <c r="BY32" s="743"/>
      <c r="BZ32" s="743"/>
      <c r="CA32" s="743"/>
      <c r="CB32" s="721"/>
      <c r="CD32" s="767"/>
      <c r="CE32" s="768"/>
      <c r="CF32" s="711" t="s">
        <v>318</v>
      </c>
      <c r="CG32" s="712"/>
      <c r="CH32" s="712"/>
      <c r="CI32" s="712"/>
      <c r="CJ32" s="712"/>
      <c r="CK32" s="712"/>
      <c r="CL32" s="712"/>
      <c r="CM32" s="712"/>
      <c r="CN32" s="712"/>
      <c r="CO32" s="712"/>
      <c r="CP32" s="712"/>
      <c r="CQ32" s="713"/>
      <c r="CR32" s="678">
        <v>420</v>
      </c>
      <c r="CS32" s="679"/>
      <c r="CT32" s="679"/>
      <c r="CU32" s="679"/>
      <c r="CV32" s="679"/>
      <c r="CW32" s="679"/>
      <c r="CX32" s="679"/>
      <c r="CY32" s="680"/>
      <c r="CZ32" s="681">
        <v>0</v>
      </c>
      <c r="DA32" s="699"/>
      <c r="DB32" s="699"/>
      <c r="DC32" s="700"/>
      <c r="DD32" s="684">
        <v>420</v>
      </c>
      <c r="DE32" s="679"/>
      <c r="DF32" s="679"/>
      <c r="DG32" s="679"/>
      <c r="DH32" s="679"/>
      <c r="DI32" s="679"/>
      <c r="DJ32" s="679"/>
      <c r="DK32" s="680"/>
      <c r="DL32" s="684">
        <v>420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2245971</v>
      </c>
      <c r="S33" s="679"/>
      <c r="T33" s="679"/>
      <c r="U33" s="679"/>
      <c r="V33" s="679"/>
      <c r="W33" s="679"/>
      <c r="X33" s="679"/>
      <c r="Y33" s="680"/>
      <c r="Z33" s="715">
        <v>9.5</v>
      </c>
      <c r="AA33" s="715"/>
      <c r="AB33" s="715"/>
      <c r="AC33" s="715"/>
      <c r="AD33" s="716" t="s">
        <v>128</v>
      </c>
      <c r="AE33" s="716"/>
      <c r="AF33" s="716"/>
      <c r="AG33" s="716"/>
      <c r="AH33" s="716"/>
      <c r="AI33" s="716"/>
      <c r="AJ33" s="716"/>
      <c r="AK33" s="716"/>
      <c r="AL33" s="681" t="s">
        <v>175</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99.3</v>
      </c>
      <c r="BH33" s="663"/>
      <c r="BI33" s="663"/>
      <c r="BJ33" s="663"/>
      <c r="BK33" s="663"/>
      <c r="BL33" s="663"/>
      <c r="BM33" s="706">
        <v>96.9</v>
      </c>
      <c r="BN33" s="663"/>
      <c r="BO33" s="663"/>
      <c r="BP33" s="663"/>
      <c r="BQ33" s="727"/>
      <c r="BR33" s="742">
        <v>99.3</v>
      </c>
      <c r="BS33" s="663"/>
      <c r="BT33" s="663"/>
      <c r="BU33" s="663"/>
      <c r="BV33" s="663"/>
      <c r="BW33" s="663"/>
      <c r="BX33" s="706">
        <v>96.5</v>
      </c>
      <c r="BY33" s="663"/>
      <c r="BZ33" s="663"/>
      <c r="CA33" s="663"/>
      <c r="CB33" s="727"/>
      <c r="CD33" s="711" t="s">
        <v>321</v>
      </c>
      <c r="CE33" s="712"/>
      <c r="CF33" s="712"/>
      <c r="CG33" s="712"/>
      <c r="CH33" s="712"/>
      <c r="CI33" s="712"/>
      <c r="CJ33" s="712"/>
      <c r="CK33" s="712"/>
      <c r="CL33" s="712"/>
      <c r="CM33" s="712"/>
      <c r="CN33" s="712"/>
      <c r="CO33" s="712"/>
      <c r="CP33" s="712"/>
      <c r="CQ33" s="713"/>
      <c r="CR33" s="678">
        <v>8220456</v>
      </c>
      <c r="CS33" s="697"/>
      <c r="CT33" s="697"/>
      <c r="CU33" s="697"/>
      <c r="CV33" s="697"/>
      <c r="CW33" s="697"/>
      <c r="CX33" s="697"/>
      <c r="CY33" s="698"/>
      <c r="CZ33" s="681">
        <v>34.799999999999997</v>
      </c>
      <c r="DA33" s="699"/>
      <c r="DB33" s="699"/>
      <c r="DC33" s="700"/>
      <c r="DD33" s="684">
        <v>6505763</v>
      </c>
      <c r="DE33" s="697"/>
      <c r="DF33" s="697"/>
      <c r="DG33" s="697"/>
      <c r="DH33" s="697"/>
      <c r="DI33" s="697"/>
      <c r="DJ33" s="697"/>
      <c r="DK33" s="698"/>
      <c r="DL33" s="684">
        <v>4862128</v>
      </c>
      <c r="DM33" s="697"/>
      <c r="DN33" s="697"/>
      <c r="DO33" s="697"/>
      <c r="DP33" s="697"/>
      <c r="DQ33" s="697"/>
      <c r="DR33" s="697"/>
      <c r="DS33" s="697"/>
      <c r="DT33" s="697"/>
      <c r="DU33" s="697"/>
      <c r="DV33" s="698"/>
      <c r="DW33" s="681">
        <v>40.5</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119503</v>
      </c>
      <c r="S34" s="679"/>
      <c r="T34" s="679"/>
      <c r="U34" s="679"/>
      <c r="V34" s="679"/>
      <c r="W34" s="679"/>
      <c r="X34" s="679"/>
      <c r="Y34" s="680"/>
      <c r="Z34" s="715">
        <v>0.5</v>
      </c>
      <c r="AA34" s="715"/>
      <c r="AB34" s="715"/>
      <c r="AC34" s="715"/>
      <c r="AD34" s="716">
        <v>9967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2414319</v>
      </c>
      <c r="CS34" s="679"/>
      <c r="CT34" s="679"/>
      <c r="CU34" s="679"/>
      <c r="CV34" s="679"/>
      <c r="CW34" s="679"/>
      <c r="CX34" s="679"/>
      <c r="CY34" s="680"/>
      <c r="CZ34" s="681">
        <v>10.199999999999999</v>
      </c>
      <c r="DA34" s="699"/>
      <c r="DB34" s="699"/>
      <c r="DC34" s="700"/>
      <c r="DD34" s="684">
        <v>1955634</v>
      </c>
      <c r="DE34" s="679"/>
      <c r="DF34" s="679"/>
      <c r="DG34" s="679"/>
      <c r="DH34" s="679"/>
      <c r="DI34" s="679"/>
      <c r="DJ34" s="679"/>
      <c r="DK34" s="680"/>
      <c r="DL34" s="684">
        <v>1303433</v>
      </c>
      <c r="DM34" s="679"/>
      <c r="DN34" s="679"/>
      <c r="DO34" s="679"/>
      <c r="DP34" s="679"/>
      <c r="DQ34" s="679"/>
      <c r="DR34" s="679"/>
      <c r="DS34" s="679"/>
      <c r="DT34" s="679"/>
      <c r="DU34" s="679"/>
      <c r="DV34" s="680"/>
      <c r="DW34" s="681">
        <v>10.9</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210514</v>
      </c>
      <c r="S35" s="679"/>
      <c r="T35" s="679"/>
      <c r="U35" s="679"/>
      <c r="V35" s="679"/>
      <c r="W35" s="679"/>
      <c r="X35" s="679"/>
      <c r="Y35" s="680"/>
      <c r="Z35" s="715">
        <v>0.9</v>
      </c>
      <c r="AA35" s="715"/>
      <c r="AB35" s="715"/>
      <c r="AC35" s="715"/>
      <c r="AD35" s="716" t="s">
        <v>128</v>
      </c>
      <c r="AE35" s="716"/>
      <c r="AF35" s="716"/>
      <c r="AG35" s="716"/>
      <c r="AH35" s="716"/>
      <c r="AI35" s="716"/>
      <c r="AJ35" s="716"/>
      <c r="AK35" s="716"/>
      <c r="AL35" s="681" t="s">
        <v>175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226434</v>
      </c>
      <c r="CS35" s="697"/>
      <c r="CT35" s="697"/>
      <c r="CU35" s="697"/>
      <c r="CV35" s="697"/>
      <c r="CW35" s="697"/>
      <c r="CX35" s="697"/>
      <c r="CY35" s="698"/>
      <c r="CZ35" s="681">
        <v>1</v>
      </c>
      <c r="DA35" s="699"/>
      <c r="DB35" s="699"/>
      <c r="DC35" s="700"/>
      <c r="DD35" s="684">
        <v>135666</v>
      </c>
      <c r="DE35" s="697"/>
      <c r="DF35" s="697"/>
      <c r="DG35" s="697"/>
      <c r="DH35" s="697"/>
      <c r="DI35" s="697"/>
      <c r="DJ35" s="697"/>
      <c r="DK35" s="698"/>
      <c r="DL35" s="684">
        <v>135666</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568414</v>
      </c>
      <c r="S36" s="679"/>
      <c r="T36" s="679"/>
      <c r="U36" s="679"/>
      <c r="V36" s="679"/>
      <c r="W36" s="679"/>
      <c r="X36" s="679"/>
      <c r="Y36" s="680"/>
      <c r="Z36" s="715">
        <v>2.4</v>
      </c>
      <c r="AA36" s="715"/>
      <c r="AB36" s="715"/>
      <c r="AC36" s="715"/>
      <c r="AD36" s="716" t="s">
        <v>175</v>
      </c>
      <c r="AE36" s="716"/>
      <c r="AF36" s="716"/>
      <c r="AG36" s="716"/>
      <c r="AH36" s="716"/>
      <c r="AI36" s="716"/>
      <c r="AJ36" s="716"/>
      <c r="AK36" s="716"/>
      <c r="AL36" s="681" t="s">
        <v>245</v>
      </c>
      <c r="AM36" s="682"/>
      <c r="AN36" s="682"/>
      <c r="AO36" s="717"/>
      <c r="AP36" s="235"/>
      <c r="AQ36" s="730" t="s">
        <v>329</v>
      </c>
      <c r="AR36" s="731"/>
      <c r="AS36" s="731"/>
      <c r="AT36" s="731"/>
      <c r="AU36" s="731"/>
      <c r="AV36" s="731"/>
      <c r="AW36" s="731"/>
      <c r="AX36" s="731"/>
      <c r="AY36" s="732"/>
      <c r="AZ36" s="733">
        <v>3619868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66282</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2647379</v>
      </c>
      <c r="CS36" s="679"/>
      <c r="CT36" s="679"/>
      <c r="CU36" s="679"/>
      <c r="CV36" s="679"/>
      <c r="CW36" s="679"/>
      <c r="CX36" s="679"/>
      <c r="CY36" s="680"/>
      <c r="CZ36" s="681">
        <v>11.2</v>
      </c>
      <c r="DA36" s="699"/>
      <c r="DB36" s="699"/>
      <c r="DC36" s="700"/>
      <c r="DD36" s="684">
        <v>2174802</v>
      </c>
      <c r="DE36" s="679"/>
      <c r="DF36" s="679"/>
      <c r="DG36" s="679"/>
      <c r="DH36" s="679"/>
      <c r="DI36" s="679"/>
      <c r="DJ36" s="679"/>
      <c r="DK36" s="680"/>
      <c r="DL36" s="684">
        <v>1481576</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392471</v>
      </c>
      <c r="S37" s="679"/>
      <c r="T37" s="679"/>
      <c r="U37" s="679"/>
      <c r="V37" s="679"/>
      <c r="W37" s="679"/>
      <c r="X37" s="679"/>
      <c r="Y37" s="680"/>
      <c r="Z37" s="715">
        <v>1.7</v>
      </c>
      <c r="AA37" s="715"/>
      <c r="AB37" s="715"/>
      <c r="AC37" s="715"/>
      <c r="AD37" s="716" t="s">
        <v>175</v>
      </c>
      <c r="AE37" s="716"/>
      <c r="AF37" s="716"/>
      <c r="AG37" s="716"/>
      <c r="AH37" s="716"/>
      <c r="AI37" s="716"/>
      <c r="AJ37" s="716"/>
      <c r="AK37" s="716"/>
      <c r="AL37" s="681" t="s">
        <v>175</v>
      </c>
      <c r="AM37" s="682"/>
      <c r="AN37" s="682"/>
      <c r="AO37" s="717"/>
      <c r="AQ37" s="718" t="s">
        <v>333</v>
      </c>
      <c r="AR37" s="719"/>
      <c r="AS37" s="719"/>
      <c r="AT37" s="719"/>
      <c r="AU37" s="719"/>
      <c r="AV37" s="719"/>
      <c r="AW37" s="719"/>
      <c r="AX37" s="719"/>
      <c r="AY37" s="720"/>
      <c r="AZ37" s="678">
        <v>490275</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-56239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849950</v>
      </c>
      <c r="CS37" s="697"/>
      <c r="CT37" s="697"/>
      <c r="CU37" s="697"/>
      <c r="CV37" s="697"/>
      <c r="CW37" s="697"/>
      <c r="CX37" s="697"/>
      <c r="CY37" s="698"/>
      <c r="CZ37" s="681">
        <v>3.6</v>
      </c>
      <c r="DA37" s="699"/>
      <c r="DB37" s="699"/>
      <c r="DC37" s="700"/>
      <c r="DD37" s="684">
        <v>687357</v>
      </c>
      <c r="DE37" s="697"/>
      <c r="DF37" s="697"/>
      <c r="DG37" s="697"/>
      <c r="DH37" s="697"/>
      <c r="DI37" s="697"/>
      <c r="DJ37" s="697"/>
      <c r="DK37" s="698"/>
      <c r="DL37" s="684">
        <v>635341</v>
      </c>
      <c r="DM37" s="697"/>
      <c r="DN37" s="697"/>
      <c r="DO37" s="697"/>
      <c r="DP37" s="697"/>
      <c r="DQ37" s="697"/>
      <c r="DR37" s="697"/>
      <c r="DS37" s="697"/>
      <c r="DT37" s="697"/>
      <c r="DU37" s="697"/>
      <c r="DV37" s="698"/>
      <c r="DW37" s="681">
        <v>5.3</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292643</v>
      </c>
      <c r="S38" s="679"/>
      <c r="T38" s="679"/>
      <c r="U38" s="679"/>
      <c r="V38" s="679"/>
      <c r="W38" s="679"/>
      <c r="X38" s="679"/>
      <c r="Y38" s="680"/>
      <c r="Z38" s="715">
        <v>1.2</v>
      </c>
      <c r="AA38" s="715"/>
      <c r="AB38" s="715"/>
      <c r="AC38" s="715"/>
      <c r="AD38" s="716" t="s">
        <v>128</v>
      </c>
      <c r="AE38" s="716"/>
      <c r="AF38" s="716"/>
      <c r="AG38" s="716"/>
      <c r="AH38" s="716"/>
      <c r="AI38" s="716"/>
      <c r="AJ38" s="716"/>
      <c r="AK38" s="716"/>
      <c r="AL38" s="681" t="s">
        <v>175</v>
      </c>
      <c r="AM38" s="682"/>
      <c r="AN38" s="682"/>
      <c r="AO38" s="717"/>
      <c r="AQ38" s="718" t="s">
        <v>337</v>
      </c>
      <c r="AR38" s="719"/>
      <c r="AS38" s="719"/>
      <c r="AT38" s="719"/>
      <c r="AU38" s="719"/>
      <c r="AV38" s="719"/>
      <c r="AW38" s="719"/>
      <c r="AX38" s="719"/>
      <c r="AY38" s="720"/>
      <c r="AZ38" s="678">
        <v>351324</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7663</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2581903</v>
      </c>
      <c r="CS38" s="679"/>
      <c r="CT38" s="679"/>
      <c r="CU38" s="679"/>
      <c r="CV38" s="679"/>
      <c r="CW38" s="679"/>
      <c r="CX38" s="679"/>
      <c r="CY38" s="680"/>
      <c r="CZ38" s="681">
        <v>10.9</v>
      </c>
      <c r="DA38" s="699"/>
      <c r="DB38" s="699"/>
      <c r="DC38" s="700"/>
      <c r="DD38" s="684">
        <v>2096110</v>
      </c>
      <c r="DE38" s="679"/>
      <c r="DF38" s="679"/>
      <c r="DG38" s="679"/>
      <c r="DH38" s="679"/>
      <c r="DI38" s="679"/>
      <c r="DJ38" s="679"/>
      <c r="DK38" s="680"/>
      <c r="DL38" s="684">
        <v>1941453</v>
      </c>
      <c r="DM38" s="679"/>
      <c r="DN38" s="679"/>
      <c r="DO38" s="679"/>
      <c r="DP38" s="679"/>
      <c r="DQ38" s="679"/>
      <c r="DR38" s="679"/>
      <c r="DS38" s="679"/>
      <c r="DT38" s="679"/>
      <c r="DU38" s="679"/>
      <c r="DV38" s="680"/>
      <c r="DW38" s="681">
        <v>16.2</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1969194</v>
      </c>
      <c r="S39" s="679"/>
      <c r="T39" s="679"/>
      <c r="U39" s="679"/>
      <c r="V39" s="679"/>
      <c r="W39" s="679"/>
      <c r="X39" s="679"/>
      <c r="Y39" s="680"/>
      <c r="Z39" s="715">
        <v>8.3000000000000007</v>
      </c>
      <c r="AA39" s="715"/>
      <c r="AB39" s="715"/>
      <c r="AC39" s="715"/>
      <c r="AD39" s="716" t="s">
        <v>245</v>
      </c>
      <c r="AE39" s="716"/>
      <c r="AF39" s="716"/>
      <c r="AG39" s="716"/>
      <c r="AH39" s="716"/>
      <c r="AI39" s="716"/>
      <c r="AJ39" s="716"/>
      <c r="AK39" s="716"/>
      <c r="AL39" s="681" t="s">
        <v>175</v>
      </c>
      <c r="AM39" s="682"/>
      <c r="AN39" s="682"/>
      <c r="AO39" s="717"/>
      <c r="AQ39" s="718" t="s">
        <v>341</v>
      </c>
      <c r="AR39" s="719"/>
      <c r="AS39" s="719"/>
      <c r="AT39" s="719"/>
      <c r="AU39" s="719"/>
      <c r="AV39" s="719"/>
      <c r="AW39" s="719"/>
      <c r="AX39" s="719"/>
      <c r="AY39" s="720"/>
      <c r="AZ39" s="678">
        <v>196366</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11898</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286821</v>
      </c>
      <c r="CS39" s="697"/>
      <c r="CT39" s="697"/>
      <c r="CU39" s="697"/>
      <c r="CV39" s="697"/>
      <c r="CW39" s="697"/>
      <c r="CX39" s="697"/>
      <c r="CY39" s="698"/>
      <c r="CZ39" s="681">
        <v>1.2</v>
      </c>
      <c r="DA39" s="699"/>
      <c r="DB39" s="699"/>
      <c r="DC39" s="700"/>
      <c r="DD39" s="684">
        <v>143551</v>
      </c>
      <c r="DE39" s="697"/>
      <c r="DF39" s="697"/>
      <c r="DG39" s="697"/>
      <c r="DH39" s="697"/>
      <c r="DI39" s="697"/>
      <c r="DJ39" s="697"/>
      <c r="DK39" s="698"/>
      <c r="DL39" s="684" t="s">
        <v>175</v>
      </c>
      <c r="DM39" s="697"/>
      <c r="DN39" s="697"/>
      <c r="DO39" s="697"/>
      <c r="DP39" s="697"/>
      <c r="DQ39" s="697"/>
      <c r="DR39" s="697"/>
      <c r="DS39" s="697"/>
      <c r="DT39" s="697"/>
      <c r="DU39" s="697"/>
      <c r="DV39" s="698"/>
      <c r="DW39" s="681" t="s">
        <v>245</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175</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345</v>
      </c>
      <c r="AR40" s="719"/>
      <c r="AS40" s="719"/>
      <c r="AT40" s="719"/>
      <c r="AU40" s="719"/>
      <c r="AV40" s="719"/>
      <c r="AW40" s="719"/>
      <c r="AX40" s="719"/>
      <c r="AY40" s="720"/>
      <c r="AZ40" s="678" t="s">
        <v>175</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63600</v>
      </c>
      <c r="CS40" s="679"/>
      <c r="CT40" s="679"/>
      <c r="CU40" s="679"/>
      <c r="CV40" s="679"/>
      <c r="CW40" s="679"/>
      <c r="CX40" s="679"/>
      <c r="CY40" s="680"/>
      <c r="CZ40" s="681">
        <v>0.3</v>
      </c>
      <c r="DA40" s="699"/>
      <c r="DB40" s="699"/>
      <c r="DC40" s="700"/>
      <c r="DD40" s="684" t="s">
        <v>245</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507794</v>
      </c>
      <c r="S41" s="679"/>
      <c r="T41" s="679"/>
      <c r="U41" s="679"/>
      <c r="V41" s="679"/>
      <c r="W41" s="679"/>
      <c r="X41" s="679"/>
      <c r="Y41" s="680"/>
      <c r="Z41" s="715">
        <v>2.1</v>
      </c>
      <c r="AA41" s="715"/>
      <c r="AB41" s="715"/>
      <c r="AC41" s="715"/>
      <c r="AD41" s="716" t="s">
        <v>175</v>
      </c>
      <c r="AE41" s="716"/>
      <c r="AF41" s="716"/>
      <c r="AG41" s="716"/>
      <c r="AH41" s="716"/>
      <c r="AI41" s="716"/>
      <c r="AJ41" s="716"/>
      <c r="AK41" s="716"/>
      <c r="AL41" s="681" t="s">
        <v>245</v>
      </c>
      <c r="AM41" s="682"/>
      <c r="AN41" s="682"/>
      <c r="AO41" s="717"/>
      <c r="AQ41" s="718" t="s">
        <v>350</v>
      </c>
      <c r="AR41" s="719"/>
      <c r="AS41" s="719"/>
      <c r="AT41" s="719"/>
      <c r="AU41" s="719"/>
      <c r="AV41" s="719"/>
      <c r="AW41" s="719"/>
      <c r="AX41" s="719"/>
      <c r="AY41" s="720"/>
      <c r="AZ41" s="678">
        <v>625623</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v>1</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245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23764184</v>
      </c>
      <c r="S42" s="701"/>
      <c r="T42" s="701"/>
      <c r="U42" s="701"/>
      <c r="V42" s="701"/>
      <c r="W42" s="701"/>
      <c r="X42" s="701"/>
      <c r="Y42" s="703"/>
      <c r="Z42" s="704">
        <v>100</v>
      </c>
      <c r="AA42" s="704"/>
      <c r="AB42" s="704"/>
      <c r="AC42" s="704"/>
      <c r="AD42" s="705">
        <v>11492375</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1956280</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431</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3920051</v>
      </c>
      <c r="CS42" s="679"/>
      <c r="CT42" s="679"/>
      <c r="CU42" s="679"/>
      <c r="CV42" s="679"/>
      <c r="CW42" s="679"/>
      <c r="CX42" s="679"/>
      <c r="CY42" s="680"/>
      <c r="CZ42" s="681">
        <v>16.600000000000001</v>
      </c>
      <c r="DA42" s="682"/>
      <c r="DB42" s="682"/>
      <c r="DC42" s="683"/>
      <c r="DD42" s="684">
        <v>720504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68027</v>
      </c>
      <c r="CS43" s="697"/>
      <c r="CT43" s="697"/>
      <c r="CU43" s="697"/>
      <c r="CV43" s="697"/>
      <c r="CW43" s="697"/>
      <c r="CX43" s="697"/>
      <c r="CY43" s="698"/>
      <c r="CZ43" s="681">
        <v>0.3</v>
      </c>
      <c r="DA43" s="699"/>
      <c r="DB43" s="699"/>
      <c r="DC43" s="700"/>
      <c r="DD43" s="684">
        <v>34527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3888340</v>
      </c>
      <c r="CS44" s="679"/>
      <c r="CT44" s="679"/>
      <c r="CU44" s="679"/>
      <c r="CV44" s="679"/>
      <c r="CW44" s="679"/>
      <c r="CX44" s="679"/>
      <c r="CY44" s="680"/>
      <c r="CZ44" s="681">
        <v>16.399999999999999</v>
      </c>
      <c r="DA44" s="682"/>
      <c r="DB44" s="682"/>
      <c r="DC44" s="683"/>
      <c r="DD44" s="684">
        <v>714401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2302071</v>
      </c>
      <c r="CS45" s="697"/>
      <c r="CT45" s="697"/>
      <c r="CU45" s="697"/>
      <c r="CV45" s="697"/>
      <c r="CW45" s="697"/>
      <c r="CX45" s="697"/>
      <c r="CY45" s="698"/>
      <c r="CZ45" s="681">
        <v>9.6999999999999993</v>
      </c>
      <c r="DA45" s="699"/>
      <c r="DB45" s="699"/>
      <c r="DC45" s="700"/>
      <c r="DD45" s="684">
        <v>106110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1568794</v>
      </c>
      <c r="CS46" s="679"/>
      <c r="CT46" s="679"/>
      <c r="CU46" s="679"/>
      <c r="CV46" s="679"/>
      <c r="CW46" s="679"/>
      <c r="CX46" s="679"/>
      <c r="CY46" s="680"/>
      <c r="CZ46" s="681">
        <v>6.6</v>
      </c>
      <c r="DA46" s="682"/>
      <c r="DB46" s="682"/>
      <c r="DC46" s="683"/>
      <c r="DD46" s="684">
        <v>604991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31711</v>
      </c>
      <c r="CS47" s="697"/>
      <c r="CT47" s="697"/>
      <c r="CU47" s="697"/>
      <c r="CV47" s="697"/>
      <c r="CW47" s="697"/>
      <c r="CX47" s="697"/>
      <c r="CY47" s="698"/>
      <c r="CZ47" s="681">
        <v>0.1</v>
      </c>
      <c r="DA47" s="699"/>
      <c r="DB47" s="699"/>
      <c r="DC47" s="700"/>
      <c r="DD47" s="684">
        <v>6103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245</v>
      </c>
      <c r="CS48" s="679"/>
      <c r="CT48" s="679"/>
      <c r="CU48" s="679"/>
      <c r="CV48" s="679"/>
      <c r="CW48" s="679"/>
      <c r="CX48" s="679"/>
      <c r="CY48" s="680"/>
      <c r="CZ48" s="681" t="s">
        <v>245</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23644757</v>
      </c>
      <c r="CS49" s="663"/>
      <c r="CT49" s="663"/>
      <c r="CU49" s="663"/>
      <c r="CV49" s="663"/>
      <c r="CW49" s="663"/>
      <c r="CX49" s="663"/>
      <c r="CY49" s="664"/>
      <c r="CZ49" s="665">
        <v>100</v>
      </c>
      <c r="DA49" s="666"/>
      <c r="DB49" s="666"/>
      <c r="DC49" s="667"/>
      <c r="DD49" s="668">
        <v>13487594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2hEzgFa2Ga726t8Wgltz5hBWhoysaAerWjcISTUW2IPEsRvl0rG1riXRFGoYhE3FM5BETrogJJapshUxWisWw==" saltValue="BN0Yhn4loIrAzfDZU2fC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368</v>
      </c>
      <c r="DK2" s="1207"/>
      <c r="DL2" s="1207"/>
      <c r="DM2" s="1207"/>
      <c r="DN2" s="1207"/>
      <c r="DO2" s="1208"/>
      <c r="DP2" s="250"/>
      <c r="DQ2" s="1206" t="s">
        <v>369</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370</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372</v>
      </c>
      <c r="B5" s="1090"/>
      <c r="C5" s="1090"/>
      <c r="D5" s="1090"/>
      <c r="E5" s="1090"/>
      <c r="F5" s="1090"/>
      <c r="G5" s="1090"/>
      <c r="H5" s="1090"/>
      <c r="I5" s="1090"/>
      <c r="J5" s="1090"/>
      <c r="K5" s="1090"/>
      <c r="L5" s="1090"/>
      <c r="M5" s="1090"/>
      <c r="N5" s="1090"/>
      <c r="O5" s="1090"/>
      <c r="P5" s="1091"/>
      <c r="Q5" s="1095" t="s">
        <v>373</v>
      </c>
      <c r="R5" s="1096"/>
      <c r="S5" s="1096"/>
      <c r="T5" s="1096"/>
      <c r="U5" s="1097"/>
      <c r="V5" s="1095" t="s">
        <v>374</v>
      </c>
      <c r="W5" s="1096"/>
      <c r="X5" s="1096"/>
      <c r="Y5" s="1096"/>
      <c r="Z5" s="1097"/>
      <c r="AA5" s="1095" t="s">
        <v>375</v>
      </c>
      <c r="AB5" s="1096"/>
      <c r="AC5" s="1096"/>
      <c r="AD5" s="1096"/>
      <c r="AE5" s="1096"/>
      <c r="AF5" s="1209" t="s">
        <v>376</v>
      </c>
      <c r="AG5" s="1096"/>
      <c r="AH5" s="1096"/>
      <c r="AI5" s="1096"/>
      <c r="AJ5" s="1111"/>
      <c r="AK5" s="1096" t="s">
        <v>377</v>
      </c>
      <c r="AL5" s="1096"/>
      <c r="AM5" s="1096"/>
      <c r="AN5" s="1096"/>
      <c r="AO5" s="1097"/>
      <c r="AP5" s="1095" t="s">
        <v>378</v>
      </c>
      <c r="AQ5" s="1096"/>
      <c r="AR5" s="1096"/>
      <c r="AS5" s="1096"/>
      <c r="AT5" s="1097"/>
      <c r="AU5" s="1095" t="s">
        <v>379</v>
      </c>
      <c r="AV5" s="1096"/>
      <c r="AW5" s="1096"/>
      <c r="AX5" s="1096"/>
      <c r="AY5" s="1111"/>
      <c r="AZ5" s="257"/>
      <c r="BA5" s="257"/>
      <c r="BB5" s="257"/>
      <c r="BC5" s="257"/>
      <c r="BD5" s="257"/>
      <c r="BE5" s="258"/>
      <c r="BF5" s="258"/>
      <c r="BG5" s="258"/>
      <c r="BH5" s="258"/>
      <c r="BI5" s="258"/>
      <c r="BJ5" s="258"/>
      <c r="BK5" s="258"/>
      <c r="BL5" s="258"/>
      <c r="BM5" s="258"/>
      <c r="BN5" s="258"/>
      <c r="BO5" s="258"/>
      <c r="BP5" s="258"/>
      <c r="BQ5" s="1089" t="s">
        <v>380</v>
      </c>
      <c r="BR5" s="1090"/>
      <c r="BS5" s="1090"/>
      <c r="BT5" s="1090"/>
      <c r="BU5" s="1090"/>
      <c r="BV5" s="1090"/>
      <c r="BW5" s="1090"/>
      <c r="BX5" s="1090"/>
      <c r="BY5" s="1090"/>
      <c r="BZ5" s="1090"/>
      <c r="CA5" s="1090"/>
      <c r="CB5" s="1090"/>
      <c r="CC5" s="1090"/>
      <c r="CD5" s="1090"/>
      <c r="CE5" s="1090"/>
      <c r="CF5" s="1090"/>
      <c r="CG5" s="1091"/>
      <c r="CH5" s="1095" t="s">
        <v>381</v>
      </c>
      <c r="CI5" s="1096"/>
      <c r="CJ5" s="1096"/>
      <c r="CK5" s="1096"/>
      <c r="CL5" s="1097"/>
      <c r="CM5" s="1095" t="s">
        <v>382</v>
      </c>
      <c r="CN5" s="1096"/>
      <c r="CO5" s="1096"/>
      <c r="CP5" s="1096"/>
      <c r="CQ5" s="1097"/>
      <c r="CR5" s="1095" t="s">
        <v>383</v>
      </c>
      <c r="CS5" s="1096"/>
      <c r="CT5" s="1096"/>
      <c r="CU5" s="1096"/>
      <c r="CV5" s="1097"/>
      <c r="CW5" s="1095" t="s">
        <v>384</v>
      </c>
      <c r="CX5" s="1096"/>
      <c r="CY5" s="1096"/>
      <c r="CZ5" s="1096"/>
      <c r="DA5" s="1097"/>
      <c r="DB5" s="1095" t="s">
        <v>385</v>
      </c>
      <c r="DC5" s="1096"/>
      <c r="DD5" s="1096"/>
      <c r="DE5" s="1096"/>
      <c r="DF5" s="1097"/>
      <c r="DG5" s="1194" t="s">
        <v>386</v>
      </c>
      <c r="DH5" s="1195"/>
      <c r="DI5" s="1195"/>
      <c r="DJ5" s="1195"/>
      <c r="DK5" s="1196"/>
      <c r="DL5" s="1194" t="s">
        <v>387</v>
      </c>
      <c r="DM5" s="1195"/>
      <c r="DN5" s="1195"/>
      <c r="DO5" s="1195"/>
      <c r="DP5" s="1196"/>
      <c r="DQ5" s="1095" t="s">
        <v>388</v>
      </c>
      <c r="DR5" s="1096"/>
      <c r="DS5" s="1096"/>
      <c r="DT5" s="1096"/>
      <c r="DU5" s="1097"/>
      <c r="DV5" s="1095" t="s">
        <v>379</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10"/>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7"/>
      <c r="DH6" s="1198"/>
      <c r="DI6" s="1198"/>
      <c r="DJ6" s="1198"/>
      <c r="DK6" s="1199"/>
      <c r="DL6" s="1197"/>
      <c r="DM6" s="1198"/>
      <c r="DN6" s="1198"/>
      <c r="DO6" s="1198"/>
      <c r="DP6" s="1199"/>
      <c r="DQ6" s="1098"/>
      <c r="DR6" s="1099"/>
      <c r="DS6" s="1099"/>
      <c r="DT6" s="1099"/>
      <c r="DU6" s="1100"/>
      <c r="DV6" s="1098"/>
      <c r="DW6" s="1099"/>
      <c r="DX6" s="1099"/>
      <c r="DY6" s="1099"/>
      <c r="DZ6" s="1112"/>
      <c r="EA6" s="255"/>
    </row>
    <row r="7" spans="1:131" s="256" customFormat="1" ht="26.25" customHeight="1" thickTop="1" x14ac:dyDescent="0.15">
      <c r="A7" s="259">
        <v>1</v>
      </c>
      <c r="B7" s="1146" t="s">
        <v>389</v>
      </c>
      <c r="C7" s="1147"/>
      <c r="D7" s="1147"/>
      <c r="E7" s="1147"/>
      <c r="F7" s="1147"/>
      <c r="G7" s="1147"/>
      <c r="H7" s="1147"/>
      <c r="I7" s="1147"/>
      <c r="J7" s="1147"/>
      <c r="K7" s="1147"/>
      <c r="L7" s="1147"/>
      <c r="M7" s="1147"/>
      <c r="N7" s="1147"/>
      <c r="O7" s="1147"/>
      <c r="P7" s="1148"/>
      <c r="Q7" s="1200">
        <v>23029</v>
      </c>
      <c r="R7" s="1201"/>
      <c r="S7" s="1201"/>
      <c r="T7" s="1201"/>
      <c r="U7" s="1201"/>
      <c r="V7" s="1201">
        <v>22924</v>
      </c>
      <c r="W7" s="1201"/>
      <c r="X7" s="1201"/>
      <c r="Y7" s="1201"/>
      <c r="Z7" s="1201"/>
      <c r="AA7" s="1201">
        <v>105</v>
      </c>
      <c r="AB7" s="1201"/>
      <c r="AC7" s="1201"/>
      <c r="AD7" s="1201"/>
      <c r="AE7" s="1202"/>
      <c r="AF7" s="1203">
        <v>78</v>
      </c>
      <c r="AG7" s="1204"/>
      <c r="AH7" s="1204"/>
      <c r="AI7" s="1204"/>
      <c r="AJ7" s="1205"/>
      <c r="AK7" s="1187">
        <v>568</v>
      </c>
      <c r="AL7" s="1188"/>
      <c r="AM7" s="1188"/>
      <c r="AN7" s="1188"/>
      <c r="AO7" s="1188"/>
      <c r="AP7" s="1188">
        <v>14969</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591</v>
      </c>
      <c r="BT7" s="1192"/>
      <c r="BU7" s="1192"/>
      <c r="BV7" s="1192"/>
      <c r="BW7" s="1192"/>
      <c r="BX7" s="1192"/>
      <c r="BY7" s="1192"/>
      <c r="BZ7" s="1192"/>
      <c r="CA7" s="1192"/>
      <c r="CB7" s="1192"/>
      <c r="CC7" s="1192"/>
      <c r="CD7" s="1192"/>
      <c r="CE7" s="1192"/>
      <c r="CF7" s="1192"/>
      <c r="CG7" s="1193"/>
      <c r="CH7" s="1184">
        <v>2</v>
      </c>
      <c r="CI7" s="1185"/>
      <c r="CJ7" s="1185"/>
      <c r="CK7" s="1185"/>
      <c r="CL7" s="1186"/>
      <c r="CM7" s="1184">
        <v>288</v>
      </c>
      <c r="CN7" s="1185"/>
      <c r="CO7" s="1185"/>
      <c r="CP7" s="1185"/>
      <c r="CQ7" s="1186"/>
      <c r="CR7" s="1184">
        <v>1</v>
      </c>
      <c r="CS7" s="1185"/>
      <c r="CT7" s="1185"/>
      <c r="CU7" s="1185"/>
      <c r="CV7" s="1186"/>
      <c r="CW7" s="1184" t="s">
        <v>590</v>
      </c>
      <c r="CX7" s="1185"/>
      <c r="CY7" s="1185"/>
      <c r="CZ7" s="1185"/>
      <c r="DA7" s="1186"/>
      <c r="DB7" s="1184" t="s">
        <v>590</v>
      </c>
      <c r="DC7" s="1185"/>
      <c r="DD7" s="1185"/>
      <c r="DE7" s="1185"/>
      <c r="DF7" s="1186"/>
      <c r="DG7" s="1184" t="s">
        <v>590</v>
      </c>
      <c r="DH7" s="1185"/>
      <c r="DI7" s="1185"/>
      <c r="DJ7" s="1185"/>
      <c r="DK7" s="1186"/>
      <c r="DL7" s="1184" t="s">
        <v>590</v>
      </c>
      <c r="DM7" s="1185"/>
      <c r="DN7" s="1185"/>
      <c r="DO7" s="1185"/>
      <c r="DP7" s="1186"/>
      <c r="DQ7" s="1184" t="s">
        <v>590</v>
      </c>
      <c r="DR7" s="1185"/>
      <c r="DS7" s="1185"/>
      <c r="DT7" s="1185"/>
      <c r="DU7" s="1186"/>
      <c r="DV7" s="1211"/>
      <c r="DW7" s="1212"/>
      <c r="DX7" s="1212"/>
      <c r="DY7" s="1212"/>
      <c r="DZ7" s="1213"/>
      <c r="EA7" s="255"/>
    </row>
    <row r="8" spans="1:131" s="256" customFormat="1" ht="26.25" customHeight="1" x14ac:dyDescent="0.15">
      <c r="A8" s="262">
        <v>2</v>
      </c>
      <c r="B8" s="1131" t="s">
        <v>390</v>
      </c>
      <c r="C8" s="1132"/>
      <c r="D8" s="1132"/>
      <c r="E8" s="1132"/>
      <c r="F8" s="1132"/>
      <c r="G8" s="1132"/>
      <c r="H8" s="1132"/>
      <c r="I8" s="1132"/>
      <c r="J8" s="1132"/>
      <c r="K8" s="1132"/>
      <c r="L8" s="1132"/>
      <c r="M8" s="1132"/>
      <c r="N8" s="1132"/>
      <c r="O8" s="1132"/>
      <c r="P8" s="1133"/>
      <c r="Q8" s="1137">
        <v>899</v>
      </c>
      <c r="R8" s="1138"/>
      <c r="S8" s="1138"/>
      <c r="T8" s="1138"/>
      <c r="U8" s="1138"/>
      <c r="V8" s="1138">
        <v>885</v>
      </c>
      <c r="W8" s="1138"/>
      <c r="X8" s="1138"/>
      <c r="Y8" s="1138"/>
      <c r="Z8" s="1138"/>
      <c r="AA8" s="1138">
        <v>14</v>
      </c>
      <c r="AB8" s="1138"/>
      <c r="AC8" s="1138"/>
      <c r="AD8" s="1138"/>
      <c r="AE8" s="1139"/>
      <c r="AF8" s="1113" t="s">
        <v>128</v>
      </c>
      <c r="AG8" s="1114"/>
      <c r="AH8" s="1114"/>
      <c r="AI8" s="1114"/>
      <c r="AJ8" s="1115"/>
      <c r="AK8" s="1182">
        <v>163</v>
      </c>
      <c r="AL8" s="1183"/>
      <c r="AM8" s="1183"/>
      <c r="AN8" s="1183"/>
      <c r="AO8" s="1183"/>
      <c r="AP8" s="1183">
        <v>753</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08" t="s">
        <v>592</v>
      </c>
      <c r="BT8" s="1109"/>
      <c r="BU8" s="1109"/>
      <c r="BV8" s="1109"/>
      <c r="BW8" s="1109"/>
      <c r="BX8" s="1109"/>
      <c r="BY8" s="1109"/>
      <c r="BZ8" s="1109"/>
      <c r="CA8" s="1109"/>
      <c r="CB8" s="1109"/>
      <c r="CC8" s="1109"/>
      <c r="CD8" s="1109"/>
      <c r="CE8" s="1109"/>
      <c r="CF8" s="1109"/>
      <c r="CG8" s="1110"/>
      <c r="CH8" s="1083">
        <v>26</v>
      </c>
      <c r="CI8" s="1084"/>
      <c r="CJ8" s="1084"/>
      <c r="CK8" s="1084"/>
      <c r="CL8" s="1085"/>
      <c r="CM8" s="1083">
        <v>842</v>
      </c>
      <c r="CN8" s="1084"/>
      <c r="CO8" s="1084"/>
      <c r="CP8" s="1084"/>
      <c r="CQ8" s="1085"/>
      <c r="CR8" s="1083">
        <v>180</v>
      </c>
      <c r="CS8" s="1084"/>
      <c r="CT8" s="1084"/>
      <c r="CU8" s="1084"/>
      <c r="CV8" s="1085"/>
      <c r="CW8" s="1083" t="s">
        <v>590</v>
      </c>
      <c r="CX8" s="1084"/>
      <c r="CY8" s="1084"/>
      <c r="CZ8" s="1084"/>
      <c r="DA8" s="1085"/>
      <c r="DB8" s="1083" t="s">
        <v>590</v>
      </c>
      <c r="DC8" s="1084"/>
      <c r="DD8" s="1084"/>
      <c r="DE8" s="1084"/>
      <c r="DF8" s="1085"/>
      <c r="DG8" s="1083" t="s">
        <v>590</v>
      </c>
      <c r="DH8" s="1084"/>
      <c r="DI8" s="1084"/>
      <c r="DJ8" s="1084"/>
      <c r="DK8" s="1085"/>
      <c r="DL8" s="1083" t="s">
        <v>590</v>
      </c>
      <c r="DM8" s="1084"/>
      <c r="DN8" s="1084"/>
      <c r="DO8" s="1084"/>
      <c r="DP8" s="1085"/>
      <c r="DQ8" s="1083" t="s">
        <v>590</v>
      </c>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7"/>
      <c r="R22" s="1178"/>
      <c r="S22" s="1178"/>
      <c r="T22" s="1178"/>
      <c r="U22" s="1178"/>
      <c r="V22" s="1178"/>
      <c r="W22" s="1178"/>
      <c r="X22" s="1178"/>
      <c r="Y22" s="1178"/>
      <c r="Z22" s="1178"/>
      <c r="AA22" s="1178"/>
      <c r="AB22" s="1178"/>
      <c r="AC22" s="1178"/>
      <c r="AD22" s="1178"/>
      <c r="AE22" s="1179"/>
      <c r="AF22" s="1113"/>
      <c r="AG22" s="1114"/>
      <c r="AH22" s="1114"/>
      <c r="AI22" s="1114"/>
      <c r="AJ22" s="1115"/>
      <c r="AK22" s="1173"/>
      <c r="AL22" s="1174"/>
      <c r="AM22" s="1174"/>
      <c r="AN22" s="1174"/>
      <c r="AO22" s="1174"/>
      <c r="AP22" s="1174"/>
      <c r="AQ22" s="1174"/>
      <c r="AR22" s="1174"/>
      <c r="AS22" s="1174"/>
      <c r="AT22" s="1174"/>
      <c r="AU22" s="1175"/>
      <c r="AV22" s="1175"/>
      <c r="AW22" s="1175"/>
      <c r="AX22" s="1175"/>
      <c r="AY22" s="1176"/>
      <c r="AZ22" s="1129" t="s">
        <v>391</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4">
        <v>23764</v>
      </c>
      <c r="R23" s="1165"/>
      <c r="S23" s="1165"/>
      <c r="T23" s="1165"/>
      <c r="U23" s="1165"/>
      <c r="V23" s="1165">
        <v>23645</v>
      </c>
      <c r="W23" s="1165"/>
      <c r="X23" s="1165"/>
      <c r="Y23" s="1165"/>
      <c r="Z23" s="1165"/>
      <c r="AA23" s="1165">
        <v>119</v>
      </c>
      <c r="AB23" s="1165"/>
      <c r="AC23" s="1165"/>
      <c r="AD23" s="1165"/>
      <c r="AE23" s="1166"/>
      <c r="AF23" s="1167">
        <v>78</v>
      </c>
      <c r="AG23" s="1165"/>
      <c r="AH23" s="1165"/>
      <c r="AI23" s="1165"/>
      <c r="AJ23" s="1168"/>
      <c r="AK23" s="1169"/>
      <c r="AL23" s="1170"/>
      <c r="AM23" s="1170"/>
      <c r="AN23" s="1170"/>
      <c r="AO23" s="1170"/>
      <c r="AP23" s="1165">
        <v>15722</v>
      </c>
      <c r="AQ23" s="1165"/>
      <c r="AR23" s="1165"/>
      <c r="AS23" s="1165"/>
      <c r="AT23" s="1165"/>
      <c r="AU23" s="1171"/>
      <c r="AV23" s="1171"/>
      <c r="AW23" s="1171"/>
      <c r="AX23" s="1171"/>
      <c r="AY23" s="1172"/>
      <c r="AZ23" s="1161" t="s">
        <v>128</v>
      </c>
      <c r="BA23" s="1162"/>
      <c r="BB23" s="1162"/>
      <c r="BC23" s="1162"/>
      <c r="BD23" s="1163"/>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60" t="s">
        <v>394</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9" t="s">
        <v>395</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372</v>
      </c>
      <c r="B26" s="1090"/>
      <c r="C26" s="1090"/>
      <c r="D26" s="1090"/>
      <c r="E26" s="1090"/>
      <c r="F26" s="1090"/>
      <c r="G26" s="1090"/>
      <c r="H26" s="1090"/>
      <c r="I26" s="1090"/>
      <c r="J26" s="1090"/>
      <c r="K26" s="1090"/>
      <c r="L26" s="1090"/>
      <c r="M26" s="1090"/>
      <c r="N26" s="1090"/>
      <c r="O26" s="1090"/>
      <c r="P26" s="1091"/>
      <c r="Q26" s="1095" t="s">
        <v>396</v>
      </c>
      <c r="R26" s="1096"/>
      <c r="S26" s="1096"/>
      <c r="T26" s="1096"/>
      <c r="U26" s="1097"/>
      <c r="V26" s="1095" t="s">
        <v>397</v>
      </c>
      <c r="W26" s="1096"/>
      <c r="X26" s="1096"/>
      <c r="Y26" s="1096"/>
      <c r="Z26" s="1097"/>
      <c r="AA26" s="1095" t="s">
        <v>398</v>
      </c>
      <c r="AB26" s="1096"/>
      <c r="AC26" s="1096"/>
      <c r="AD26" s="1096"/>
      <c r="AE26" s="1096"/>
      <c r="AF26" s="1155" t="s">
        <v>399</v>
      </c>
      <c r="AG26" s="1102"/>
      <c r="AH26" s="1102"/>
      <c r="AI26" s="1102"/>
      <c r="AJ26" s="1156"/>
      <c r="AK26" s="1096" t="s">
        <v>400</v>
      </c>
      <c r="AL26" s="1096"/>
      <c r="AM26" s="1096"/>
      <c r="AN26" s="1096"/>
      <c r="AO26" s="1097"/>
      <c r="AP26" s="1095" t="s">
        <v>401</v>
      </c>
      <c r="AQ26" s="1096"/>
      <c r="AR26" s="1096"/>
      <c r="AS26" s="1096"/>
      <c r="AT26" s="1097"/>
      <c r="AU26" s="1095" t="s">
        <v>402</v>
      </c>
      <c r="AV26" s="1096"/>
      <c r="AW26" s="1096"/>
      <c r="AX26" s="1096"/>
      <c r="AY26" s="1097"/>
      <c r="AZ26" s="1095" t="s">
        <v>403</v>
      </c>
      <c r="BA26" s="1096"/>
      <c r="BB26" s="1096"/>
      <c r="BC26" s="1096"/>
      <c r="BD26" s="1097"/>
      <c r="BE26" s="1095" t="s">
        <v>379</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7"/>
      <c r="AG27" s="1105"/>
      <c r="AH27" s="1105"/>
      <c r="AI27" s="1105"/>
      <c r="AJ27" s="1158"/>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6" t="s">
        <v>404</v>
      </c>
      <c r="C28" s="1147"/>
      <c r="D28" s="1147"/>
      <c r="E28" s="1147"/>
      <c r="F28" s="1147"/>
      <c r="G28" s="1147"/>
      <c r="H28" s="1147"/>
      <c r="I28" s="1147"/>
      <c r="J28" s="1147"/>
      <c r="K28" s="1147"/>
      <c r="L28" s="1147"/>
      <c r="M28" s="1147"/>
      <c r="N28" s="1147"/>
      <c r="O28" s="1147"/>
      <c r="P28" s="1148"/>
      <c r="Q28" s="1149">
        <v>7085</v>
      </c>
      <c r="R28" s="1150"/>
      <c r="S28" s="1150"/>
      <c r="T28" s="1150"/>
      <c r="U28" s="1150"/>
      <c r="V28" s="1150">
        <v>7019</v>
      </c>
      <c r="W28" s="1150"/>
      <c r="X28" s="1150"/>
      <c r="Y28" s="1150"/>
      <c r="Z28" s="1150"/>
      <c r="AA28" s="1150">
        <v>66</v>
      </c>
      <c r="AB28" s="1150"/>
      <c r="AC28" s="1150"/>
      <c r="AD28" s="1150"/>
      <c r="AE28" s="1151"/>
      <c r="AF28" s="1152">
        <v>66</v>
      </c>
      <c r="AG28" s="1150"/>
      <c r="AH28" s="1150"/>
      <c r="AI28" s="1150"/>
      <c r="AJ28" s="1153"/>
      <c r="AK28" s="1154">
        <v>626</v>
      </c>
      <c r="AL28" s="1140"/>
      <c r="AM28" s="1140"/>
      <c r="AN28" s="1140"/>
      <c r="AO28" s="1140"/>
      <c r="AP28" s="1140" t="s">
        <v>593</v>
      </c>
      <c r="AQ28" s="1140"/>
      <c r="AR28" s="1140"/>
      <c r="AS28" s="1140"/>
      <c r="AT28" s="1140"/>
      <c r="AU28" s="1140" t="s">
        <v>593</v>
      </c>
      <c r="AV28" s="1140"/>
      <c r="AW28" s="1140"/>
      <c r="AX28" s="1140"/>
      <c r="AY28" s="1140"/>
      <c r="AZ28" s="1141" t="s">
        <v>593</v>
      </c>
      <c r="BA28" s="1142"/>
      <c r="BB28" s="1142"/>
      <c r="BC28" s="1142"/>
      <c r="BD28" s="1143"/>
      <c r="BE28" s="1144"/>
      <c r="BF28" s="1144"/>
      <c r="BG28" s="1144"/>
      <c r="BH28" s="1144"/>
      <c r="BI28" s="1145"/>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405</v>
      </c>
      <c r="C29" s="1132"/>
      <c r="D29" s="1132"/>
      <c r="E29" s="1132"/>
      <c r="F29" s="1132"/>
      <c r="G29" s="1132"/>
      <c r="H29" s="1132"/>
      <c r="I29" s="1132"/>
      <c r="J29" s="1132"/>
      <c r="K29" s="1132"/>
      <c r="L29" s="1132"/>
      <c r="M29" s="1132"/>
      <c r="N29" s="1132"/>
      <c r="O29" s="1132"/>
      <c r="P29" s="1133"/>
      <c r="Q29" s="1137">
        <v>5551</v>
      </c>
      <c r="R29" s="1138"/>
      <c r="S29" s="1138"/>
      <c r="T29" s="1138"/>
      <c r="U29" s="1138"/>
      <c r="V29" s="1138">
        <v>5340</v>
      </c>
      <c r="W29" s="1138"/>
      <c r="X29" s="1138"/>
      <c r="Y29" s="1138"/>
      <c r="Z29" s="1138"/>
      <c r="AA29" s="1138">
        <v>211</v>
      </c>
      <c r="AB29" s="1138"/>
      <c r="AC29" s="1138"/>
      <c r="AD29" s="1138"/>
      <c r="AE29" s="1139"/>
      <c r="AF29" s="1113">
        <v>211</v>
      </c>
      <c r="AG29" s="1114"/>
      <c r="AH29" s="1114"/>
      <c r="AI29" s="1114"/>
      <c r="AJ29" s="1115"/>
      <c r="AK29" s="1073">
        <v>794</v>
      </c>
      <c r="AL29" s="1064"/>
      <c r="AM29" s="1064"/>
      <c r="AN29" s="1064"/>
      <c r="AO29" s="1064"/>
      <c r="AP29" s="1074" t="s">
        <v>593</v>
      </c>
      <c r="AQ29" s="1072"/>
      <c r="AR29" s="1072"/>
      <c r="AS29" s="1072"/>
      <c r="AT29" s="1073"/>
      <c r="AU29" s="1074" t="s">
        <v>593</v>
      </c>
      <c r="AV29" s="1072"/>
      <c r="AW29" s="1072"/>
      <c r="AX29" s="1072"/>
      <c r="AY29" s="1073"/>
      <c r="AZ29" s="1074" t="s">
        <v>593</v>
      </c>
      <c r="BA29" s="1072"/>
      <c r="BB29" s="1072"/>
      <c r="BC29" s="1072"/>
      <c r="BD29" s="1073"/>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406</v>
      </c>
      <c r="C30" s="1132"/>
      <c r="D30" s="1132"/>
      <c r="E30" s="1132"/>
      <c r="F30" s="1132"/>
      <c r="G30" s="1132"/>
      <c r="H30" s="1132"/>
      <c r="I30" s="1132"/>
      <c r="J30" s="1132"/>
      <c r="K30" s="1132"/>
      <c r="L30" s="1132"/>
      <c r="M30" s="1132"/>
      <c r="N30" s="1132"/>
      <c r="O30" s="1132"/>
      <c r="P30" s="1133"/>
      <c r="Q30" s="1137">
        <v>754</v>
      </c>
      <c r="R30" s="1138"/>
      <c r="S30" s="1138"/>
      <c r="T30" s="1138"/>
      <c r="U30" s="1138"/>
      <c r="V30" s="1138">
        <v>744</v>
      </c>
      <c r="W30" s="1138"/>
      <c r="X30" s="1138"/>
      <c r="Y30" s="1138"/>
      <c r="Z30" s="1138"/>
      <c r="AA30" s="1138">
        <v>10</v>
      </c>
      <c r="AB30" s="1138"/>
      <c r="AC30" s="1138"/>
      <c r="AD30" s="1138"/>
      <c r="AE30" s="1139"/>
      <c r="AF30" s="1113">
        <v>10</v>
      </c>
      <c r="AG30" s="1114"/>
      <c r="AH30" s="1114"/>
      <c r="AI30" s="1114"/>
      <c r="AJ30" s="1115"/>
      <c r="AK30" s="1073">
        <v>236</v>
      </c>
      <c r="AL30" s="1064"/>
      <c r="AM30" s="1064"/>
      <c r="AN30" s="1064"/>
      <c r="AO30" s="1064"/>
      <c r="AP30" s="1074" t="s">
        <v>593</v>
      </c>
      <c r="AQ30" s="1072"/>
      <c r="AR30" s="1072"/>
      <c r="AS30" s="1072"/>
      <c r="AT30" s="1073"/>
      <c r="AU30" s="1074" t="s">
        <v>593</v>
      </c>
      <c r="AV30" s="1072"/>
      <c r="AW30" s="1072"/>
      <c r="AX30" s="1072"/>
      <c r="AY30" s="1073"/>
      <c r="AZ30" s="1074" t="s">
        <v>593</v>
      </c>
      <c r="BA30" s="1072"/>
      <c r="BB30" s="1072"/>
      <c r="BC30" s="1072"/>
      <c r="BD30" s="1073"/>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407</v>
      </c>
      <c r="C31" s="1132"/>
      <c r="D31" s="1132"/>
      <c r="E31" s="1132"/>
      <c r="F31" s="1132"/>
      <c r="G31" s="1132"/>
      <c r="H31" s="1132"/>
      <c r="I31" s="1132"/>
      <c r="J31" s="1132"/>
      <c r="K31" s="1132"/>
      <c r="L31" s="1132"/>
      <c r="M31" s="1132"/>
      <c r="N31" s="1132"/>
      <c r="O31" s="1132"/>
      <c r="P31" s="1133"/>
      <c r="Q31" s="1137">
        <v>17</v>
      </c>
      <c r="R31" s="1138"/>
      <c r="S31" s="1138"/>
      <c r="T31" s="1138"/>
      <c r="U31" s="1138"/>
      <c r="V31" s="1138">
        <v>14</v>
      </c>
      <c r="W31" s="1138"/>
      <c r="X31" s="1138"/>
      <c r="Y31" s="1138"/>
      <c r="Z31" s="1138"/>
      <c r="AA31" s="1138">
        <v>4</v>
      </c>
      <c r="AB31" s="1138"/>
      <c r="AC31" s="1138"/>
      <c r="AD31" s="1138"/>
      <c r="AE31" s="1139"/>
      <c r="AF31" s="1113">
        <v>4</v>
      </c>
      <c r="AG31" s="1114"/>
      <c r="AH31" s="1114"/>
      <c r="AI31" s="1114"/>
      <c r="AJ31" s="1115"/>
      <c r="AK31" s="1073" t="s">
        <v>580</v>
      </c>
      <c r="AL31" s="1064"/>
      <c r="AM31" s="1064"/>
      <c r="AN31" s="1064"/>
      <c r="AO31" s="1064"/>
      <c r="AP31" s="1074" t="s">
        <v>593</v>
      </c>
      <c r="AQ31" s="1072"/>
      <c r="AR31" s="1072"/>
      <c r="AS31" s="1072"/>
      <c r="AT31" s="1073"/>
      <c r="AU31" s="1074" t="s">
        <v>593</v>
      </c>
      <c r="AV31" s="1072"/>
      <c r="AW31" s="1072"/>
      <c r="AX31" s="1072"/>
      <c r="AY31" s="1073"/>
      <c r="AZ31" s="1074" t="s">
        <v>593</v>
      </c>
      <c r="BA31" s="1072"/>
      <c r="BB31" s="1072"/>
      <c r="BC31" s="1072"/>
      <c r="BD31" s="1073"/>
      <c r="BE31" s="1126"/>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408</v>
      </c>
      <c r="C32" s="1132"/>
      <c r="D32" s="1132"/>
      <c r="E32" s="1132"/>
      <c r="F32" s="1132"/>
      <c r="G32" s="1132"/>
      <c r="H32" s="1132"/>
      <c r="I32" s="1132"/>
      <c r="J32" s="1132"/>
      <c r="K32" s="1132"/>
      <c r="L32" s="1132"/>
      <c r="M32" s="1132"/>
      <c r="N32" s="1132"/>
      <c r="O32" s="1132"/>
      <c r="P32" s="1133"/>
      <c r="Q32" s="1137">
        <v>6248</v>
      </c>
      <c r="R32" s="1138"/>
      <c r="S32" s="1138"/>
      <c r="T32" s="1138"/>
      <c r="U32" s="1138"/>
      <c r="V32" s="1138">
        <v>6246</v>
      </c>
      <c r="W32" s="1138"/>
      <c r="X32" s="1138"/>
      <c r="Y32" s="1138"/>
      <c r="Z32" s="1138"/>
      <c r="AA32" s="1138">
        <v>2</v>
      </c>
      <c r="AB32" s="1138"/>
      <c r="AC32" s="1138"/>
      <c r="AD32" s="1138"/>
      <c r="AE32" s="1139"/>
      <c r="AF32" s="1113">
        <v>581</v>
      </c>
      <c r="AG32" s="1114"/>
      <c r="AH32" s="1114"/>
      <c r="AI32" s="1114"/>
      <c r="AJ32" s="1115"/>
      <c r="AK32" s="1073">
        <v>490</v>
      </c>
      <c r="AL32" s="1064"/>
      <c r="AM32" s="1064"/>
      <c r="AN32" s="1064"/>
      <c r="AO32" s="1064"/>
      <c r="AP32" s="1064">
        <v>1149</v>
      </c>
      <c r="AQ32" s="1064"/>
      <c r="AR32" s="1064"/>
      <c r="AS32" s="1064"/>
      <c r="AT32" s="1064"/>
      <c r="AU32" s="1064">
        <v>1149</v>
      </c>
      <c r="AV32" s="1064"/>
      <c r="AW32" s="1064"/>
      <c r="AX32" s="1064"/>
      <c r="AY32" s="1064"/>
      <c r="AZ32" s="1074" t="s">
        <v>593</v>
      </c>
      <c r="BA32" s="1072"/>
      <c r="BB32" s="1072"/>
      <c r="BC32" s="1072"/>
      <c r="BD32" s="1073"/>
      <c r="BE32" s="1126" t="s">
        <v>409</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410</v>
      </c>
      <c r="C33" s="1132"/>
      <c r="D33" s="1132"/>
      <c r="E33" s="1132"/>
      <c r="F33" s="1132"/>
      <c r="G33" s="1132"/>
      <c r="H33" s="1132"/>
      <c r="I33" s="1132"/>
      <c r="J33" s="1132"/>
      <c r="K33" s="1132"/>
      <c r="L33" s="1132"/>
      <c r="M33" s="1132"/>
      <c r="N33" s="1132"/>
      <c r="O33" s="1132"/>
      <c r="P33" s="1133"/>
      <c r="Q33" s="1137">
        <v>1038</v>
      </c>
      <c r="R33" s="1138"/>
      <c r="S33" s="1138"/>
      <c r="T33" s="1138"/>
      <c r="U33" s="1138"/>
      <c r="V33" s="1138">
        <v>955</v>
      </c>
      <c r="W33" s="1138"/>
      <c r="X33" s="1138"/>
      <c r="Y33" s="1138"/>
      <c r="Z33" s="1138"/>
      <c r="AA33" s="1138">
        <v>83</v>
      </c>
      <c r="AB33" s="1138"/>
      <c r="AC33" s="1138"/>
      <c r="AD33" s="1138"/>
      <c r="AE33" s="1139"/>
      <c r="AF33" s="1113">
        <v>795</v>
      </c>
      <c r="AG33" s="1114"/>
      <c r="AH33" s="1114"/>
      <c r="AI33" s="1114"/>
      <c r="AJ33" s="1115"/>
      <c r="AK33" s="1073">
        <v>197</v>
      </c>
      <c r="AL33" s="1064"/>
      <c r="AM33" s="1064"/>
      <c r="AN33" s="1064"/>
      <c r="AO33" s="1064"/>
      <c r="AP33" s="1064">
        <v>4068</v>
      </c>
      <c r="AQ33" s="1064"/>
      <c r="AR33" s="1064"/>
      <c r="AS33" s="1064"/>
      <c r="AT33" s="1064"/>
      <c r="AU33" s="1064">
        <v>1948</v>
      </c>
      <c r="AV33" s="1064"/>
      <c r="AW33" s="1064"/>
      <c r="AX33" s="1064"/>
      <c r="AY33" s="1064"/>
      <c r="AZ33" s="1074" t="s">
        <v>593</v>
      </c>
      <c r="BA33" s="1072"/>
      <c r="BB33" s="1072"/>
      <c r="BC33" s="1072"/>
      <c r="BD33" s="1073"/>
      <c r="BE33" s="1126" t="s">
        <v>411</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412</v>
      </c>
      <c r="C34" s="1132"/>
      <c r="D34" s="1132"/>
      <c r="E34" s="1132"/>
      <c r="F34" s="1132"/>
      <c r="G34" s="1132"/>
      <c r="H34" s="1132"/>
      <c r="I34" s="1132"/>
      <c r="J34" s="1132"/>
      <c r="K34" s="1132"/>
      <c r="L34" s="1132"/>
      <c r="M34" s="1132"/>
      <c r="N34" s="1132"/>
      <c r="O34" s="1132"/>
      <c r="P34" s="1133"/>
      <c r="Q34" s="1137">
        <v>1330</v>
      </c>
      <c r="R34" s="1138"/>
      <c r="S34" s="1138"/>
      <c r="T34" s="1138"/>
      <c r="U34" s="1138"/>
      <c r="V34" s="1138">
        <v>1192</v>
      </c>
      <c r="W34" s="1138"/>
      <c r="X34" s="1138"/>
      <c r="Y34" s="1138"/>
      <c r="Z34" s="1138"/>
      <c r="AA34" s="1138">
        <v>138</v>
      </c>
      <c r="AB34" s="1138"/>
      <c r="AC34" s="1138"/>
      <c r="AD34" s="1138"/>
      <c r="AE34" s="1139"/>
      <c r="AF34" s="1113">
        <v>257</v>
      </c>
      <c r="AG34" s="1114"/>
      <c r="AH34" s="1114"/>
      <c r="AI34" s="1114"/>
      <c r="AJ34" s="1115"/>
      <c r="AK34" s="1073">
        <v>351</v>
      </c>
      <c r="AL34" s="1064"/>
      <c r="AM34" s="1064"/>
      <c r="AN34" s="1064"/>
      <c r="AO34" s="1064"/>
      <c r="AP34" s="1064">
        <v>6759</v>
      </c>
      <c r="AQ34" s="1064"/>
      <c r="AR34" s="1064"/>
      <c r="AS34" s="1064"/>
      <c r="AT34" s="1064"/>
      <c r="AU34" s="1064">
        <v>2528</v>
      </c>
      <c r="AV34" s="1064"/>
      <c r="AW34" s="1064"/>
      <c r="AX34" s="1064"/>
      <c r="AY34" s="1064"/>
      <c r="AZ34" s="1074" t="s">
        <v>593</v>
      </c>
      <c r="BA34" s="1072"/>
      <c r="BB34" s="1072"/>
      <c r="BC34" s="1072"/>
      <c r="BD34" s="1073"/>
      <c r="BE34" s="1126" t="s">
        <v>409</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3"/>
      <c r="AL35" s="1064"/>
      <c r="AM35" s="1064"/>
      <c r="AN35" s="1064"/>
      <c r="AO35" s="1064"/>
      <c r="AP35" s="1064"/>
      <c r="AQ35" s="1064"/>
      <c r="AR35" s="1064"/>
      <c r="AS35" s="1064"/>
      <c r="AT35" s="1064"/>
      <c r="AU35" s="1064"/>
      <c r="AV35" s="1064"/>
      <c r="AW35" s="1064"/>
      <c r="AX35" s="1064"/>
      <c r="AY35" s="1064"/>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413</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1924</v>
      </c>
      <c r="AG63" s="1052"/>
      <c r="AH63" s="1052"/>
      <c r="AI63" s="1052"/>
      <c r="AJ63" s="1124"/>
      <c r="AK63" s="1125"/>
      <c r="AL63" s="1056"/>
      <c r="AM63" s="1056"/>
      <c r="AN63" s="1056"/>
      <c r="AO63" s="1056"/>
      <c r="AP63" s="1052">
        <v>11976</v>
      </c>
      <c r="AQ63" s="1052"/>
      <c r="AR63" s="1052"/>
      <c r="AS63" s="1052"/>
      <c r="AT63" s="1052"/>
      <c r="AU63" s="1052">
        <v>5625</v>
      </c>
      <c r="AV63" s="1052"/>
      <c r="AW63" s="1052"/>
      <c r="AX63" s="1052"/>
      <c r="AY63" s="1052"/>
      <c r="AZ63" s="1119"/>
      <c r="BA63" s="1119"/>
      <c r="BB63" s="1119"/>
      <c r="BC63" s="1119"/>
      <c r="BD63" s="1119"/>
      <c r="BE63" s="1053"/>
      <c r="BF63" s="1053"/>
      <c r="BG63" s="1053"/>
      <c r="BH63" s="1053"/>
      <c r="BI63" s="1054"/>
      <c r="BJ63" s="1120" t="s">
        <v>128</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416</v>
      </c>
      <c r="B66" s="1090"/>
      <c r="C66" s="1090"/>
      <c r="D66" s="1090"/>
      <c r="E66" s="1090"/>
      <c r="F66" s="1090"/>
      <c r="G66" s="1090"/>
      <c r="H66" s="1090"/>
      <c r="I66" s="1090"/>
      <c r="J66" s="1090"/>
      <c r="K66" s="1090"/>
      <c r="L66" s="1090"/>
      <c r="M66" s="1090"/>
      <c r="N66" s="1090"/>
      <c r="O66" s="1090"/>
      <c r="P66" s="1091"/>
      <c r="Q66" s="1095" t="s">
        <v>396</v>
      </c>
      <c r="R66" s="1096"/>
      <c r="S66" s="1096"/>
      <c r="T66" s="1096"/>
      <c r="U66" s="1097"/>
      <c r="V66" s="1095" t="s">
        <v>417</v>
      </c>
      <c r="W66" s="1096"/>
      <c r="X66" s="1096"/>
      <c r="Y66" s="1096"/>
      <c r="Z66" s="1097"/>
      <c r="AA66" s="1095" t="s">
        <v>398</v>
      </c>
      <c r="AB66" s="1096"/>
      <c r="AC66" s="1096"/>
      <c r="AD66" s="1096"/>
      <c r="AE66" s="1097"/>
      <c r="AF66" s="1101" t="s">
        <v>418</v>
      </c>
      <c r="AG66" s="1102"/>
      <c r="AH66" s="1102"/>
      <c r="AI66" s="1102"/>
      <c r="AJ66" s="1103"/>
      <c r="AK66" s="1095" t="s">
        <v>400</v>
      </c>
      <c r="AL66" s="1090"/>
      <c r="AM66" s="1090"/>
      <c r="AN66" s="1090"/>
      <c r="AO66" s="1091"/>
      <c r="AP66" s="1095" t="s">
        <v>419</v>
      </c>
      <c r="AQ66" s="1096"/>
      <c r="AR66" s="1096"/>
      <c r="AS66" s="1096"/>
      <c r="AT66" s="1097"/>
      <c r="AU66" s="1095" t="s">
        <v>420</v>
      </c>
      <c r="AV66" s="1096"/>
      <c r="AW66" s="1096"/>
      <c r="AX66" s="1096"/>
      <c r="AY66" s="1097"/>
      <c r="AZ66" s="1095" t="s">
        <v>379</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586</v>
      </c>
      <c r="C68" s="1080"/>
      <c r="D68" s="1080"/>
      <c r="E68" s="1080"/>
      <c r="F68" s="1080"/>
      <c r="G68" s="1080"/>
      <c r="H68" s="1080"/>
      <c r="I68" s="1080"/>
      <c r="J68" s="1080"/>
      <c r="K68" s="1080"/>
      <c r="L68" s="1080"/>
      <c r="M68" s="1080"/>
      <c r="N68" s="1080"/>
      <c r="O68" s="1080"/>
      <c r="P68" s="1081"/>
      <c r="Q68" s="1082">
        <v>5198</v>
      </c>
      <c r="R68" s="1076"/>
      <c r="S68" s="1076"/>
      <c r="T68" s="1076"/>
      <c r="U68" s="1076"/>
      <c r="V68" s="1076">
        <v>4947</v>
      </c>
      <c r="W68" s="1076"/>
      <c r="X68" s="1076"/>
      <c r="Y68" s="1076"/>
      <c r="Z68" s="1076"/>
      <c r="AA68" s="1076">
        <v>252</v>
      </c>
      <c r="AB68" s="1076"/>
      <c r="AC68" s="1076"/>
      <c r="AD68" s="1076"/>
      <c r="AE68" s="1076"/>
      <c r="AF68" s="1076">
        <v>192</v>
      </c>
      <c r="AG68" s="1076"/>
      <c r="AH68" s="1076"/>
      <c r="AI68" s="1076"/>
      <c r="AJ68" s="1076"/>
      <c r="AK68" s="1076">
        <v>33</v>
      </c>
      <c r="AL68" s="1076"/>
      <c r="AM68" s="1076"/>
      <c r="AN68" s="1076"/>
      <c r="AO68" s="1076"/>
      <c r="AP68" s="1076">
        <v>5104</v>
      </c>
      <c r="AQ68" s="1076"/>
      <c r="AR68" s="1076"/>
      <c r="AS68" s="1076"/>
      <c r="AT68" s="1076"/>
      <c r="AU68" s="1076">
        <v>592</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1059</v>
      </c>
      <c r="R69" s="1064"/>
      <c r="S69" s="1064"/>
      <c r="T69" s="1064"/>
      <c r="U69" s="1064"/>
      <c r="V69" s="1064">
        <v>1045</v>
      </c>
      <c r="W69" s="1064"/>
      <c r="X69" s="1064"/>
      <c r="Y69" s="1064"/>
      <c r="Z69" s="1064"/>
      <c r="AA69" s="1064">
        <v>14</v>
      </c>
      <c r="AB69" s="1064"/>
      <c r="AC69" s="1064"/>
      <c r="AD69" s="1064"/>
      <c r="AE69" s="1064"/>
      <c r="AF69" s="1064">
        <v>14</v>
      </c>
      <c r="AG69" s="1064"/>
      <c r="AH69" s="1064"/>
      <c r="AI69" s="1064"/>
      <c r="AJ69" s="1064"/>
      <c r="AK69" s="1064" t="s">
        <v>590</v>
      </c>
      <c r="AL69" s="1064"/>
      <c r="AM69" s="1064"/>
      <c r="AN69" s="1064"/>
      <c r="AO69" s="1064"/>
      <c r="AP69" s="1064" t="s">
        <v>590</v>
      </c>
      <c r="AQ69" s="1064"/>
      <c r="AR69" s="1064"/>
      <c r="AS69" s="1064"/>
      <c r="AT69" s="1064"/>
      <c r="AU69" s="1064" t="s">
        <v>590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308</v>
      </c>
      <c r="R70" s="1064"/>
      <c r="S70" s="1064"/>
      <c r="T70" s="1064"/>
      <c r="U70" s="1064"/>
      <c r="V70" s="1064">
        <v>254</v>
      </c>
      <c r="W70" s="1064"/>
      <c r="X70" s="1064"/>
      <c r="Y70" s="1064"/>
      <c r="Z70" s="1064"/>
      <c r="AA70" s="1064">
        <v>54</v>
      </c>
      <c r="AB70" s="1064"/>
      <c r="AC70" s="1064"/>
      <c r="AD70" s="1064"/>
      <c r="AE70" s="1064"/>
      <c r="AF70" s="1064">
        <v>54</v>
      </c>
      <c r="AG70" s="1064"/>
      <c r="AH70" s="1064"/>
      <c r="AI70" s="1064"/>
      <c r="AJ70" s="1064"/>
      <c r="AK70" s="1064" t="s">
        <v>590</v>
      </c>
      <c r="AL70" s="1064"/>
      <c r="AM70" s="1064"/>
      <c r="AN70" s="1064"/>
      <c r="AO70" s="1064"/>
      <c r="AP70" s="1075" t="s">
        <v>590</v>
      </c>
      <c r="AQ70" s="1064"/>
      <c r="AR70" s="1064"/>
      <c r="AS70" s="1064"/>
      <c r="AT70" s="1064"/>
      <c r="AU70" s="1075"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296028</v>
      </c>
      <c r="R71" s="1064"/>
      <c r="S71" s="1064"/>
      <c r="T71" s="1064"/>
      <c r="U71" s="1064"/>
      <c r="V71" s="1064">
        <v>287668</v>
      </c>
      <c r="W71" s="1064"/>
      <c r="X71" s="1064"/>
      <c r="Y71" s="1064"/>
      <c r="Z71" s="1064"/>
      <c r="AA71" s="1064">
        <v>8361</v>
      </c>
      <c r="AB71" s="1064"/>
      <c r="AC71" s="1064"/>
      <c r="AD71" s="1064"/>
      <c r="AE71" s="1064"/>
      <c r="AF71" s="1064">
        <v>8361</v>
      </c>
      <c r="AG71" s="1064"/>
      <c r="AH71" s="1064"/>
      <c r="AI71" s="1064"/>
      <c r="AJ71" s="1064"/>
      <c r="AK71" s="1064" t="s">
        <v>590</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8621</v>
      </c>
      <c r="AG88" s="1052"/>
      <c r="AH88" s="1052"/>
      <c r="AI88" s="1052"/>
      <c r="AJ88" s="1052"/>
      <c r="AK88" s="1056"/>
      <c r="AL88" s="1056"/>
      <c r="AM88" s="1056"/>
      <c r="AN88" s="1056"/>
      <c r="AO88" s="1056"/>
      <c r="AP88" s="1052">
        <v>5104</v>
      </c>
      <c r="AQ88" s="1052"/>
      <c r="AR88" s="1052"/>
      <c r="AS88" s="1052"/>
      <c r="AT88" s="1052"/>
      <c r="AU88" s="1052">
        <v>592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181</v>
      </c>
      <c r="CS102" s="1044"/>
      <c r="CT102" s="1044"/>
      <c r="CU102" s="1044"/>
      <c r="CV102" s="1045"/>
      <c r="CW102" s="1043" t="s">
        <v>593</v>
      </c>
      <c r="CX102" s="1044"/>
      <c r="CY102" s="1044"/>
      <c r="CZ102" s="1044"/>
      <c r="DA102" s="1045"/>
      <c r="DB102" s="1043" t="s">
        <v>593</v>
      </c>
      <c r="DC102" s="1044"/>
      <c r="DD102" s="1044"/>
      <c r="DE102" s="1044"/>
      <c r="DF102" s="1045"/>
      <c r="DG102" s="1043" t="s">
        <v>593</v>
      </c>
      <c r="DH102" s="1044"/>
      <c r="DI102" s="1044"/>
      <c r="DJ102" s="1044"/>
      <c r="DK102" s="1045"/>
      <c r="DL102" s="1043" t="s">
        <v>593</v>
      </c>
      <c r="DM102" s="1044"/>
      <c r="DN102" s="1044"/>
      <c r="DO102" s="1044"/>
      <c r="DP102" s="1045"/>
      <c r="DQ102" s="1043" t="s">
        <v>593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1583841</v>
      </c>
      <c r="AB110" s="980"/>
      <c r="AC110" s="980"/>
      <c r="AD110" s="980"/>
      <c r="AE110" s="981"/>
      <c r="AF110" s="982">
        <v>1595761</v>
      </c>
      <c r="AG110" s="980"/>
      <c r="AH110" s="980"/>
      <c r="AI110" s="980"/>
      <c r="AJ110" s="981"/>
      <c r="AK110" s="982">
        <v>1595366</v>
      </c>
      <c r="AL110" s="980"/>
      <c r="AM110" s="980"/>
      <c r="AN110" s="980"/>
      <c r="AO110" s="981"/>
      <c r="AP110" s="983">
        <v>15.2</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15100192</v>
      </c>
      <c r="BR110" s="927"/>
      <c r="BS110" s="927"/>
      <c r="BT110" s="927"/>
      <c r="BU110" s="927"/>
      <c r="BV110" s="927">
        <v>15240496</v>
      </c>
      <c r="BW110" s="927"/>
      <c r="BX110" s="927"/>
      <c r="BY110" s="927"/>
      <c r="BZ110" s="927"/>
      <c r="CA110" s="927">
        <v>15721882</v>
      </c>
      <c r="CB110" s="927"/>
      <c r="CC110" s="927"/>
      <c r="CD110" s="927"/>
      <c r="CE110" s="927"/>
      <c r="CF110" s="951">
        <v>149.6</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128</v>
      </c>
      <c r="DR110" s="927"/>
      <c r="DS110" s="927"/>
      <c r="DT110" s="927"/>
      <c r="DU110" s="927"/>
      <c r="DV110" s="928" t="s">
        <v>437</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437</v>
      </c>
      <c r="AG111" s="1008"/>
      <c r="AH111" s="1008"/>
      <c r="AI111" s="1008"/>
      <c r="AJ111" s="1009"/>
      <c r="AK111" s="1010" t="s">
        <v>437</v>
      </c>
      <c r="AL111" s="1008"/>
      <c r="AM111" s="1008"/>
      <c r="AN111" s="1008"/>
      <c r="AO111" s="1009"/>
      <c r="AP111" s="1011" t="s">
        <v>128</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164605</v>
      </c>
      <c r="BR111" s="899"/>
      <c r="BS111" s="899"/>
      <c r="BT111" s="899"/>
      <c r="BU111" s="899"/>
      <c r="BV111" s="899">
        <v>145497</v>
      </c>
      <c r="BW111" s="899"/>
      <c r="BX111" s="899"/>
      <c r="BY111" s="899"/>
      <c r="BZ111" s="899"/>
      <c r="CA111" s="899">
        <v>118927</v>
      </c>
      <c r="CB111" s="899"/>
      <c r="CC111" s="899"/>
      <c r="CD111" s="899"/>
      <c r="CE111" s="899"/>
      <c r="CF111" s="960">
        <v>1.1000000000000001</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128</v>
      </c>
      <c r="AG112" s="862"/>
      <c r="AH112" s="862"/>
      <c r="AI112" s="862"/>
      <c r="AJ112" s="863"/>
      <c r="AK112" s="864" t="s">
        <v>437</v>
      </c>
      <c r="AL112" s="862"/>
      <c r="AM112" s="862"/>
      <c r="AN112" s="862"/>
      <c r="AO112" s="863"/>
      <c r="AP112" s="909" t="s">
        <v>437</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6039992</v>
      </c>
      <c r="BR112" s="899"/>
      <c r="BS112" s="899"/>
      <c r="BT112" s="899"/>
      <c r="BU112" s="899"/>
      <c r="BV112" s="899">
        <v>6057918</v>
      </c>
      <c r="BW112" s="899"/>
      <c r="BX112" s="899"/>
      <c r="BY112" s="899"/>
      <c r="BZ112" s="899"/>
      <c r="CA112" s="899">
        <v>5625587</v>
      </c>
      <c r="CB112" s="899"/>
      <c r="CC112" s="899"/>
      <c r="CD112" s="899"/>
      <c r="CE112" s="899"/>
      <c r="CF112" s="960">
        <v>53.5</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437</v>
      </c>
      <c r="DM112" s="899"/>
      <c r="DN112" s="899"/>
      <c r="DO112" s="899"/>
      <c r="DP112" s="899"/>
      <c r="DQ112" s="899" t="s">
        <v>128</v>
      </c>
      <c r="DR112" s="899"/>
      <c r="DS112" s="899"/>
      <c r="DT112" s="899"/>
      <c r="DU112" s="899"/>
      <c r="DV112" s="876" t="s">
        <v>437</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632655</v>
      </c>
      <c r="AB113" s="1008"/>
      <c r="AC113" s="1008"/>
      <c r="AD113" s="1008"/>
      <c r="AE113" s="1009"/>
      <c r="AF113" s="1010">
        <v>708028</v>
      </c>
      <c r="AG113" s="1008"/>
      <c r="AH113" s="1008"/>
      <c r="AI113" s="1008"/>
      <c r="AJ113" s="1009"/>
      <c r="AK113" s="1010">
        <v>690417</v>
      </c>
      <c r="AL113" s="1008"/>
      <c r="AM113" s="1008"/>
      <c r="AN113" s="1008"/>
      <c r="AO113" s="1009"/>
      <c r="AP113" s="1011">
        <v>6.6</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506412</v>
      </c>
      <c r="BR113" s="899"/>
      <c r="BS113" s="899"/>
      <c r="BT113" s="899"/>
      <c r="BU113" s="899"/>
      <c r="BV113" s="899">
        <v>576871</v>
      </c>
      <c r="BW113" s="899"/>
      <c r="BX113" s="899"/>
      <c r="BY113" s="899"/>
      <c r="BZ113" s="899"/>
      <c r="CA113" s="899">
        <v>592030</v>
      </c>
      <c r="CB113" s="899"/>
      <c r="CC113" s="899"/>
      <c r="CD113" s="899"/>
      <c r="CE113" s="899"/>
      <c r="CF113" s="960">
        <v>5.6</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128</v>
      </c>
      <c r="DM113" s="862"/>
      <c r="DN113" s="862"/>
      <c r="DO113" s="862"/>
      <c r="DP113" s="863"/>
      <c r="DQ113" s="864" t="s">
        <v>437</v>
      </c>
      <c r="DR113" s="862"/>
      <c r="DS113" s="862"/>
      <c r="DT113" s="862"/>
      <c r="DU113" s="863"/>
      <c r="DV113" s="909" t="s">
        <v>128</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99729</v>
      </c>
      <c r="AB114" s="862"/>
      <c r="AC114" s="862"/>
      <c r="AD114" s="862"/>
      <c r="AE114" s="863"/>
      <c r="AF114" s="864">
        <v>39137</v>
      </c>
      <c r="AG114" s="862"/>
      <c r="AH114" s="862"/>
      <c r="AI114" s="862"/>
      <c r="AJ114" s="863"/>
      <c r="AK114" s="864">
        <v>45973</v>
      </c>
      <c r="AL114" s="862"/>
      <c r="AM114" s="862"/>
      <c r="AN114" s="862"/>
      <c r="AO114" s="863"/>
      <c r="AP114" s="909">
        <v>0.4</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1929643</v>
      </c>
      <c r="BR114" s="899"/>
      <c r="BS114" s="899"/>
      <c r="BT114" s="899"/>
      <c r="BU114" s="899"/>
      <c r="BV114" s="899">
        <v>1862106</v>
      </c>
      <c r="BW114" s="899"/>
      <c r="BX114" s="899"/>
      <c r="BY114" s="899"/>
      <c r="BZ114" s="899"/>
      <c r="CA114" s="899">
        <v>1941643</v>
      </c>
      <c r="CB114" s="899"/>
      <c r="CC114" s="899"/>
      <c r="CD114" s="899"/>
      <c r="CE114" s="899"/>
      <c r="CF114" s="960">
        <v>18.5</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437</v>
      </c>
      <c r="DM114" s="862"/>
      <c r="DN114" s="862"/>
      <c r="DO114" s="862"/>
      <c r="DP114" s="863"/>
      <c r="DQ114" s="864" t="s">
        <v>437</v>
      </c>
      <c r="DR114" s="862"/>
      <c r="DS114" s="862"/>
      <c r="DT114" s="862"/>
      <c r="DU114" s="863"/>
      <c r="DV114" s="909" t="s">
        <v>437</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7367</v>
      </c>
      <c r="AB115" s="1008"/>
      <c r="AC115" s="1008"/>
      <c r="AD115" s="1008"/>
      <c r="AE115" s="1009"/>
      <c r="AF115" s="1010">
        <v>7244</v>
      </c>
      <c r="AG115" s="1008"/>
      <c r="AH115" s="1008"/>
      <c r="AI115" s="1008"/>
      <c r="AJ115" s="1009"/>
      <c r="AK115" s="1010">
        <v>6412</v>
      </c>
      <c r="AL115" s="1008"/>
      <c r="AM115" s="1008"/>
      <c r="AN115" s="1008"/>
      <c r="AO115" s="1009"/>
      <c r="AP115" s="1011">
        <v>0.1</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v>2164</v>
      </c>
      <c r="BR115" s="899"/>
      <c r="BS115" s="899"/>
      <c r="BT115" s="899"/>
      <c r="BU115" s="899"/>
      <c r="BV115" s="899">
        <v>1696</v>
      </c>
      <c r="BW115" s="899"/>
      <c r="BX115" s="899"/>
      <c r="BY115" s="899"/>
      <c r="BZ115" s="899"/>
      <c r="CA115" s="899">
        <v>1459</v>
      </c>
      <c r="CB115" s="899"/>
      <c r="CC115" s="899"/>
      <c r="CD115" s="899"/>
      <c r="CE115" s="899"/>
      <c r="CF115" s="960">
        <v>0</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454</v>
      </c>
      <c r="DH115" s="862"/>
      <c r="DI115" s="862"/>
      <c r="DJ115" s="862"/>
      <c r="DK115" s="863"/>
      <c r="DL115" s="864" t="s">
        <v>437</v>
      </c>
      <c r="DM115" s="862"/>
      <c r="DN115" s="862"/>
      <c r="DO115" s="862"/>
      <c r="DP115" s="863"/>
      <c r="DQ115" s="864" t="s">
        <v>437</v>
      </c>
      <c r="DR115" s="862"/>
      <c r="DS115" s="862"/>
      <c r="DT115" s="862"/>
      <c r="DU115" s="863"/>
      <c r="DV115" s="909" t="s">
        <v>128</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437</v>
      </c>
      <c r="AG116" s="862"/>
      <c r="AH116" s="862"/>
      <c r="AI116" s="862"/>
      <c r="AJ116" s="863"/>
      <c r="AK116" s="864" t="s">
        <v>128</v>
      </c>
      <c r="AL116" s="862"/>
      <c r="AM116" s="862"/>
      <c r="AN116" s="862"/>
      <c r="AO116" s="863"/>
      <c r="AP116" s="909" t="s">
        <v>437</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437</v>
      </c>
      <c r="BW116" s="899"/>
      <c r="BX116" s="899"/>
      <c r="BY116" s="899"/>
      <c r="BZ116" s="899"/>
      <c r="CA116" s="899" t="s">
        <v>437</v>
      </c>
      <c r="CB116" s="899"/>
      <c r="CC116" s="899"/>
      <c r="CD116" s="899"/>
      <c r="CE116" s="899"/>
      <c r="CF116" s="960" t="s">
        <v>437</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437</v>
      </c>
      <c r="DR116" s="862"/>
      <c r="DS116" s="862"/>
      <c r="DT116" s="862"/>
      <c r="DU116" s="863"/>
      <c r="DV116" s="909" t="s">
        <v>437</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2323592</v>
      </c>
      <c r="AB117" s="994"/>
      <c r="AC117" s="994"/>
      <c r="AD117" s="994"/>
      <c r="AE117" s="995"/>
      <c r="AF117" s="996">
        <v>2350170</v>
      </c>
      <c r="AG117" s="994"/>
      <c r="AH117" s="994"/>
      <c r="AI117" s="994"/>
      <c r="AJ117" s="995"/>
      <c r="AK117" s="996">
        <v>2338168</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454</v>
      </c>
      <c r="BR117" s="899"/>
      <c r="BS117" s="899"/>
      <c r="BT117" s="899"/>
      <c r="BU117" s="899"/>
      <c r="BV117" s="899" t="s">
        <v>454</v>
      </c>
      <c r="BW117" s="899"/>
      <c r="BX117" s="899"/>
      <c r="BY117" s="899"/>
      <c r="BZ117" s="899"/>
      <c r="CA117" s="899" t="s">
        <v>454</v>
      </c>
      <c r="CB117" s="899"/>
      <c r="CC117" s="899"/>
      <c r="CD117" s="899"/>
      <c r="CE117" s="899"/>
      <c r="CF117" s="960" t="s">
        <v>454</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454</v>
      </c>
      <c r="DH117" s="862"/>
      <c r="DI117" s="862"/>
      <c r="DJ117" s="862"/>
      <c r="DK117" s="863"/>
      <c r="DL117" s="864" t="s">
        <v>454</v>
      </c>
      <c r="DM117" s="862"/>
      <c r="DN117" s="862"/>
      <c r="DO117" s="862"/>
      <c r="DP117" s="863"/>
      <c r="DQ117" s="864" t="s">
        <v>454</v>
      </c>
      <c r="DR117" s="862"/>
      <c r="DS117" s="862"/>
      <c r="DT117" s="862"/>
      <c r="DU117" s="863"/>
      <c r="DV117" s="909" t="s">
        <v>454</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454</v>
      </c>
      <c r="BR118" s="930"/>
      <c r="BS118" s="930"/>
      <c r="BT118" s="930"/>
      <c r="BU118" s="930"/>
      <c r="BV118" s="930" t="s">
        <v>454</v>
      </c>
      <c r="BW118" s="930"/>
      <c r="BX118" s="930"/>
      <c r="BY118" s="930"/>
      <c r="BZ118" s="930"/>
      <c r="CA118" s="930" t="s">
        <v>454</v>
      </c>
      <c r="CB118" s="930"/>
      <c r="CC118" s="930"/>
      <c r="CD118" s="930"/>
      <c r="CE118" s="930"/>
      <c r="CF118" s="960" t="s">
        <v>454</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454</v>
      </c>
      <c r="DH118" s="862"/>
      <c r="DI118" s="862"/>
      <c r="DJ118" s="862"/>
      <c r="DK118" s="863"/>
      <c r="DL118" s="864" t="s">
        <v>454</v>
      </c>
      <c r="DM118" s="862"/>
      <c r="DN118" s="862"/>
      <c r="DO118" s="862"/>
      <c r="DP118" s="863"/>
      <c r="DQ118" s="864" t="s">
        <v>454</v>
      </c>
      <c r="DR118" s="862"/>
      <c r="DS118" s="862"/>
      <c r="DT118" s="862"/>
      <c r="DU118" s="863"/>
      <c r="DV118" s="909" t="s">
        <v>454</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454</v>
      </c>
      <c r="AB119" s="980"/>
      <c r="AC119" s="980"/>
      <c r="AD119" s="980"/>
      <c r="AE119" s="981"/>
      <c r="AF119" s="982" t="s">
        <v>454</v>
      </c>
      <c r="AG119" s="980"/>
      <c r="AH119" s="980"/>
      <c r="AI119" s="980"/>
      <c r="AJ119" s="981"/>
      <c r="AK119" s="982" t="s">
        <v>454</v>
      </c>
      <c r="AL119" s="980"/>
      <c r="AM119" s="980"/>
      <c r="AN119" s="980"/>
      <c r="AO119" s="981"/>
      <c r="AP119" s="983" t="s">
        <v>454</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463</v>
      </c>
      <c r="BP119" s="963"/>
      <c r="BQ119" s="967">
        <v>23743008</v>
      </c>
      <c r="BR119" s="930"/>
      <c r="BS119" s="930"/>
      <c r="BT119" s="930"/>
      <c r="BU119" s="930"/>
      <c r="BV119" s="930">
        <v>23884584</v>
      </c>
      <c r="BW119" s="930"/>
      <c r="BX119" s="930"/>
      <c r="BY119" s="930"/>
      <c r="BZ119" s="930"/>
      <c r="CA119" s="930">
        <v>24001528</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164605</v>
      </c>
      <c r="DH119" s="845"/>
      <c r="DI119" s="845"/>
      <c r="DJ119" s="845"/>
      <c r="DK119" s="846"/>
      <c r="DL119" s="847">
        <v>145497</v>
      </c>
      <c r="DM119" s="845"/>
      <c r="DN119" s="845"/>
      <c r="DO119" s="845"/>
      <c r="DP119" s="846"/>
      <c r="DQ119" s="847">
        <v>118927</v>
      </c>
      <c r="DR119" s="845"/>
      <c r="DS119" s="845"/>
      <c r="DT119" s="845"/>
      <c r="DU119" s="846"/>
      <c r="DV119" s="933">
        <v>1.1000000000000001</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8152004</v>
      </c>
      <c r="BR120" s="927"/>
      <c r="BS120" s="927"/>
      <c r="BT120" s="927"/>
      <c r="BU120" s="927"/>
      <c r="BV120" s="927">
        <v>8566105</v>
      </c>
      <c r="BW120" s="927"/>
      <c r="BX120" s="927"/>
      <c r="BY120" s="927"/>
      <c r="BZ120" s="927"/>
      <c r="CA120" s="927">
        <v>8444020</v>
      </c>
      <c r="CB120" s="927"/>
      <c r="CC120" s="927"/>
      <c r="CD120" s="927"/>
      <c r="CE120" s="927"/>
      <c r="CF120" s="951">
        <v>80.400000000000006</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3234832</v>
      </c>
      <c r="DH120" s="927"/>
      <c r="DI120" s="927"/>
      <c r="DJ120" s="927"/>
      <c r="DK120" s="927"/>
      <c r="DL120" s="927">
        <v>2882076</v>
      </c>
      <c r="DM120" s="927"/>
      <c r="DN120" s="927"/>
      <c r="DO120" s="927"/>
      <c r="DP120" s="927"/>
      <c r="DQ120" s="927">
        <v>2528023</v>
      </c>
      <c r="DR120" s="927"/>
      <c r="DS120" s="927"/>
      <c r="DT120" s="927"/>
      <c r="DU120" s="927"/>
      <c r="DV120" s="928">
        <v>24.1</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470</v>
      </c>
      <c r="AB121" s="862"/>
      <c r="AC121" s="862"/>
      <c r="AD121" s="862"/>
      <c r="AE121" s="863"/>
      <c r="AF121" s="864" t="s">
        <v>454</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1315936</v>
      </c>
      <c r="BR121" s="899"/>
      <c r="BS121" s="899"/>
      <c r="BT121" s="899"/>
      <c r="BU121" s="899"/>
      <c r="BV121" s="899">
        <v>1102481</v>
      </c>
      <c r="BW121" s="899"/>
      <c r="BX121" s="899"/>
      <c r="BY121" s="899"/>
      <c r="BZ121" s="899"/>
      <c r="CA121" s="899">
        <v>947211</v>
      </c>
      <c r="CB121" s="899"/>
      <c r="CC121" s="899"/>
      <c r="CD121" s="899"/>
      <c r="CE121" s="899"/>
      <c r="CF121" s="960">
        <v>9</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1921353</v>
      </c>
      <c r="DH121" s="899"/>
      <c r="DI121" s="899"/>
      <c r="DJ121" s="899"/>
      <c r="DK121" s="899"/>
      <c r="DL121" s="899">
        <v>1914323</v>
      </c>
      <c r="DM121" s="899"/>
      <c r="DN121" s="899"/>
      <c r="DO121" s="899"/>
      <c r="DP121" s="899"/>
      <c r="DQ121" s="899">
        <v>1948451</v>
      </c>
      <c r="DR121" s="899"/>
      <c r="DS121" s="899"/>
      <c r="DT121" s="899"/>
      <c r="DU121" s="899"/>
      <c r="DV121" s="876">
        <v>18.5</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14805002</v>
      </c>
      <c r="BR122" s="930"/>
      <c r="BS122" s="930"/>
      <c r="BT122" s="930"/>
      <c r="BU122" s="930"/>
      <c r="BV122" s="930">
        <v>14876953</v>
      </c>
      <c r="BW122" s="930"/>
      <c r="BX122" s="930"/>
      <c r="BY122" s="930"/>
      <c r="BZ122" s="930"/>
      <c r="CA122" s="930">
        <v>15104412</v>
      </c>
      <c r="CB122" s="930"/>
      <c r="CC122" s="930"/>
      <c r="CD122" s="930"/>
      <c r="CE122" s="930"/>
      <c r="CF122" s="931">
        <v>143.80000000000001</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883807</v>
      </c>
      <c r="DH122" s="899"/>
      <c r="DI122" s="899"/>
      <c r="DJ122" s="899"/>
      <c r="DK122" s="899"/>
      <c r="DL122" s="899">
        <v>1261519</v>
      </c>
      <c r="DM122" s="899"/>
      <c r="DN122" s="899"/>
      <c r="DO122" s="899"/>
      <c r="DP122" s="899"/>
      <c r="DQ122" s="899">
        <v>1149113</v>
      </c>
      <c r="DR122" s="899"/>
      <c r="DS122" s="899"/>
      <c r="DT122" s="899"/>
      <c r="DU122" s="899"/>
      <c r="DV122" s="876">
        <v>10.9</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454</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24272942</v>
      </c>
      <c r="BR123" s="918"/>
      <c r="BS123" s="918"/>
      <c r="BT123" s="918"/>
      <c r="BU123" s="918"/>
      <c r="BV123" s="918">
        <v>24545539</v>
      </c>
      <c r="BW123" s="918"/>
      <c r="BX123" s="918"/>
      <c r="BY123" s="918"/>
      <c r="BZ123" s="918"/>
      <c r="CA123" s="918">
        <v>24495643</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470</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480</v>
      </c>
      <c r="DM125" s="927"/>
      <c r="DN125" s="927"/>
      <c r="DO125" s="927"/>
      <c r="DP125" s="927"/>
      <c r="DQ125" s="927" t="s">
        <v>128</v>
      </c>
      <c r="DR125" s="927"/>
      <c r="DS125" s="927"/>
      <c r="DT125" s="927"/>
      <c r="DU125" s="927"/>
      <c r="DV125" s="928" t="s">
        <v>454</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7367</v>
      </c>
      <c r="AB126" s="862"/>
      <c r="AC126" s="862"/>
      <c r="AD126" s="862"/>
      <c r="AE126" s="863"/>
      <c r="AF126" s="864">
        <v>7244</v>
      </c>
      <c r="AG126" s="862"/>
      <c r="AH126" s="862"/>
      <c r="AI126" s="862"/>
      <c r="AJ126" s="863"/>
      <c r="AK126" s="864">
        <v>6412</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480</v>
      </c>
      <c r="DR126" s="899"/>
      <c r="DS126" s="899"/>
      <c r="DT126" s="899"/>
      <c r="DU126" s="899"/>
      <c r="DV126" s="876" t="s">
        <v>128</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454</v>
      </c>
      <c r="AB127" s="862"/>
      <c r="AC127" s="862"/>
      <c r="AD127" s="862"/>
      <c r="AE127" s="863"/>
      <c r="AF127" s="864" t="s">
        <v>470</v>
      </c>
      <c r="AG127" s="862"/>
      <c r="AH127" s="862"/>
      <c r="AI127" s="862"/>
      <c r="AJ127" s="863"/>
      <c r="AK127" s="864" t="s">
        <v>454</v>
      </c>
      <c r="AL127" s="862"/>
      <c r="AM127" s="862"/>
      <c r="AN127" s="862"/>
      <c r="AO127" s="863"/>
      <c r="AP127" s="909" t="s">
        <v>128</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91672</v>
      </c>
      <c r="AB128" s="883"/>
      <c r="AC128" s="883"/>
      <c r="AD128" s="883"/>
      <c r="AE128" s="884"/>
      <c r="AF128" s="885">
        <v>85159</v>
      </c>
      <c r="AG128" s="883"/>
      <c r="AH128" s="883"/>
      <c r="AI128" s="883"/>
      <c r="AJ128" s="884"/>
      <c r="AK128" s="885">
        <v>92040</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128</v>
      </c>
      <c r="BG128" s="869"/>
      <c r="BH128" s="869"/>
      <c r="BI128" s="869"/>
      <c r="BJ128" s="869"/>
      <c r="BK128" s="869"/>
      <c r="BL128" s="892"/>
      <c r="BM128" s="868">
        <v>13.09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v>2164</v>
      </c>
      <c r="DH128" s="873"/>
      <c r="DI128" s="873"/>
      <c r="DJ128" s="873"/>
      <c r="DK128" s="873"/>
      <c r="DL128" s="873">
        <v>1696</v>
      </c>
      <c r="DM128" s="873"/>
      <c r="DN128" s="873"/>
      <c r="DO128" s="873"/>
      <c r="DP128" s="873"/>
      <c r="DQ128" s="873">
        <v>1459</v>
      </c>
      <c r="DR128" s="873"/>
      <c r="DS128" s="873"/>
      <c r="DT128" s="873"/>
      <c r="DU128" s="873"/>
      <c r="DV128" s="874">
        <v>0</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11678964</v>
      </c>
      <c r="AB129" s="862"/>
      <c r="AC129" s="862"/>
      <c r="AD129" s="862"/>
      <c r="AE129" s="863"/>
      <c r="AF129" s="864">
        <v>11736127</v>
      </c>
      <c r="AG129" s="862"/>
      <c r="AH129" s="862"/>
      <c r="AI129" s="862"/>
      <c r="AJ129" s="863"/>
      <c r="AK129" s="864">
        <v>11743568</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454</v>
      </c>
      <c r="BG129" s="852"/>
      <c r="BH129" s="852"/>
      <c r="BI129" s="852"/>
      <c r="BJ129" s="852"/>
      <c r="BK129" s="852"/>
      <c r="BL129" s="853"/>
      <c r="BM129" s="851">
        <v>18.09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1307169</v>
      </c>
      <c r="AB130" s="862"/>
      <c r="AC130" s="862"/>
      <c r="AD130" s="862"/>
      <c r="AE130" s="863"/>
      <c r="AF130" s="864">
        <v>1274940</v>
      </c>
      <c r="AG130" s="862"/>
      <c r="AH130" s="862"/>
      <c r="AI130" s="862"/>
      <c r="AJ130" s="863"/>
      <c r="AK130" s="864">
        <v>1236493</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9.3000000000000007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10371795</v>
      </c>
      <c r="AB131" s="845"/>
      <c r="AC131" s="845"/>
      <c r="AD131" s="845"/>
      <c r="AE131" s="846"/>
      <c r="AF131" s="847">
        <v>10461187</v>
      </c>
      <c r="AG131" s="845"/>
      <c r="AH131" s="845"/>
      <c r="AI131" s="845"/>
      <c r="AJ131" s="846"/>
      <c r="AK131" s="847">
        <v>10507075</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8.9160169479999993</v>
      </c>
      <c r="AB132" s="825"/>
      <c r="AC132" s="825"/>
      <c r="AD132" s="825"/>
      <c r="AE132" s="826"/>
      <c r="AF132" s="827">
        <v>9.4642319270000002</v>
      </c>
      <c r="AG132" s="825"/>
      <c r="AH132" s="825"/>
      <c r="AI132" s="825"/>
      <c r="AJ132" s="826"/>
      <c r="AK132" s="827">
        <v>9.6090967280000008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9.3000000000000007</v>
      </c>
      <c r="AB133" s="804"/>
      <c r="AC133" s="804"/>
      <c r="AD133" s="804"/>
      <c r="AE133" s="805"/>
      <c r="AF133" s="803">
        <v>9.4</v>
      </c>
      <c r="AG133" s="804"/>
      <c r="AH133" s="804"/>
      <c r="AI133" s="804"/>
      <c r="AJ133" s="805"/>
      <c r="AK133" s="803">
        <v>9.3000000000000007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3rjvp/CffThvL8XuFrOkCxvGDuAQ4eWAHIJjNeO2UfEGue0hNQ7ip63LPKgh5VJMkMarYYRquejD8PVn6VKfA==" saltValue="P0m0MH2rVbHdhcK/S+uR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a1y7BtOx+LIXRS1lxUIhN+Tk0PlK6tJvdku+9yiEmtm12y4nwQcy8UUo0ocxdO9edeOpzJygdqnumDjvpK6PA==" saltValue="w4qQdwXFGpvRMduVticE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2y7U0K/VjFz2DbEMZ9Qh8tfZkwCoJcNCdA769zF+Mxz7uK7kT4nIFqX91x2zZhtD8Pyg/FMy+C94sZHXhguvA==" saltValue="o4peI8DGpRYke4OYtZqMZ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tabSelected="1"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510</v>
      </c>
      <c r="AL9" s="1234"/>
      <c r="AM9" s="1234"/>
      <c r="AN9" s="1235"/>
      <c r="AO9" s="313">
        <v>2792510</v>
      </c>
      <c r="AP9" s="313">
        <v>53443</v>
      </c>
      <c r="AQ9" s="314">
        <v>57754</v>
      </c>
      <c r="AR9" s="315">
        <v>-7.5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511</v>
      </c>
      <c r="AL10" s="1234"/>
      <c r="AM10" s="1234"/>
      <c r="AN10" s="1235"/>
      <c r="AO10" s="316">
        <v>62264</v>
      </c>
      <c r="AP10" s="316">
        <v>1192</v>
      </c>
      <c r="AQ10" s="317">
        <v>3830</v>
      </c>
      <c r="AR10" s="318">
        <v>-68.900000000000006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512</v>
      </c>
      <c r="AL11" s="1234"/>
      <c r="AM11" s="1234"/>
      <c r="AN11" s="1235"/>
      <c r="AO11" s="316">
        <v>458281</v>
      </c>
      <c r="AP11" s="316">
        <v>8771</v>
      </c>
      <c r="AQ11" s="317">
        <v>6814</v>
      </c>
      <c r="AR11" s="318">
        <v>28.7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513</v>
      </c>
      <c r="AL12" s="1234"/>
      <c r="AM12" s="1234"/>
      <c r="AN12" s="1235"/>
      <c r="AO12" s="316">
        <v>331083</v>
      </c>
      <c r="AP12" s="316">
        <v>6336</v>
      </c>
      <c r="AQ12" s="317">
        <v>1059</v>
      </c>
      <c r="AR12" s="318">
        <v>498.3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514</v>
      </c>
      <c r="AL13" s="1234"/>
      <c r="AM13" s="1234"/>
      <c r="AN13" s="1235"/>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516</v>
      </c>
      <c r="AL14" s="1234"/>
      <c r="AM14" s="1234"/>
      <c r="AN14" s="1235"/>
      <c r="AO14" s="316">
        <v>180262</v>
      </c>
      <c r="AP14" s="316">
        <v>3450</v>
      </c>
      <c r="AQ14" s="317">
        <v>2651</v>
      </c>
      <c r="AR14" s="318">
        <v>30.1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517</v>
      </c>
      <c r="AL15" s="1234"/>
      <c r="AM15" s="1234"/>
      <c r="AN15" s="1235"/>
      <c r="AO15" s="316">
        <v>68027</v>
      </c>
      <c r="AP15" s="316">
        <v>1302</v>
      </c>
      <c r="AQ15" s="317">
        <v>1352</v>
      </c>
      <c r="AR15" s="318">
        <v>-3.7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518</v>
      </c>
      <c r="AL16" s="1237"/>
      <c r="AM16" s="1237"/>
      <c r="AN16" s="1238"/>
      <c r="AO16" s="316">
        <v>-137530</v>
      </c>
      <c r="AP16" s="316">
        <v>-2632</v>
      </c>
      <c r="AQ16" s="317">
        <v>-4074</v>
      </c>
      <c r="AR16" s="318">
        <v>-35.4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187</v>
      </c>
      <c r="AL17" s="1237"/>
      <c r="AM17" s="1237"/>
      <c r="AN17" s="1238"/>
      <c r="AO17" s="316">
        <v>3754897</v>
      </c>
      <c r="AP17" s="316">
        <v>71861</v>
      </c>
      <c r="AQ17" s="317">
        <v>69392</v>
      </c>
      <c r="AR17" s="318">
        <v>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523</v>
      </c>
      <c r="AL21" s="1231"/>
      <c r="AM21" s="1231"/>
      <c r="AN21" s="1232"/>
      <c r="AO21" s="328">
        <v>6.81</v>
      </c>
      <c r="AP21" s="329">
        <v>6.31</v>
      </c>
      <c r="AQ21" s="330">
        <v>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524</v>
      </c>
      <c r="AL22" s="1231"/>
      <c r="AM22" s="1231"/>
      <c r="AN22" s="1232"/>
      <c r="AO22" s="333">
        <v>94.5</v>
      </c>
      <c r="AP22" s="334">
        <v>98.4</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528</v>
      </c>
      <c r="AL32" s="1222"/>
      <c r="AM32" s="1222"/>
      <c r="AN32" s="1223"/>
      <c r="AO32" s="343">
        <v>1595366</v>
      </c>
      <c r="AP32" s="343">
        <v>30532</v>
      </c>
      <c r="AQ32" s="344">
        <v>34189</v>
      </c>
      <c r="AR32" s="345">
        <v>-10.7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529</v>
      </c>
      <c r="AL33" s="1222"/>
      <c r="AM33" s="1222"/>
      <c r="AN33" s="1223"/>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530</v>
      </c>
      <c r="AL34" s="1222"/>
      <c r="AM34" s="1222"/>
      <c r="AN34" s="1223"/>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531</v>
      </c>
      <c r="AL35" s="1222"/>
      <c r="AM35" s="1222"/>
      <c r="AN35" s="1223"/>
      <c r="AO35" s="343">
        <v>690417</v>
      </c>
      <c r="AP35" s="343">
        <v>13213</v>
      </c>
      <c r="AQ35" s="344">
        <v>9412</v>
      </c>
      <c r="AR35" s="345">
        <v>40.4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532</v>
      </c>
      <c r="AL36" s="1222"/>
      <c r="AM36" s="1222"/>
      <c r="AN36" s="1223"/>
      <c r="AO36" s="343">
        <v>45973</v>
      </c>
      <c r="AP36" s="343">
        <v>880</v>
      </c>
      <c r="AQ36" s="344">
        <v>2024</v>
      </c>
      <c r="AR36" s="345">
        <v>-56.5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533</v>
      </c>
      <c r="AL37" s="1222"/>
      <c r="AM37" s="1222"/>
      <c r="AN37" s="1223"/>
      <c r="AO37" s="343">
        <v>6412</v>
      </c>
      <c r="AP37" s="343">
        <v>123</v>
      </c>
      <c r="AQ37" s="344">
        <v>1165</v>
      </c>
      <c r="AR37" s="345">
        <v>-89.4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534</v>
      </c>
      <c r="AL38" s="1225"/>
      <c r="AM38" s="1225"/>
      <c r="AN38" s="1226"/>
      <c r="AO38" s="346" t="s">
        <v>515</v>
      </c>
      <c r="AP38" s="346" t="s">
        <v>515</v>
      </c>
      <c r="AQ38" s="347">
        <v>2</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535</v>
      </c>
      <c r="AL39" s="1225"/>
      <c r="AM39" s="1225"/>
      <c r="AN39" s="1226"/>
      <c r="AO39" s="343">
        <v>-92040</v>
      </c>
      <c r="AP39" s="343">
        <v>-1761</v>
      </c>
      <c r="AQ39" s="344">
        <v>-6367</v>
      </c>
      <c r="AR39" s="345">
        <v>-72.3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536</v>
      </c>
      <c r="AL40" s="1222"/>
      <c r="AM40" s="1222"/>
      <c r="AN40" s="1223"/>
      <c r="AO40" s="343">
        <v>-1236493</v>
      </c>
      <c r="AP40" s="343">
        <v>-23664</v>
      </c>
      <c r="AQ40" s="344">
        <v>-28963</v>
      </c>
      <c r="AR40" s="345">
        <v>-18.3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300</v>
      </c>
      <c r="AL41" s="1228"/>
      <c r="AM41" s="1228"/>
      <c r="AN41" s="1229"/>
      <c r="AO41" s="343">
        <v>1009635</v>
      </c>
      <c r="AP41" s="343">
        <v>19322</v>
      </c>
      <c r="AQ41" s="344">
        <v>11478</v>
      </c>
      <c r="AR41" s="345">
        <v>68.3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505</v>
      </c>
      <c r="AN49" s="1216" t="s">
        <v>540</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2071323</v>
      </c>
      <c r="AN51" s="365">
        <v>38031</v>
      </c>
      <c r="AO51" s="366">
        <v>-33.200000000000003</v>
      </c>
      <c r="AP51" s="367">
        <v>47278</v>
      </c>
      <c r="AQ51" s="368">
        <v>-28.6</v>
      </c>
      <c r="AR51" s="369">
        <v>-4.5999999999999996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895035</v>
      </c>
      <c r="AN52" s="373">
        <v>16434</v>
      </c>
      <c r="AO52" s="374">
        <v>18.7</v>
      </c>
      <c r="AP52" s="375">
        <v>24096</v>
      </c>
      <c r="AQ52" s="376">
        <v>-24.3</v>
      </c>
      <c r="AR52" s="377">
        <v>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1386712</v>
      </c>
      <c r="AN53" s="365">
        <v>25698</v>
      </c>
      <c r="AO53" s="366">
        <v>-32.4</v>
      </c>
      <c r="AP53" s="367">
        <v>44504</v>
      </c>
      <c r="AQ53" s="368">
        <v>-5.9</v>
      </c>
      <c r="AR53" s="369">
        <v>-26.5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643674</v>
      </c>
      <c r="AN54" s="373">
        <v>11929</v>
      </c>
      <c r="AO54" s="374">
        <v>-27.4</v>
      </c>
      <c r="AP54" s="375">
        <v>25876</v>
      </c>
      <c r="AQ54" s="376">
        <v>7.4</v>
      </c>
      <c r="AR54" s="377">
        <v>-34.799999999999997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1309796</v>
      </c>
      <c r="AN55" s="365">
        <v>24513</v>
      </c>
      <c r="AO55" s="366">
        <v>-4.5999999999999996</v>
      </c>
      <c r="AP55" s="367">
        <v>47820</v>
      </c>
      <c r="AQ55" s="368">
        <v>7.5</v>
      </c>
      <c r="AR55" s="369">
        <v>-12.1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597515</v>
      </c>
      <c r="AN56" s="373">
        <v>11183</v>
      </c>
      <c r="AO56" s="374">
        <v>-6.3</v>
      </c>
      <c r="AP56" s="375">
        <v>25855</v>
      </c>
      <c r="AQ56" s="376">
        <v>-0.1</v>
      </c>
      <c r="AR56" s="377">
        <v>-6.2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2497551</v>
      </c>
      <c r="AN57" s="365">
        <v>47282</v>
      </c>
      <c r="AO57" s="366">
        <v>92.9</v>
      </c>
      <c r="AP57" s="367">
        <v>41934</v>
      </c>
      <c r="AQ57" s="368">
        <v>-12.3</v>
      </c>
      <c r="AR57" s="369">
        <v>105.2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1020442</v>
      </c>
      <c r="AN58" s="373">
        <v>19319</v>
      </c>
      <c r="AO58" s="374">
        <v>72.8</v>
      </c>
      <c r="AP58" s="375">
        <v>23352</v>
      </c>
      <c r="AQ58" s="376">
        <v>-9.6999999999999993</v>
      </c>
      <c r="AR58" s="377">
        <v>82.5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3888340</v>
      </c>
      <c r="AN59" s="365">
        <v>74415</v>
      </c>
      <c r="AO59" s="366">
        <v>57.4</v>
      </c>
      <c r="AP59" s="367">
        <v>45588</v>
      </c>
      <c r="AQ59" s="368">
        <v>8.6999999999999993</v>
      </c>
      <c r="AR59" s="369">
        <v>48.7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1568794</v>
      </c>
      <c r="AN60" s="373">
        <v>30024</v>
      </c>
      <c r="AO60" s="374">
        <v>55.4</v>
      </c>
      <c r="AP60" s="375">
        <v>24150</v>
      </c>
      <c r="AQ60" s="376">
        <v>3.4</v>
      </c>
      <c r="AR60" s="377">
        <v>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2230744</v>
      </c>
      <c r="AN61" s="380">
        <v>41988</v>
      </c>
      <c r="AO61" s="381">
        <v>16</v>
      </c>
      <c r="AP61" s="382">
        <v>45425</v>
      </c>
      <c r="AQ61" s="383">
        <v>-6.1</v>
      </c>
      <c r="AR61" s="369">
        <v>22.1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945092</v>
      </c>
      <c r="AN62" s="373">
        <v>17778</v>
      </c>
      <c r="AO62" s="374">
        <v>22.6</v>
      </c>
      <c r="AP62" s="375">
        <v>24666</v>
      </c>
      <c r="AQ62" s="376">
        <v>-4.7</v>
      </c>
      <c r="AR62" s="377">
        <v>27.3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1Mock8cGlMJq+BLKfPFECuohWnSFOSHsWdtuABYTv9OJMD8fcfj3AYfXp+kGXE/RPkBcqX1YfOygWnv70HnLg==" saltValue="BpA4sz/ksmbjeLpmQSvb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inCvV60j28I/u4S16mtIIYy2mnf/EqMI15jBDVxzObjs6NaPIOSA2YrljyM20bfAoINKASRN7rwYXFfi32JFKA==" saltValue="vsVXi+EmvBRfZ/xYnC61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7dx/CYY5N0I0eGeUwWUkidsmx+hVTW8cTo+2RvQx2K2PuqF9E0X6Cz7G9AswHu+wA//WfxgRpZrL2f03ywp8zA==" saltValue="QDx6KpEIOIRuJHBZSWmj8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view="pageBreakPreview"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9" t="s">
        <v>3</v>
      </c>
      <c r="D47" s="1239"/>
      <c r="E47" s="1240"/>
      <c r="F47" s="11">
        <v>26.1</v>
      </c>
      <c r="G47" s="12">
        <v>29.81</v>
      </c>
      <c r="H47" s="12">
        <v>32.4</v>
      </c>
      <c r="I47" s="12">
        <v>34.11</v>
      </c>
      <c r="J47" s="13">
        <v>31.99</v>
      </c>
    </row>
    <row r="48" spans="2:10" ht="57.75" customHeight="1" x14ac:dyDescent="0.15">
      <c r="B48" s="14"/>
      <c r="C48" s="1241" t="s">
        <v>4</v>
      </c>
      <c r="D48" s="1241"/>
      <c r="E48" s="1242"/>
      <c r="F48" s="15">
        <v>6.79</v>
      </c>
      <c r="G48" s="16">
        <v>4.79</v>
      </c>
      <c r="H48" s="16">
        <v>3.71</v>
      </c>
      <c r="I48" s="16">
        <v>0.88</v>
      </c>
      <c r="J48" s="17">
        <v>0.66</v>
      </c>
    </row>
    <row r="49" spans="2:10" ht="57.75" customHeight="1" thickBot="1" x14ac:dyDescent="0.2">
      <c r="B49" s="18"/>
      <c r="C49" s="1243" t="s">
        <v>5</v>
      </c>
      <c r="D49" s="1243"/>
      <c r="E49" s="1244"/>
      <c r="F49" s="19">
        <v>5.18</v>
      </c>
      <c r="G49" s="20">
        <v>1.41</v>
      </c>
      <c r="H49" s="20">
        <v>1.33</v>
      </c>
      <c r="I49" s="20" t="s">
        <v>561</v>
      </c>
      <c r="J49" s="21" t="s">
        <v>562</v>
      </c>
    </row>
    <row r="50" spans="2:10" ht="13.5" customHeight="1" x14ac:dyDescent="0.15"/>
  </sheetData>
  <sheetProtection algorithmName="SHA-512" hashValue="klew441IzWvD1sZbbBDRVSM3rHyMEE1iZZAPox0L+5Guom1k+tJBJz4et6yJY2P9HJ9fMSAn9ZebK6ONTPebvw==" saltValue="vvhbbue+YuVw2LtozMGH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2021-10-07T23:46:51Z</cp:lastPrinted>
  <dcterms:created xsi:type="dcterms:W3CDTF">2021-02-05T04:45:10Z</dcterms:created>
  <dcterms:modified xsi:type="dcterms:W3CDTF">2021-10-07T23:47:33Z</dcterms:modified>
  <cp:category/>
</cp:coreProperties>
</file>