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共通\0225財政課\001財政係\◆  公会計\4 公会計関係調査\R03\④令和元年度財政状況資料集の作成について（２回目）\"/>
    </mc:Choice>
  </mc:AlternateContent>
  <bookViews>
    <workbookView xWindow="0" yWindow="0" windowWidth="22440" windowHeight="609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<sst xmlns="http://schemas.openxmlformats.org/spreadsheetml/2006/main" count="1137" uniqueCount="653">
  <si>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</si>
  <si>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</si>
  <si>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</si>
  <si>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</si>
  <si>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</si>
  <si>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</si>
  <si>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</si>
  <si>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</si>
  <si>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</si>
  <si>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</si>
  <si>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</si>
  <si>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</si>
  <si>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</si>
  <si>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</si>
  <si>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</si>
  <si>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</si>
  <si>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</si>
  <si>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</si>
  <si>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</si>
  <si>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</si>
  <si>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</si>
  <si>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</si>
  <si>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</si>
  <si>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</si>
  <si>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</si>
  <si>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</si>
  <si>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</si>
  <si>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</si>
  <si>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</si>
  <si>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</si>
  <si>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</si>
  <si>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</si>
  <si>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</si>
  <si>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</si>
  <si>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</si>
  <si>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</si>
  <si>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</si>
  <si>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</si>
  <si>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</si>
  <si>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</si>
  <si>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</si>
  <si>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</si>
  <si>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</si>
  <si>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</si>
  <si>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</si>
  <si>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</si>
  <si>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</si>
  <si>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</si>
  <si>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</si>
  <si>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</si>
  <si>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</si>
  <si>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</si>
  <si>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</si>
  <si>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</si>
  <si>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</si>
  <si>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</si>
  <si>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</si>
  <si>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</si>
  <si>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</si>
  <si>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</si>
  <si>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</si>
  <si>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</si>
  <si>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</si>
  <si>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</si>
  <si>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</si>
  <si>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</si>
  <si>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</si>
  <si>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</si>
  <si>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</si>
  <si>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</si>
  <si>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</si>
  <si>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</si>
  <si>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</si>
  <si>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</si>
  <si>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</si>
  <si>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</si>
  <si>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</si>
  <si>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</si>
  <si>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</si>
  <si>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</si>
  <si>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</si>
  <si>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</si>
  <si>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</si>
  <si>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</si>
  <si>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</si>
  <si>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</si>
  <si>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</si>
  <si>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</si>
  <si>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</si>
  <si>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</si>
  <si>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</si>
  <si>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</si>
  <si>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</si>
  <si>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</si>
  <si>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</si>
  <si>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</si>
  <si>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</si>
  <si>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</si>
  <si>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人吉市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</si>
  <si>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</si>
  <si>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</si>
  <si>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</si>
  <si>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</si>
  <si>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</si>
  <si>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</si>
  <si>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</si>
  <si>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</si>
  <si>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</si>
  <si>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</si>
  <si>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</si>
  <si>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</si>
  <si>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</si>
  <si>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</si>
  <si>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</si>
  <si>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</si>
  <si>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</si>
  <si>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</si>
  <si>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</si>
  <si>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</si>
  <si>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</si>
  <si>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</si>
  <si>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</si>
  <si>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</si>
  <si>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</si>
  <si>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</si>
  <si>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</si>
  <si>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</si>
  <si>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</si>
  <si>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</si>
  <si>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</si>
  <si>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</si>
  <si>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</si>
  <si>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</si>
  <si>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</si>
  <si>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</si>
  <si>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</si>
  <si>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</si>
  <si>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</si>
  <si>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</si>
  <si>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</si>
  <si>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</si>
  <si>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</si>
  <si>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</si>
  <si>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</si>
  <si>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</si>
  <si>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</si>
  <si>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</si>
  <si>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</si>
  <si>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</si>
  <si>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</si>
  <si>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</si>
  <si>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</si>
  <si>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</si>
  <si>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</si>
  <si>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</si>
  <si>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</si>
  <si>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</si>
  <si>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</si>
  <si>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</si>
  <si>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</si>
  <si>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</si>
  <si>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</si>
  <si>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</si>
  <si>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</si>
  <si>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</si>
  <si>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</si>
  <si>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</si>
  <si>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</si>
  <si>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</si>
  <si>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</si>
  <si>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</si>
  <si>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</si>
  <si>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</si>
  <si>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</si>
  <si>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</si>
  <si>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</si>
  <si>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</si>
  <si>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</si>
  <si>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</si>
  <si>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</si>
  <si>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</si>
  <si>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</si>
  <si>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</si>
  <si>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</si>
  <si>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</si>
  <si>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</si>
  <si>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</si>
  <si>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</si>
  <si>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</si>
  <si>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</si>
  <si>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</si>
  <si>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</si>
  <si>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</si>
  <si>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</si>
  <si>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</si>
  <si>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</si>
  <si>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</si>
  <si>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</si>
  <si>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</si>
  <si>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</si>
  <si>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</si>
  <si>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</si>
  <si>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</si>
  <si>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</si>
  <si>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</si>
  <si>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</si>
  <si>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</si>
  <si>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</si>
  <si>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</si>
  <si>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</si>
  <si>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</si>
  <si>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</si>
  <si>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</si>
  <si>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</si>
  <si>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</si>
  <si>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</si>
  <si>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</si>
  <si>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</si>
  <si>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</si>
  <si>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</si>
  <si>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</si>
  <si>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</si>
  <si>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</si>
  <si>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熊本県人吉市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</si>
  <si>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</si>
  <si>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</si>
  <si>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</si>
  <si>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</si>
  <si>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</si>
  <si>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</si>
  <si>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</si>
  <si>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</si>
  <si>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</si>
  <si>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</si>
  <si>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</si>
  <si>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</si>
  <si>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</si>
  <si>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</si>
  <si>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</si>
  <si>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</si>
  <si>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</si>
  <si>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</si>
  <si>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</si>
  <si>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</si>
  <si>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</si>
  <si>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</si>
  <si>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</si>
  <si>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</si>
  <si>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</si>
  <si>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</si>
  <si>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</si>
  <si>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</si>
  <si>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</si>
  <si>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</si>
  <si>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</si>
  <si>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</si>
  <si>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</si>
  <si>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</si>
  <si>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</si>
  <si>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</si>
  <si>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</si>
  <si>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</si>
  <si>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</si>
  <si>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</si>
  <si>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</si>
  <si>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</si>
  <si>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</si>
  <si>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</si>
  <si>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</si>
  <si>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</si>
  <si>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</si>
  <si>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</si>
  <si>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</si>
  <si>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</si>
  <si>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</si>
  <si>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</si>
  <si>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</si>
  <si>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</si>
  <si>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</si>
  <si>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</si>
  <si>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</si>
  <si>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</si>
  <si>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</si>
  <si>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</si>
  <si>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</si>
  <si>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</si>
  <si>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</si>
  <si>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</si>
  <si>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</si>
  <si>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</si>
  <si>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</si>
  <si>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</si>
  <si>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</si>
  <si>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</si>
  <si>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</si>
  <si>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</si>
  <si>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</si>
  <si>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</si>
  <si>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</si>
  <si>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</si>
  <si>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</si>
  <si>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</si>
  <si>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</si>
  <si>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</si>
  <si>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</si>
  <si>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</si>
  <si>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</si>
  <si>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</si>
  <si>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</si>
  <si>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</si>
  <si>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</si>
  <si>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</si>
  <si>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</si>
  <si>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</si>
  <si>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</si>
  <si>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</si>
  <si>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</si>
  <si>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</si>
  <si>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</si>
  <si>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</si>
  <si>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</si>
  <si>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</si>
  <si>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</si>
  <si>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</si>
  <si>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</si>
  <si>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</si>
  <si>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</si>
  <si>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</si>
  <si>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</si>
  <si>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</si>
  <si>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</si>
  <si>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</si>
  <si>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</si>
  <si>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</si>
  <si>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</si>
  <si>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</si>
  <si>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</si>
  <si>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</si>
  <si>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</si>
  <si>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</si>
  <si>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</si>
  <si>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</si>
  <si>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</si>
  <si>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</si>
  <si>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</si>
  <si>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</si>
  <si>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</si>
  <si>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</si>
  <si>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</si>
  <si>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</si>
  <si>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</si>
  <si>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</si>
  <si>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</si>
  <si>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</si>
  <si>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</si>
  <si>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</si>
  <si>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</si>
  <si>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</si>
  <si>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</si>
  <si>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</si>
  <si>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</si>
  <si>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</si>
  <si>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</si>
  <si>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</si>
  <si>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</si>
  <si>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</si>
  <si>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</si>
  <si>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</si>
  <si>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</si>
  <si>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</si>
  <si>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</si>
  <si>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</si>
  <si>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</si>
  <si>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</si>
  <si>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</si>
  <si>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</si>
  <si>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</si>
  <si>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熊本県人吉市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</si>
  <si>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</si>
  <si>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</si>
  <si>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</si>
  <si>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</si>
  <si>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</si>
  <si>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</si>
  <si>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</si>
  <si>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</si>
  <si>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</si>
  <si>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</si>
  <si>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</si>
  <si>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</si>
  <si>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</si>
  <si>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</si>
  <si>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</si>
  <si>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</si>
  <si>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</si>
  <si>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</si>
  <si>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</si>
  <si>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</si>
  <si>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人吉球磨交通体系整備特別会計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</si>
  <si>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</si>
  <si>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</si>
  <si>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</si>
  <si>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</si>
  <si>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</si>
  <si>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</si>
  <si>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</si>
  <si>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</si>
  <si>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</si>
  <si>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</si>
  <si>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</si>
  <si>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</si>
  <si>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</si>
  <si>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</si>
  <si>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</si>
  <si>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</si>
  <si>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</si>
  <si>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</si>
  <si>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</si>
  <si>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t>
    <phoneticPr fontId="5"/>
  </si>
  <si>
    <t>水道事業特別会計</t>
    <phoneticPr fontId="5"/>
  </si>
  <si>
    <t>法適用企業</t>
    <phoneticPr fontId="5"/>
  </si>
  <si>
    <t>公共下水道事業特別会計</t>
    <phoneticPr fontId="5"/>
  </si>
  <si>
    <t>工業用地造成事業特別会計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</si>
  <si>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</si>
  <si>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</si>
  <si>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</si>
  <si>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</si>
  <si>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</si>
  <si>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</si>
  <si>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</si>
  <si>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</si>
  <si>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</si>
  <si>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</si>
  <si>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</si>
  <si>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</si>
  <si>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</si>
  <si>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</si>
  <si>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</si>
  <si>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</si>
  <si>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</si>
  <si>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</si>
  <si>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</si>
  <si>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</si>
  <si>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</si>
  <si>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</si>
  <si>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</si>
  <si>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</si>
  <si>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</si>
  <si>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</si>
  <si>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</si>
  <si>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</si>
  <si>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</si>
  <si>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</si>
  <si>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</si>
  <si>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</si>
  <si>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</si>
  <si>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</si>
  <si>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</si>
  <si>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</si>
  <si>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</si>
  <si>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</si>
  <si>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</si>
  <si>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</si>
  <si>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</si>
  <si>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</si>
  <si>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</si>
  <si>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</si>
  <si>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</si>
  <si>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</si>
  <si>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</si>
  <si>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</si>
  <si>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</si>
  <si>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</si>
  <si>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</si>
  <si>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</si>
  <si>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</si>
  <si>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</si>
  <si>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</si>
  <si>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</si>
  <si>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</si>
  <si>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</si>
  <si>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</si>
  <si>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</si>
  <si>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</si>
  <si>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</si>
  <si>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</si>
  <si>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</si>
  <si>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</si>
  <si>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</si>
  <si>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</si>
  <si>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</si>
  <si>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</si>
  <si>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</si>
  <si>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</si>
  <si>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工業用地造成事業特別会計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</si>
  <si>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</si>
  <si>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</si>
  <si>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</si>
  <si>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</si>
  <si>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</si>
  <si>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</si>
  <si>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</si>
  <si>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</si>
  <si>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</si>
  <si>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</si>
  <si>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</si>
  <si>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</si>
  <si>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</si>
  <si>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</si>
  <si>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</si>
  <si>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</si>
  <si>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</si>
  <si>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</si>
  <si>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</si>
  <si>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</si>
  <si>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</si>
  <si>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</si>
  <si>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</si>
  <si>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</si>
  <si>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</si>
  <si>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</si>
  <si>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</si>
  <si>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</si>
  <si>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</si>
  <si>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</si>
  <si>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</si>
  <si>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</si>
  <si>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</si>
  <si>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</si>
  <si>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</si>
  <si>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</si>
  <si>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</si>
  <si>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</si>
  <si>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</si>
  <si>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</si>
  <si>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</si>
  <si>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</si>
  <si>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</si>
  <si>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</si>
  <si>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</si>
  <si>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</si>
  <si>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</si>
  <si>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</si>
  <si>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</si>
  <si>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</si>
  <si>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</si>
  <si>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</si>
  <si>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</si>
  <si>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</si>
  <si>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</si>
  <si>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</si>
  <si>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</si>
  <si>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</si>
  <si>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</si>
  <si>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</si>
  <si>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</si>
  <si>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</si>
  <si>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</si>
  <si>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</si>
  <si>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</si>
  <si>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</si>
  <si>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</si>
  <si>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</si>
  <si>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</si>
  <si>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</si>
  <si>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</si>
  <si>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</si>
  <si>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</si>
  <si>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</si>
  <si>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</si>
  <si>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</si>
  <si>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</si>
  <si>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</si>
  <si>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</si>
  <si>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</si>
  <si>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</si>
  <si>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</si>
  <si>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</si>
  <si>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</si>
  <si>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</si>
  <si>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</si>
  <si>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</si>
  <si>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</si>
  <si>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</si>
  <si>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2.15</t>
  </si>
  <si>
    <t>▲ 3.65</t>
  </si>
  <si>
    <t>▲ 2.87</t>
  </si>
  <si>
    <t>水道事業特別会計</t>
  </si>
  <si>
    <t>一般会計</t>
  </si>
  <si>
    <t>国民健康保険事業特別会計</t>
  </si>
  <si>
    <t>公共下水道事業特別会計</t>
  </si>
  <si>
    <t>介護保険特別会計</t>
  </si>
  <si>
    <t>後期高齢者医療特別会計</t>
  </si>
  <si>
    <t>人吉球磨交通体系整備特別会計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</si>
  <si>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</si>
  <si>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</si>
  <si>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</si>
  <si>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</si>
  <si>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</si>
  <si>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</si>
  <si>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</si>
  <si>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</si>
  <si>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</si>
  <si>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</si>
  <si>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</si>
  <si>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 xml:space="preserve">球磨川くだり株式会社 </t>
    <phoneticPr fontId="2"/>
  </si>
  <si>
    <t>くま川鉄道株式会社</t>
    <rPh sb="2" eb="3">
      <t>カワ</t>
    </rPh>
    <rPh sb="3" eb="5">
      <t>テツドウ</t>
    </rPh>
    <rPh sb="5" eb="9">
      <t>カブシキガイシャ</t>
    </rPh>
    <phoneticPr fontId="2"/>
  </si>
  <si>
    <t>球磨焼酎リサイクリーン株式会社</t>
    <rPh sb="0" eb="4">
      <t>クマショウチュウ</t>
    </rPh>
    <rPh sb="11" eb="13">
      <t>カブシキ</t>
    </rPh>
    <rPh sb="13" eb="15">
      <t>カイシャ</t>
    </rPh>
    <phoneticPr fontId="2"/>
  </si>
  <si>
    <t>-</t>
    <phoneticPr fontId="2"/>
  </si>
  <si>
    <t>-</t>
    <phoneticPr fontId="2"/>
  </si>
  <si>
    <t>-</t>
    <phoneticPr fontId="2"/>
  </si>
  <si>
    <t>-</t>
    <phoneticPr fontId="2"/>
  </si>
  <si>
    <t>-</t>
    <phoneticPr fontId="2"/>
  </si>
  <si>
    <t>-</t>
    <phoneticPr fontId="2"/>
  </si>
  <si>
    <t>-</t>
    <phoneticPr fontId="2"/>
  </si>
  <si>
    <t>-</t>
    <phoneticPr fontId="2"/>
  </si>
  <si>
    <t>人吉球磨広域行政組合（一般会計）</t>
    <rPh sb="0" eb="10">
      <t>ヒトヨシクマコウイキギョウセイクミアイ</t>
    </rPh>
    <rPh sb="11" eb="13">
      <t>イッパン</t>
    </rPh>
    <rPh sb="13" eb="15">
      <t>カイケイ</t>
    </rPh>
    <phoneticPr fontId="2"/>
  </si>
  <si>
    <t>人吉球磨広域行政組合（人吉球磨ふるさと市町村圏特別会計）</t>
    <rPh sb="0" eb="10">
      <t>ヒトヨシクマコウイキギョウセイクミアイ</t>
    </rPh>
    <rPh sb="11" eb="13">
      <t>ヒトヨシ</t>
    </rPh>
    <rPh sb="13" eb="15">
      <t>クマ</t>
    </rPh>
    <rPh sb="19" eb="22">
      <t>シチョウソン</t>
    </rPh>
    <rPh sb="22" eb="23">
      <t>ケン</t>
    </rPh>
    <rPh sb="23" eb="25">
      <t>トクベツ</t>
    </rPh>
    <rPh sb="25" eb="27">
      <t>カイケイ</t>
    </rPh>
    <phoneticPr fontId="2"/>
  </si>
  <si>
    <t>人吉下球磨消防組合</t>
    <rPh sb="0" eb="9">
      <t>ヒトヨシシモクマショウボウクミアイ</t>
    </rPh>
    <phoneticPr fontId="2"/>
  </si>
  <si>
    <t>熊本県後期高齢者医療広域連合（一般会計）</t>
    <rPh sb="0" eb="3">
      <t>クマモトケン</t>
    </rPh>
    <rPh sb="3" eb="5">
      <t>コウキ</t>
    </rPh>
    <rPh sb="5" eb="8">
      <t>コウレイシャ</t>
    </rPh>
    <rPh sb="8" eb="10">
      <t>イリョウ</t>
    </rPh>
    <rPh sb="10" eb="14">
      <t>コウイキレンゴウ</t>
    </rPh>
    <rPh sb="15" eb="19">
      <t>イッパンカイケイ</t>
    </rPh>
    <phoneticPr fontId="2"/>
  </si>
  <si>
    <t>熊本県後期高齢者医療広域連合（後期高齢者医療特別会計）</t>
    <rPh sb="0" eb="3">
      <t>クマモトケン</t>
    </rPh>
    <rPh sb="3" eb="5">
      <t>コウキ</t>
    </rPh>
    <rPh sb="5" eb="8">
      <t>コウレイシャ</t>
    </rPh>
    <rPh sb="8" eb="10">
      <t>イリョウ</t>
    </rPh>
    <rPh sb="10" eb="14">
      <t>コウイキレンゴウ</t>
    </rPh>
    <rPh sb="15" eb="17">
      <t>コウキ</t>
    </rPh>
    <rPh sb="17" eb="20">
      <t>コウレイシャ</t>
    </rPh>
    <rPh sb="20" eb="22">
      <t>イリョウ</t>
    </rPh>
    <rPh sb="22" eb="26">
      <t>トクベツカイケイ</t>
    </rPh>
    <phoneticPr fontId="2"/>
  </si>
  <si>
    <t>-</t>
    <phoneticPr fontId="2"/>
  </si>
  <si>
    <t>人吉市庁舎建設等基金</t>
    <rPh sb="0" eb="3">
      <t>ヒトヨシシ</t>
    </rPh>
    <rPh sb="3" eb="5">
      <t>チョウシャ</t>
    </rPh>
    <rPh sb="5" eb="7">
      <t>ケンセツ</t>
    </rPh>
    <rPh sb="7" eb="8">
      <t>トウ</t>
    </rPh>
    <rPh sb="8" eb="10">
      <t>キキン</t>
    </rPh>
    <phoneticPr fontId="5"/>
  </si>
  <si>
    <t>人吉球磨地域交通体系整備基金</t>
    <rPh sb="0" eb="10">
      <t>ヒトヨシクマチイキコウツウタイケイ</t>
    </rPh>
    <rPh sb="10" eb="12">
      <t>セイビ</t>
    </rPh>
    <rPh sb="12" eb="14">
      <t>キキン</t>
    </rPh>
    <phoneticPr fontId="5"/>
  </si>
  <si>
    <t>人吉応援団基金</t>
    <rPh sb="0" eb="2">
      <t>ヒトヨシ</t>
    </rPh>
    <rPh sb="2" eb="7">
      <t>オウエンダンキキン</t>
    </rPh>
    <phoneticPr fontId="5"/>
  </si>
  <si>
    <t>人吉市環境対策基金</t>
    <rPh sb="0" eb="3">
      <t>ヒトヨシシ</t>
    </rPh>
    <rPh sb="3" eb="5">
      <t>カンキョウ</t>
    </rPh>
    <rPh sb="5" eb="7">
      <t>タイサク</t>
    </rPh>
    <rPh sb="7" eb="9">
      <t>キキン</t>
    </rPh>
    <phoneticPr fontId="5"/>
  </si>
  <si>
    <t>人吉市繁殖肉用牛導入等資金貸付基金</t>
    <rPh sb="0" eb="3">
      <t>ヒトヨシシ</t>
    </rPh>
    <rPh sb="3" eb="5">
      <t>ハンショク</t>
    </rPh>
    <rPh sb="5" eb="10">
      <t>ニクヨウギュウドウニュウ</t>
    </rPh>
    <rPh sb="10" eb="11">
      <t>トウ</t>
    </rPh>
    <rPh sb="11" eb="13">
      <t>シキン</t>
    </rPh>
    <rPh sb="13" eb="15">
      <t>カシツケ</t>
    </rPh>
    <rPh sb="15" eb="17">
      <t>キキン</t>
    </rPh>
    <phoneticPr fontId="5"/>
  </si>
  <si>
    <t>人吉球磨広域行政組合（特別養護老人ホーム特別会計）</t>
    <rPh sb="0" eb="10">
      <t>ヒトヨシクマコウイキギョウセイクミアイ</t>
    </rPh>
    <rPh sb="11" eb="17">
      <t>トクベツヨウゴロウジン</t>
    </rPh>
    <rPh sb="20" eb="22">
      <t>トクベツ</t>
    </rPh>
    <rPh sb="22" eb="24">
      <t>カイケイ</t>
    </rPh>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</si>
  <si>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</si>
  <si>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</si>
  <si>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</si>
  <si>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</si>
  <si>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</si>
  <si>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</si>
  <si>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</si>
  <si>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</si>
  <si>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</si>
  <si>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</si>
  <si>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</si>
  <si>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</si>
  <si>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</si>
  <si>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</si>
  <si>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</si>
  <si>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実質交際費比率については、地方債の償還が終了したことや臨時財政対策債の発行額が減少していることから0.7％下降している。
　一方で、将来負担比率は年々上昇しており、地方債の借り入れの抑制や財政調整基金に依存した予算編成の見直しを図る必要がある。</t>
    <rPh sb="1" eb="3">
      <t>ジッシツ</t>
    </rPh>
    <rPh sb="3" eb="6">
      <t>コウサイヒ</t>
    </rPh>
    <rPh sb="6" eb="8">
      <t>ヒリツ</t>
    </rPh>
    <rPh sb="14" eb="17">
      <t>チホウサイ</t>
    </rPh>
    <rPh sb="18" eb="20">
      <t>ショウカン</t>
    </rPh>
    <rPh sb="21" eb="23">
      <t>シュウリョウ</t>
    </rPh>
    <rPh sb="28" eb="35">
      <t>リンジザイセイタイサクサイ</t>
    </rPh>
    <rPh sb="36" eb="38">
      <t>ハッコウ</t>
    </rPh>
    <rPh sb="38" eb="39">
      <t>ガク</t>
    </rPh>
    <rPh sb="40" eb="42">
      <t>ゲンショウ</t>
    </rPh>
    <rPh sb="54" eb="56">
      <t>カコウ</t>
    </rPh>
    <rPh sb="63" eb="65">
      <t>イッポウ</t>
    </rPh>
    <rPh sb="67" eb="69">
      <t>ショウライ</t>
    </rPh>
    <rPh sb="69" eb="71">
      <t>フタン</t>
    </rPh>
    <rPh sb="71" eb="73">
      <t>ヒリツ</t>
    </rPh>
    <rPh sb="74" eb="76">
      <t>ネンネン</t>
    </rPh>
    <rPh sb="76" eb="78">
      <t>ジョウショウ</t>
    </rPh>
    <rPh sb="83" eb="86">
      <t>チホウサイ</t>
    </rPh>
    <rPh sb="87" eb="88">
      <t>カ</t>
    </rPh>
    <rPh sb="89" eb="90">
      <t>イ</t>
    </rPh>
    <rPh sb="92" eb="94">
      <t>ヨクセイ</t>
    </rPh>
    <rPh sb="95" eb="97">
      <t>ザイセイ</t>
    </rPh>
    <rPh sb="97" eb="99">
      <t>チョウセイ</t>
    </rPh>
    <rPh sb="99" eb="101">
      <t>キキン</t>
    </rPh>
    <rPh sb="102" eb="104">
      <t>イゾン</t>
    </rPh>
    <rPh sb="106" eb="108">
      <t>ヨサン</t>
    </rPh>
    <rPh sb="108" eb="110">
      <t>ヘンセイ</t>
    </rPh>
    <rPh sb="111" eb="113">
      <t>ミナオ</t>
    </rPh>
    <rPh sb="115" eb="116">
      <t>ハカ</t>
    </rPh>
    <rPh sb="117" eb="119">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</si>
  <si>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</si>
  <si>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</si>
  <si>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</si>
  <si>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</si>
  <si>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※R01有形固定資産減価償却率の修正
（誤）53.2％　（正）68.8％
　類似団体と比較して将来負担率が高い水準にある。「人吉市公共施設等総合管理計画」において、持続可能な財政運営が可能となる施設保有量の実現に向け、施設総量の縮減が目標として掲げられているところであり、今後は個別施設計画に基づき、老朽化した施設の集約化・複合化、計画的な長寿命化に取り組んでいくことが重要である。</t>
    <rPh sb="4" eb="6">
      <t>ユウケイ</t>
    </rPh>
    <rPh sb="6" eb="8">
      <t>コテイ</t>
    </rPh>
    <rPh sb="8" eb="10">
      <t>シサン</t>
    </rPh>
    <rPh sb="10" eb="12">
      <t>ゲンカ</t>
    </rPh>
    <rPh sb="12" eb="14">
      <t>ショウキャク</t>
    </rPh>
    <rPh sb="14" eb="15">
      <t>リツ</t>
    </rPh>
    <rPh sb="16" eb="18">
      <t>シュウセイ</t>
    </rPh>
    <rPh sb="20" eb="21">
      <t>ゴ</t>
    </rPh>
    <rPh sb="39" eb="41">
      <t>ルイジ</t>
    </rPh>
    <rPh sb="41" eb="43">
      <t>ダンタイ</t>
    </rPh>
    <rPh sb="44" eb="46">
      <t>ヒカク</t>
    </rPh>
    <rPh sb="48" eb="50">
      <t>ショウライ</t>
    </rPh>
    <rPh sb="50" eb="52">
      <t>フタン</t>
    </rPh>
    <rPh sb="52" eb="53">
      <t>リツ</t>
    </rPh>
    <rPh sb="54" eb="55">
      <t>タカ</t>
    </rPh>
    <rPh sb="56" eb="58">
      <t>スイジュン</t>
    </rPh>
    <rPh sb="63" eb="66">
      <t>ヒトヨシシ</t>
    </rPh>
    <rPh sb="66" eb="70">
      <t>コウキョウシセツ</t>
    </rPh>
    <rPh sb="70" eb="71">
      <t>トウ</t>
    </rPh>
    <rPh sb="71" eb="75">
      <t>ソウゴウカンリ</t>
    </rPh>
    <rPh sb="75" eb="77">
      <t>ケイカク</t>
    </rPh>
    <rPh sb="83" eb="85">
      <t>ジゾク</t>
    </rPh>
    <rPh sb="85" eb="87">
      <t>カノウ</t>
    </rPh>
    <rPh sb="88" eb="90">
      <t>ザイセイ</t>
    </rPh>
    <rPh sb="90" eb="92">
      <t>ウンエイ</t>
    </rPh>
    <rPh sb="93" eb="95">
      <t>カノウ</t>
    </rPh>
    <rPh sb="98" eb="100">
      <t>シセツ</t>
    </rPh>
    <rPh sb="100" eb="102">
      <t>ホユウ</t>
    </rPh>
    <rPh sb="102" eb="103">
      <t>リョウ</t>
    </rPh>
    <rPh sb="104" eb="106">
      <t>ジツゲン</t>
    </rPh>
    <rPh sb="107" eb="108">
      <t>ム</t>
    </rPh>
    <rPh sb="110" eb="112">
      <t>シセツ</t>
    </rPh>
    <rPh sb="112" eb="114">
      <t>ソウリョウ</t>
    </rPh>
    <rPh sb="115" eb="117">
      <t>シュクゲン</t>
    </rPh>
    <rPh sb="118" eb="120">
      <t>モクヒョウ</t>
    </rPh>
    <rPh sb="123" eb="124">
      <t>カカ</t>
    </rPh>
    <rPh sb="137" eb="139">
      <t>コンゴ</t>
    </rPh>
    <rPh sb="140" eb="142">
      <t>コベツ</t>
    </rPh>
    <rPh sb="142" eb="144">
      <t>シセツ</t>
    </rPh>
    <rPh sb="144" eb="146">
      <t>ケイカク</t>
    </rPh>
    <rPh sb="147" eb="148">
      <t>モト</t>
    </rPh>
    <rPh sb="151" eb="154">
      <t>ロウキュウカ</t>
    </rPh>
    <rPh sb="156" eb="158">
      <t>シセツ</t>
    </rPh>
    <rPh sb="159" eb="162">
      <t>シュウヤクカ</t>
    </rPh>
    <rPh sb="163" eb="166">
      <t>フクゴウカ</t>
    </rPh>
    <rPh sb="167" eb="170">
      <t>ケイカクテキ</t>
    </rPh>
    <rPh sb="171" eb="175">
      <t>チョウジュミョウカ</t>
    </rPh>
    <rPh sb="176" eb="177">
      <t>ト</t>
    </rPh>
    <rPh sb="178" eb="179">
      <t>ク</t>
    </rPh>
    <rPh sb="186" eb="188">
      <t>ジュウヨウ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</si>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</sst>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1FEE-4227-AE37-AEFBAAEE32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43508</c:v>
                </c:pt>
                <c:pt idx="1">
                  <c:v>32067</c:v>
                </c:pt>
                <c:pt idx="2">
                  <c:v>59841</c:v>
                </c:pt>
                <c:pt idx="3">
                  <c:v>77141</c:v>
                </c:pt>
                <c:pt idx="4">
                  <c:v>108729</c:v>
                </c:pt>
              </c:numCache>
            </c:numRef>
          </c:val>
          <c:smooth val="0"/>
          <c:extLst>
            <c:ext xmlns:c16="http://schemas.microsoft.com/office/drawing/2014/chart" uri="{C3380CC4-5D6E-409C-BE32-E72D297353CC}">
              <c16:uniqueId val="{00000001-1FEE-4227-AE37-AEFBAAEE32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5.28</c:v>
                </c:pt>
                <c:pt idx="1">
                  <c:v>5.36</c:v>
                </c:pt>
                <c:pt idx="2">
                  <c:v>3.4</c:v>
                </c:pt>
                <c:pt idx="3">
                  <c:v>5.03</c:v>
                </c:pt>
                <c:pt idx="4">
                  <c:v>3.62</c:v>
                </c:pt>
              </c:numCache>
            </c:numRef>
          </c:val>
          <c:extLst>
            <c:ext xmlns:c16="http://schemas.microsoft.com/office/drawing/2014/chart" uri="{C3380CC4-5D6E-409C-BE32-E72D297353CC}">
              <c16:uniqueId val="{00000000-8530-4C60-A83C-A814C8C77A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7.98</c:v>
                </c:pt>
                <c:pt idx="1">
                  <c:v>5.82</c:v>
                </c:pt>
                <c:pt idx="2">
                  <c:v>4.18</c:v>
                </c:pt>
                <c:pt idx="3">
                  <c:v>3.14</c:v>
                </c:pt>
                <c:pt idx="4">
                  <c:v>1.66</c:v>
                </c:pt>
              </c:numCache>
            </c:numRef>
          </c:val>
          <c:extLst>
            <c:ext xmlns:c16="http://schemas.microsoft.com/office/drawing/2014/chart" uri="{C3380CC4-5D6E-409C-BE32-E72D297353CC}">
              <c16:uniqueId val="{00000001-8530-4C60-A83C-A814C8C77A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c:v>
                </c:pt>
                <c:pt idx="1">
                  <c:v>-2.15</c:v>
                </c:pt>
                <c:pt idx="2">
                  <c:v>-3.65</c:v>
                </c:pt>
                <c:pt idx="3">
                  <c:v>0.42</c:v>
                </c:pt>
                <c:pt idx="4">
                  <c:v>-2.87</c:v>
                </c:pt>
              </c:numCache>
            </c:numRef>
          </c:val>
          <c:smooth val="0"/>
          <c:extLst>
            <c:ext xmlns:c16="http://schemas.microsoft.com/office/drawing/2014/chart" uri="{C3380CC4-5D6E-409C-BE32-E72D297353CC}">
              <c16:uniqueId val="{00000002-8530-4C60-A83C-A814C8C77A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9DF1-4E63-A8B4-A8AC2C6B14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F1-4E63-A8B4-A8AC2C6B142E}"/>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0.01</c:v>
                </c:pt>
                <c:pt idx="4">
                  <c:v>#N/A</c:v>
                </c:pt>
                <c:pt idx="5">
                  <c:v>0.02</c:v>
                </c:pt>
                <c:pt idx="6">
                  <c:v>#N/A</c:v>
                </c:pt>
                <c:pt idx="7">
                  <c:v>0.03</c:v>
                </c:pt>
                <c:pt idx="8">
                  <c:v>#N/A</c:v>
                </c:pt>
                <c:pt idx="9">
                  <c:v>0</c:v>
                </c:pt>
              </c:numCache>
            </c:numRef>
          </c:val>
          <c:extLst>
            <c:ext xmlns:c16="http://schemas.microsoft.com/office/drawing/2014/chart" uri="{C3380CC4-5D6E-409C-BE32-E72D297353CC}">
              <c16:uniqueId val="{00000002-9DF1-4E63-A8B4-A8AC2C6B142E}"/>
            </c:ext>
          </c:extLst>
        </c:ser>
        <c:ser>
          <c:idx val="3"/>
          <c:order val="3"/>
          <c:tx>
            <c:strRef>
              <c:f>データシート!$A$30</c:f>
              <c:strCache>
                <c:ptCount val="1"/>
                <c:pt idx="0">
                  <c:v>人吉球磨交通体系整備特別会計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F1-4E63-A8B4-A8AC2C6B142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0.11</c:v>
                </c:pt>
                <c:pt idx="4">
                  <c:v>#N/A</c:v>
                </c:pt>
                <c:pt idx="5">
                  <c:v>0.12</c:v>
                </c:pt>
                <c:pt idx="6">
                  <c:v>#N/A</c:v>
                </c:pt>
                <c:pt idx="7">
                  <c:v>0.13</c:v>
                </c:pt>
                <c:pt idx="8">
                  <c:v>#N/A</c:v>
                </c:pt>
                <c:pt idx="9">
                  <c:v>0.13</c:v>
                </c:pt>
              </c:numCache>
            </c:numRef>
          </c:val>
          <c:extLst>
            <c:ext xmlns:c16="http://schemas.microsoft.com/office/drawing/2014/chart" uri="{C3380CC4-5D6E-409C-BE32-E72D297353CC}">
              <c16:uniqueId val="{00000004-9DF1-4E63-A8B4-A8AC2C6B142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1.38</c:v>
                </c:pt>
                <c:pt idx="2">
                  <c:v>#N/A</c:v>
                </c:pt>
                <c:pt idx="3">
                  <c:v>1.84</c:v>
                </c:pt>
                <c:pt idx="4">
                  <c:v>#N/A</c:v>
                </c:pt>
                <c:pt idx="5">
                  <c:v>2.3199999999999998</c:v>
                </c:pt>
                <c:pt idx="6">
                  <c:v>#N/A</c:v>
                </c:pt>
                <c:pt idx="7">
                  <c:v>3.56</c:v>
                </c:pt>
                <c:pt idx="8">
                  <c:v>#N/A</c:v>
                </c:pt>
                <c:pt idx="9">
                  <c:v>2.3199999999999998</c:v>
                </c:pt>
              </c:numCache>
            </c:numRef>
          </c:val>
          <c:extLst>
            <c:ext xmlns:c16="http://schemas.microsoft.com/office/drawing/2014/chart" uri="{C3380CC4-5D6E-409C-BE32-E72D297353CC}">
              <c16:uniqueId val="{00000005-9DF1-4E63-A8B4-A8AC2C6B142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1.89</c:v>
                </c:pt>
                <c:pt idx="2">
                  <c:v>#N/A</c:v>
                </c:pt>
                <c:pt idx="3">
                  <c:v>2.12</c:v>
                </c:pt>
                <c:pt idx="4">
                  <c:v>#N/A</c:v>
                </c:pt>
                <c:pt idx="5">
                  <c:v>1.99</c:v>
                </c:pt>
                <c:pt idx="6">
                  <c:v>#N/A</c:v>
                </c:pt>
                <c:pt idx="7">
                  <c:v>2.1800000000000002</c:v>
                </c:pt>
                <c:pt idx="8">
                  <c:v>#N/A</c:v>
                </c:pt>
                <c:pt idx="9">
                  <c:v>2.68</c:v>
                </c:pt>
              </c:numCache>
            </c:numRef>
          </c:val>
          <c:extLst>
            <c:ext xmlns:c16="http://schemas.microsoft.com/office/drawing/2014/chart" uri="{C3380CC4-5D6E-409C-BE32-E72D297353CC}">
              <c16:uniqueId val="{00000006-9DF1-4E63-A8B4-A8AC2C6B142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4.41</c:v>
                </c:pt>
                <c:pt idx="2">
                  <c:v>#N/A</c:v>
                </c:pt>
                <c:pt idx="3">
                  <c:v>4.04</c:v>
                </c:pt>
                <c:pt idx="4">
                  <c:v>#N/A</c:v>
                </c:pt>
                <c:pt idx="5">
                  <c:v>3.77</c:v>
                </c:pt>
                <c:pt idx="6">
                  <c:v>#N/A</c:v>
                </c:pt>
                <c:pt idx="7">
                  <c:v>2.84</c:v>
                </c:pt>
                <c:pt idx="8">
                  <c:v>#N/A</c:v>
                </c:pt>
                <c:pt idx="9">
                  <c:v>3.03</c:v>
                </c:pt>
              </c:numCache>
            </c:numRef>
          </c:val>
          <c:extLst>
            <c:ext xmlns:c16="http://schemas.microsoft.com/office/drawing/2014/chart" uri="{C3380CC4-5D6E-409C-BE32-E72D297353CC}">
              <c16:uniqueId val="{00000007-9DF1-4E63-A8B4-A8AC2C6B14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5.27</c:v>
                </c:pt>
                <c:pt idx="2">
                  <c:v>#N/A</c:v>
                </c:pt>
                <c:pt idx="3">
                  <c:v>5.35</c:v>
                </c:pt>
                <c:pt idx="4">
                  <c:v>#N/A</c:v>
                </c:pt>
                <c:pt idx="5">
                  <c:v>3.4</c:v>
                </c:pt>
                <c:pt idx="6">
                  <c:v>#N/A</c:v>
                </c:pt>
                <c:pt idx="7">
                  <c:v>5.0199999999999996</c:v>
                </c:pt>
                <c:pt idx="8">
                  <c:v>#N/A</c:v>
                </c:pt>
                <c:pt idx="9">
                  <c:v>3.61</c:v>
                </c:pt>
              </c:numCache>
            </c:numRef>
          </c:val>
          <c:extLst>
            <c:ext xmlns:c16="http://schemas.microsoft.com/office/drawing/2014/chart" uri="{C3380CC4-5D6E-409C-BE32-E72D297353CC}">
              <c16:uniqueId val="{00000008-9DF1-4E63-A8B4-A8AC2C6B142E}"/>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8.18</c:v>
                </c:pt>
                <c:pt idx="2">
                  <c:v>#N/A</c:v>
                </c:pt>
                <c:pt idx="3">
                  <c:v>8.16</c:v>
                </c:pt>
                <c:pt idx="4">
                  <c:v>#N/A</c:v>
                </c:pt>
                <c:pt idx="5">
                  <c:v>8</c:v>
                </c:pt>
                <c:pt idx="6">
                  <c:v>#N/A</c:v>
                </c:pt>
                <c:pt idx="7">
                  <c:v>8.73</c:v>
                </c:pt>
                <c:pt idx="8">
                  <c:v>#N/A</c:v>
                </c:pt>
                <c:pt idx="9">
                  <c:v>8.6999999999999993</c:v>
                </c:pt>
              </c:numCache>
            </c:numRef>
          </c:val>
          <c:extLst>
            <c:ext xmlns:c16="http://schemas.microsoft.com/office/drawing/2014/chart" uri="{C3380CC4-5D6E-409C-BE32-E72D297353CC}">
              <c16:uniqueId val="{00000009-9DF1-4E63-A8B4-A8AC2C6B14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1717</c:v>
                </c:pt>
                <c:pt idx="5">
                  <c:v>1669</c:v>
                </c:pt>
                <c:pt idx="8">
                  <c:v>1584</c:v>
                </c:pt>
                <c:pt idx="11">
                  <c:v>1430</c:v>
                </c:pt>
                <c:pt idx="14">
                  <c:v>1389</c:v>
                </c:pt>
              </c:numCache>
            </c:numRef>
          </c:val>
          <c:extLst>
            <c:ext xmlns:c16="http://schemas.microsoft.com/office/drawing/2014/chart" uri="{C3380CC4-5D6E-409C-BE32-E72D297353CC}">
              <c16:uniqueId val="{00000000-0CD2-41D7-8874-A339A14E6F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D2-41D7-8874-A339A14E6F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0CD2-41D7-8874-A339A14E6F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629</c:v>
                </c:pt>
                <c:pt idx="3">
                  <c:v>624</c:v>
                </c:pt>
                <c:pt idx="6">
                  <c:v>459</c:v>
                </c:pt>
                <c:pt idx="9">
                  <c:v>229</c:v>
                </c:pt>
                <c:pt idx="12">
                  <c:v>233</c:v>
                </c:pt>
              </c:numCache>
            </c:numRef>
          </c:val>
          <c:extLst>
            <c:ext xmlns:c16="http://schemas.microsoft.com/office/drawing/2014/chart" uri="{C3380CC4-5D6E-409C-BE32-E72D297353CC}">
              <c16:uniqueId val="{00000003-0CD2-41D7-8874-A339A14E6F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107</c:v>
                </c:pt>
                <c:pt idx="3">
                  <c:v>98</c:v>
                </c:pt>
                <c:pt idx="6">
                  <c:v>87</c:v>
                </c:pt>
                <c:pt idx="9">
                  <c:v>91</c:v>
                </c:pt>
                <c:pt idx="12">
                  <c:v>128</c:v>
                </c:pt>
              </c:numCache>
            </c:numRef>
          </c:val>
          <c:extLst>
            <c:ext xmlns:c16="http://schemas.microsoft.com/office/drawing/2014/chart" uri="{C3380CC4-5D6E-409C-BE32-E72D297353CC}">
              <c16:uniqueId val="{00000004-0CD2-41D7-8874-A339A14E6F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D2-41D7-8874-A339A14E6F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D2-41D7-8874-A339A14E6F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1493</c:v>
                </c:pt>
                <c:pt idx="3">
                  <c:v>1496</c:v>
                </c:pt>
                <c:pt idx="6">
                  <c:v>1476</c:v>
                </c:pt>
                <c:pt idx="9">
                  <c:v>1446</c:v>
                </c:pt>
                <c:pt idx="12">
                  <c:v>1412</c:v>
                </c:pt>
              </c:numCache>
            </c:numRef>
          </c:val>
          <c:extLst>
            <c:ext xmlns:c16="http://schemas.microsoft.com/office/drawing/2014/chart" uri="{C3380CC4-5D6E-409C-BE32-E72D297353CC}">
              <c16:uniqueId val="{00000007-0CD2-41D7-8874-A339A14E6F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515</c:v>
                </c:pt>
                <c:pt idx="2">
                  <c:v>#N/A</c:v>
                </c:pt>
                <c:pt idx="3">
                  <c:v>#N/A</c:v>
                </c:pt>
                <c:pt idx="4">
                  <c:v>549</c:v>
                </c:pt>
                <c:pt idx="5">
                  <c:v>#N/A</c:v>
                </c:pt>
                <c:pt idx="6">
                  <c:v>#N/A</c:v>
                </c:pt>
                <c:pt idx="7">
                  <c:v>438</c:v>
                </c:pt>
                <c:pt idx="8">
                  <c:v>#N/A</c:v>
                </c:pt>
                <c:pt idx="9">
                  <c:v>#N/A</c:v>
                </c:pt>
                <c:pt idx="10">
                  <c:v>336</c:v>
                </c:pt>
                <c:pt idx="11">
                  <c:v>#N/A</c:v>
                </c:pt>
                <c:pt idx="12">
                  <c:v>#N/A</c:v>
                </c:pt>
                <c:pt idx="13">
                  <c:v>384</c:v>
                </c:pt>
                <c:pt idx="14">
                  <c:v>#N/A</c:v>
                </c:pt>
              </c:numCache>
            </c:numRef>
          </c:val>
          <c:smooth val="0"/>
          <c:extLst>
            <c:ext xmlns:c16="http://schemas.microsoft.com/office/drawing/2014/chart" uri="{C3380CC4-5D6E-409C-BE32-E72D297353CC}">
              <c16:uniqueId val="{00000008-0CD2-41D7-8874-A339A14E6F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12663</c:v>
                </c:pt>
                <c:pt idx="5">
                  <c:v>12104</c:v>
                </c:pt>
                <c:pt idx="8">
                  <c:v>11708</c:v>
                </c:pt>
                <c:pt idx="11">
                  <c:v>11773</c:v>
                </c:pt>
                <c:pt idx="14">
                  <c:v>11995</c:v>
                </c:pt>
              </c:numCache>
            </c:numRef>
          </c:val>
          <c:extLst>
            <c:ext xmlns:c16="http://schemas.microsoft.com/office/drawing/2014/chart" uri="{C3380CC4-5D6E-409C-BE32-E72D297353CC}">
              <c16:uniqueId val="{00000000-2245-46E2-BB71-99DFFFEC53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2348</c:v>
                </c:pt>
                <c:pt idx="5">
                  <c:v>2155</c:v>
                </c:pt>
                <c:pt idx="8">
                  <c:v>1982</c:v>
                </c:pt>
                <c:pt idx="11">
                  <c:v>1873</c:v>
                </c:pt>
                <c:pt idx="14">
                  <c:v>1797</c:v>
                </c:pt>
              </c:numCache>
            </c:numRef>
          </c:val>
          <c:extLst>
            <c:ext xmlns:c16="http://schemas.microsoft.com/office/drawing/2014/chart" uri="{C3380CC4-5D6E-409C-BE32-E72D297353CC}">
              <c16:uniqueId val="{00000001-2245-46E2-BB71-99DFFFEC53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2579</c:v>
                </c:pt>
                <c:pt idx="5">
                  <c:v>2319</c:v>
                </c:pt>
                <c:pt idx="8">
                  <c:v>2250</c:v>
                </c:pt>
                <c:pt idx="11">
                  <c:v>1986</c:v>
                </c:pt>
                <c:pt idx="14">
                  <c:v>1842</c:v>
                </c:pt>
              </c:numCache>
            </c:numRef>
          </c:val>
          <c:extLst>
            <c:ext xmlns:c16="http://schemas.microsoft.com/office/drawing/2014/chart" uri="{C3380CC4-5D6E-409C-BE32-E72D297353CC}">
              <c16:uniqueId val="{00000002-2245-46E2-BB71-99DFFFEC53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45-46E2-BB71-99DFFFEC53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45-46E2-BB71-99DFFFEC53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45-46E2-BB71-99DFFFEC53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2604</c:v>
                </c:pt>
                <c:pt idx="3">
                  <c:v>2521</c:v>
                </c:pt>
                <c:pt idx="6">
                  <c:v>2557</c:v>
                </c:pt>
                <c:pt idx="9">
                  <c:v>2511</c:v>
                </c:pt>
                <c:pt idx="12">
                  <c:v>2451</c:v>
                </c:pt>
              </c:numCache>
            </c:numRef>
          </c:val>
          <c:extLst>
            <c:ext xmlns:c16="http://schemas.microsoft.com/office/drawing/2014/chart" uri="{C3380CC4-5D6E-409C-BE32-E72D297353CC}">
              <c16:uniqueId val="{00000006-2245-46E2-BB71-99DFFFEC53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1952</c:v>
                </c:pt>
                <c:pt idx="3">
                  <c:v>1377</c:v>
                </c:pt>
                <c:pt idx="6">
                  <c:v>1030</c:v>
                </c:pt>
                <c:pt idx="9">
                  <c:v>956</c:v>
                </c:pt>
                <c:pt idx="12">
                  <c:v>778</c:v>
                </c:pt>
              </c:numCache>
            </c:numRef>
          </c:val>
          <c:extLst>
            <c:ext xmlns:c16="http://schemas.microsoft.com/office/drawing/2014/chart" uri="{C3380CC4-5D6E-409C-BE32-E72D297353CC}">
              <c16:uniqueId val="{00000007-2245-46E2-BB71-99DFFFEC53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1745</c:v>
                </c:pt>
                <c:pt idx="3">
                  <c:v>1561</c:v>
                </c:pt>
                <c:pt idx="6">
                  <c:v>1339</c:v>
                </c:pt>
                <c:pt idx="9">
                  <c:v>1259</c:v>
                </c:pt>
                <c:pt idx="12">
                  <c:v>1245</c:v>
                </c:pt>
              </c:numCache>
            </c:numRef>
          </c:val>
          <c:extLst>
            <c:ext xmlns:c16="http://schemas.microsoft.com/office/drawing/2014/chart" uri="{C3380CC4-5D6E-409C-BE32-E72D297353CC}">
              <c16:uniqueId val="{00000008-2245-46E2-BB71-99DFFFEC53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45-46E2-BB71-99DFFFEC53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14338</c:v>
                </c:pt>
                <c:pt idx="3">
                  <c:v>13997</c:v>
                </c:pt>
                <c:pt idx="6">
                  <c:v>14053</c:v>
                </c:pt>
                <c:pt idx="9">
                  <c:v>14470</c:v>
                </c:pt>
                <c:pt idx="12">
                  <c:v>16111</c:v>
                </c:pt>
              </c:numCache>
            </c:numRef>
          </c:val>
          <c:extLst>
            <c:ext xmlns:c16="http://schemas.microsoft.com/office/drawing/2014/chart" uri="{C3380CC4-5D6E-409C-BE32-E72D297353CC}">
              <c16:uniqueId val="{0000000A-2245-46E2-BB71-99DFFFEC53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3050</c:v>
                </c:pt>
                <c:pt idx="2">
                  <c:v>#N/A</c:v>
                </c:pt>
                <c:pt idx="3">
                  <c:v>#N/A</c:v>
                </c:pt>
                <c:pt idx="4">
                  <c:v>2879</c:v>
                </c:pt>
                <c:pt idx="5">
                  <c:v>#N/A</c:v>
                </c:pt>
                <c:pt idx="6">
                  <c:v>#N/A</c:v>
                </c:pt>
                <c:pt idx="7">
                  <c:v>3040</c:v>
                </c:pt>
                <c:pt idx="8">
                  <c:v>#N/A</c:v>
                </c:pt>
                <c:pt idx="9">
                  <c:v>#N/A</c:v>
                </c:pt>
                <c:pt idx="10">
                  <c:v>3563</c:v>
                </c:pt>
                <c:pt idx="11">
                  <c:v>#N/A</c:v>
                </c:pt>
                <c:pt idx="12">
                  <c:v>#N/A</c:v>
                </c:pt>
                <c:pt idx="13">
                  <c:v>4950</c:v>
                </c:pt>
                <c:pt idx="14">
                  <c:v>#N/A</c:v>
                </c:pt>
              </c:numCache>
            </c:numRef>
          </c:val>
          <c:smooth val="0"/>
          <c:extLst>
            <c:ext xmlns:c16="http://schemas.microsoft.com/office/drawing/2014/chart" uri="{C3380CC4-5D6E-409C-BE32-E72D297353CC}">
              <c16:uniqueId val="{0000000B-2245-46E2-BB71-99DFFFEC53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377</c:v>
                </c:pt>
                <c:pt idx="1">
                  <c:v>277</c:v>
                </c:pt>
                <c:pt idx="2">
                  <c:v>147</c:v>
                </c:pt>
              </c:numCache>
            </c:numRef>
          </c:val>
          <c:extLst>
            <c:ext xmlns:c16="http://schemas.microsoft.com/office/drawing/2014/chart" uri="{C3380CC4-5D6E-409C-BE32-E72D297353CC}">
              <c16:uniqueId val="{00000000-3BE6-4B38-81D0-334128083C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385</c:v>
                </c:pt>
                <c:pt idx="1">
                  <c:v>286</c:v>
                </c:pt>
                <c:pt idx="2">
                  <c:v>156</c:v>
                </c:pt>
              </c:numCache>
            </c:numRef>
          </c:val>
          <c:extLst>
            <c:ext xmlns:c16="http://schemas.microsoft.com/office/drawing/2014/chart" uri="{C3380CC4-5D6E-409C-BE32-E72D297353CC}">
              <c16:uniqueId val="{00000001-3BE6-4B38-81D0-334128083C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1047</c:v>
                </c:pt>
                <c:pt idx="1">
                  <c:v>973</c:v>
                </c:pt>
                <c:pt idx="2">
                  <c:v>1042</c:v>
                </c:pt>
              </c:numCache>
            </c:numRef>
          </c:val>
          <c:extLst>
            <c:ext xmlns:c16="http://schemas.microsoft.com/office/drawing/2014/chart" uri="{C3380CC4-5D6E-409C-BE32-E72D297353CC}">
              <c16:uniqueId val="{00000002-3BE6-4B38-81D0-334128083C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1032243634752961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{38ECF965-421B-4AB2-94D2-3A016055968A}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01E-483F-A010-AD49567839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{9C7914E4-2F27-416E-A56C-6C73C32811AF}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1E-483F-A010-AD49567839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{910E83E5-B02E-4B09-B803-333E7B3A3377}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1E-483F-A010-AD49567839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{D0546F04-48C7-4678-8F38-3D8D225633C8}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1E-483F-A010-AD49567839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{425F7CFF-3E65-4A9D-BF5D-E62B685391B0}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1E-483F-A010-AD495678392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{F9C97EEE-EAB8-441A-9E0B-E903DF6BFDBF}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01E-483F-A010-AD495678392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{058D0901-491A-4533-A8F3-C4DCECE0BE7D}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01E-483F-A010-AD495678392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{8532B31A-7179-4FF3-9B83-47571EBD04EE}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01E-483F-A010-AD495678392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{B2FF7A84-832C-429B-9C9F-D44F83A62FE2}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01E-483F-A010-AD49567839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57.8</c:v>
                </c:pt>
                <c:pt idx="16">
                  <c:v>67.400000000000006</c:v>
                </c:pt>
                <c:pt idx="24">
                  <c:v>68.400000000000006</c:v>
                </c:pt>
                <c:pt idx="32">
                  <c:v>53.2</c:v>
                </c:pt>
              </c:numCache>
            </c:numRef>
          </c:xVal>
          <c:yVal>
            <c:numRef>
              <c:f>公会計指標分析・財政指標組合せ分析表!$BP$51:$DC$51</c:f>
              <c:numCache>
                <c:formatCode>#,##0.0;"▲ "#,##0.0</c:formatCode>
                <c:ptCount val="40"/>
                <c:pt idx="0">
                  <c:v>39.700000000000003</c:v>
                </c:pt>
                <c:pt idx="8">
                  <c:v>37.6</c:v>
                </c:pt>
                <c:pt idx="16">
                  <c:v>39.6</c:v>
                </c:pt>
                <c:pt idx="24">
                  <c:v>46.6</c:v>
                </c:pt>
                <c:pt idx="32">
                  <c:v>64.400000000000006</c:v>
                </c:pt>
              </c:numCache>
            </c:numRef>
          </c:yVal>
          <c:smooth val="0"/>
          <c:extLst>
            <c:ext xmlns:c16="http://schemas.microsoft.com/office/drawing/2014/chart" uri="{C3380CC4-5D6E-409C-BE32-E72D297353CC}">
              <c16:uniqueId val="{00000009-301E-483F-A010-AD49567839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258157304391781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{0F660E31-6A38-44FB-8ABC-6DAC7DDE8CF9}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01E-483F-A010-AD49567839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{79ABC037-1A88-4731-94C0-CBF0F60A92C6}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1E-483F-A010-AD49567839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{F80E0640-A904-4F63-8DB0-5E30296CB02D}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1E-483F-A010-AD49567839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{A40900F4-53AC-4ED6-B3B9-C748CFF0E231}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1E-483F-A010-AD49567839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{46012290-FDC6-4C62-A3AA-72AFC61A49AB}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1E-483F-A010-AD495678392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{A877AD2D-0050-4154-A925-C400F1727D32}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01E-483F-A010-AD495678392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{8EBC13A3-13B5-486E-B63B-8CEED26B9707}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01E-483F-A010-AD495678392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{258E3E07-4C3E-46A7-AF18-38F5E3CF898D}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01E-483F-A010-AD495678392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{330BE7CA-13FA-4428-BF14-A0FEE1E9B8BF}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01E-483F-A010-AD49567839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301E-483F-A010-AD495678392C}"/>
            </c:ext>
          </c:extLst>
        </c:ser>
        <c:dLbls>
          <c:showLegendKey val="0"/>
          <c:showVal val="1"/>
          <c:showCatName val="0"/>
          <c:showSerName val="0"/>
          <c:showPercent val="0"/>
          <c:showBubbleSize val="0"/>
        </c:dLbls>
        <c:axId val="46179840"/>
        <c:axId val="46181760"/>
      </c:scatterChart>
      <c:valAx>
        <c:axId val="46179840"/>
        <c:scaling>
          <c:orientation val="minMax"/>
          <c:max val="70"/>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{D786C3A2-F65B-4947-8CED-A1B867EC86F9}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F0D-4556-9B52-0C5A036462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{AEC00FC1-A907-4768-94BF-B867156681FC}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0D-4556-9B52-0C5A036462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{9C62B86C-E787-43D2-872D-436CA61414D3}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0D-4556-9B52-0C5A036462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{35532B65-1E59-43A1-8937-7CEC5CDB798D}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0D-4556-9B52-0C5A036462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{08424C5E-F559-4D7C-A5C1-331972CE9DA0}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0D-4556-9B52-0C5A0364623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{C484F5F0-F2C2-4A9A-BB7D-AF8338649B4F}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F0D-4556-9B52-0C5A0364623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{642C3DAF-8C0E-4A22-B0A9-350BE3811CD3}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F0D-4556-9B52-0C5A0364623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{24CAB030-AC6E-4087-B921-C02C3BE6903F}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F0D-4556-9B52-0C5A0364623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{0528AF61-4132-4C42-951A-C65291AFAFF9}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F0D-4556-9B52-0C5A036462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6.8</c:v>
                </c:pt>
                <c:pt idx="16">
                  <c:v>6.5</c:v>
                </c:pt>
                <c:pt idx="24">
                  <c:v>5.7</c:v>
                </c:pt>
                <c:pt idx="32">
                  <c:v>5</c:v>
                </c:pt>
              </c:numCache>
            </c:numRef>
          </c:xVal>
          <c:yVal>
            <c:numRef>
              <c:f>公会計指標分析・財政指標組合せ分析表!$BP$73:$DC$73</c:f>
              <c:numCache>
                <c:formatCode>#,##0.0;"▲ "#,##0.0</c:formatCode>
                <c:ptCount val="40"/>
                <c:pt idx="0">
                  <c:v>39.700000000000003</c:v>
                </c:pt>
                <c:pt idx="8">
                  <c:v>37.6</c:v>
                </c:pt>
                <c:pt idx="16">
                  <c:v>39.6</c:v>
                </c:pt>
                <c:pt idx="24">
                  <c:v>46.6</c:v>
                </c:pt>
                <c:pt idx="32">
                  <c:v>64.400000000000006</c:v>
                </c:pt>
              </c:numCache>
            </c:numRef>
          </c:yVal>
          <c:smooth val="0"/>
          <c:extLst>
            <c:ext xmlns:c16="http://schemas.microsoft.com/office/drawing/2014/chart" uri="{C3380CC4-5D6E-409C-BE32-E72D297353CC}">
              <c16:uniqueId val="{00000009-AF0D-4556-9B52-0C5A036462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{B30F10ED-DC60-4682-BDF8-4C55FE4B0381}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F0D-4556-9B52-0C5A036462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{77532039-5690-4F7D-A993-339E412F5389}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0D-4556-9B52-0C5A036462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{AA54F2EB-423C-411D-BA2E-988FF225C38E}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0D-4556-9B52-0C5A036462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{960EDE4E-8886-416F-96A4-ED9D80FD7235}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0D-4556-9B52-0C5A036462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{17E10D69-5A01-4E46-98C7-325392C182E4}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0D-4556-9B52-0C5A0364623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{81A27C1B-AA61-4E15-8747-79010EE38E6B}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F0D-4556-9B52-0C5A0364623B}"/>
                </c:ext>
              </c:extLst>
            </c:dLbl>
            <c:dLbl>
              <c:idx val="16"/>
              <c:layout>
                <c:manualLayout>
                  <c:x val="-2.6167448928955422E-2"/>
                  <c:y val="-5.402484541823554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{0D5872EA-2315-46C5-B343-9DAA272428D5}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F0D-4556-9B52-0C5A0364623B}"/>
                </c:ext>
              </c:extLst>
            </c:dLbl>
            <c:dLbl>
              <c:idx val="24"/>
              <c:layout>
                <c:manualLayout>
                  <c:x val="-3.986615676030853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{FBC5839E-9D3E-4DC7-838D-A96E2A0BA700}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F0D-4556-9B52-0C5A0364623B}"/>
                </c:ext>
              </c:extLst>
            </c:dLbl>
            <c:dLbl>
              <c:idx val="32"/>
              <c:layout>
                <c:manualLayout>
                  <c:x val="-2.8932720274033027E-2"/>
                  <c:y val="-7.080844875735235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{437A29CB-3895-4379-9602-E7D28BEEEEF0}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F0D-4556-9B52-0C5A036462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AF0D-4556-9B52-0C5A0364623B}"/>
            </c:ext>
          </c:extLst>
        </c:ser>
        <c:dLbls>
          <c:showLegendKey val="0"/>
          <c:showVal val="1"/>
          <c:showCatName val="0"/>
          <c:showSerName val="0"/>
          <c:showPercent val="0"/>
          <c:showBubbleSize val="0"/>
        </c:dLbls>
        <c:axId val="84219776"/>
        <c:axId val="84234240"/>
      </c:scatterChart>
      <c:valAx>
        <c:axId val="84219776"/>
        <c:scaling>
          <c:orientation val="minMax"/>
          <c:max val="10"/>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実質公債費比率の分子は、工業用地造成事業特別会計の繰入金が増となったことにより、公営企業債の元利償還金に対する繰入金が増となった。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これまでも起債事業を行う際は、より有利な起債を発行することで実質公債費比率を抑えている。その結果、実質公債費比率は年々下がってきており、適正な起債計画が行われていると考えられる。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しかし、新市庁舎建設事業が始まり、起債額は増えていく。その中で老朽化した公共施設や設備などの更新・改修も進めていく必要がある。引き続き地方債の発行について、適切に管理する必要がある。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将来負担比率は類似団体の平均値を上回る水準で推移しており、令和元年度決算では昨年度より比率が大きく上昇した。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要因としては、新市庁舎建設事業により地方債の現在高が大きく増となったためである。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起債の発行については、交付税措置のある臨時財政対策債や緊急防災・減災事業債、補正予算債を中心に検討し、将来負担比率の抑制に努めている。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熊本県人吉市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ふるさと納税の寄付額が増加し、人吉応援団基金に３１８，０００千円積み立てたものの、寄付額増による委託料等の事務費への充当の増及び各事業への充当に２５１，０００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また、財源不足を補てんするために財政調整基金並びに減債基金からそれぞれ１３０，０００千円を取り崩し、基金全体としては１９１，０００千円の減となった。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ふるさと納税への積極的な取り組みにより寄付額が前年度から大きく増加した。寄付額が増加すれば、その事務費も大きくなり、事務費への充当額も増えるため、寄付額とのバランスを図りながら、今後も財源確保のため積極的な取り組みを行っ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今後も財源不足の補てんのために取り崩し、積み増しができない状況が見込まれ、基金残高は目減りする一方であると懸念される。事業整理を行うなど歳出の抑制に努め、老朽化した公共施設の更新や災害等やむを得ない事態に備え、少しでも積み増し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・人吉市庁舎建設等基金：市庁舎建設に要する経費に充てる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・人吉球磨地域交通体系整備基金：鉄道湯前線を第３セクターとして運営する鉄道会社の運営経費に充てる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・人吉応援団基金：応援団条例にあげる事業に充てる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・人吉環境対策基金：生活環境の確保、ごみの減量化及び資源化等に充てる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・人吉市繫殖肉用牛導入等資金貸付基金：繫殖肉用牛改良繁殖、維持のための資金貸付に充てる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ふるさと納税の増収に伴い、人吉応援団基金へ３１８，０００千円積み立てたが、寄付額増による委託料等の事務費への充当の増及び各事業への充当により、２５１，０００千円取り崩したことによる減。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ふるさと納税について、寄付額と寄付に対する事務費や事業費への充当費用のバランスを図りながら、今後も財源確保のため積極的な取り組みを行っていく。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財源不足の補てんのために、１３０，０００千円取り崩したことによる減少。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の更新や災害等やむを得ない事態に備え、余剰分は少しでも積み増したいところであるが、近年は財源不足が続いており、その補てんのために取り崩す一方である。本来であれば、年度途中もしくは最終的に基金に積戻し、基金総額を維持しなければならないが、現状では厳しい状況にある。事業の整理を行うなど歳出の抑制に努め、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財源不足の補てんのために１３０，０００千円取り崩したことによる減少。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の更新や災害等やむを得ない事態に備え、余剰分は少しでも積み増したいところであるが、近年は財源不足が続いており、その補てんのために取り崩す一方である。本来であれば、年度途中もしくは最終的に基金に積戻し、基金総額を維持しなければならないが、現状では厳しい状況にある。事業の整理を行うなど歳出の抑制に努め、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32,282
32,047
210.55
18,702,071
18,360,328
319,846
8,841,662
16,111,193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有形固定資産減価償却率の修正</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（誤）</a:t>
          </a:r>
          <a:r>
            <a:rPr kumimoji="1" lang="en-US" altLang="ja-JP" sz="1100">
              <a:latin typeface="ＭＳ Ｐゴシック" panose="020B0600070205080204" pitchFamily="50" charset="-128"/>
              <a:ea typeface="ＭＳ Ｐゴシック" panose="020B0600070205080204" pitchFamily="50" charset="-128"/>
            </a:rPr>
            <a:t>53.2</a:t>
          </a:r>
          <a:r>
            <a:rPr kumimoji="1" lang="ja-JP" altLang="en-US" sz="1100">
              <a:latin typeface="ＭＳ Ｐゴシック" panose="020B0600070205080204" pitchFamily="50" charset="-128"/>
              <a:ea typeface="ＭＳ Ｐゴシック" panose="020B0600070205080204" pitchFamily="50" charset="-128"/>
            </a:rPr>
            <a:t>％　（正）</a:t>
          </a:r>
          <a:r>
            <a:rPr kumimoji="1" lang="en-US" altLang="ja-JP" sz="1100">
              <a:latin typeface="ＭＳ Ｐゴシック" panose="020B0600070205080204" pitchFamily="50" charset="-128"/>
              <a:ea typeface="ＭＳ Ｐゴシック" panose="020B0600070205080204" pitchFamily="50" charset="-128"/>
            </a:rPr>
            <a:t>68.8</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令和元年度においては、新たな有形固定資産の取得よりも経年による減価償却の減が大きく、前年度と比較して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％の上昇となった。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4717627"/>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4492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4717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5426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164888</xdr:rowOff>
    </xdr:from>
    <xdr:to>
      <xdr:col>23</xdr:col>
      <xdr:colOff>136525</xdr:colOff>
      <xdr:row>29</xdr:row>
      <xdr:rowOff>95038</xdr:rowOff>
    </xdr:to>
    <xdr:sp macro="" textlink="">
      <xdr:nvSpPr>
        <xdr:cNvPr id="81" name="楕円 80"/>
        <xdr:cNvSpPr/>
      </xdr:nvSpPr>
      <xdr:spPr>
        <a:xfrm>
          <a:off x="4711700" y="49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16315</xdr:rowOff>
    </xdr:from>
    <xdr:ext cx="405111" cy="259045"/>
    <xdr:sp macro="" textlink="">
      <xdr:nvSpPr>
        <xdr:cNvPr id="82" name="有形固定資産減価償却率該当値テキスト"/>
        <xdr:cNvSpPr txBox="1"/>
      </xdr:nvSpPr>
      <xdr:spPr>
        <a:xfrm>
          <a:off x="4813300" y="481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3" name="楕円 82"/>
        <xdr:cNvSpPr/>
      </xdr:nvSpPr>
      <xdr:spPr>
        <a:xfrm>
          <a:off x="4000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44238</xdr:rowOff>
    </xdr:from>
    <xdr:to>
      <xdr:col>23</xdr:col>
      <xdr:colOff>85725</xdr:colOff>
      <xdr:row>32</xdr:row>
      <xdr:rowOff>76835</xdr:rowOff>
    </xdr:to>
    <xdr:cxnSp macro="">
      <xdr:nvCxnSpPr>
        <xdr:cNvPr id="84" name="直線コネクタ 83"/>
        <xdr:cNvCxnSpPr/>
      </xdr:nvCxnSpPr>
      <xdr:spPr>
        <a:xfrm flipV="1">
          <a:off x="4051300" y="5016288"/>
          <a:ext cx="7112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161502</xdr:rowOff>
    </xdr:from>
    <xdr:to>
      <xdr:col>15</xdr:col>
      <xdr:colOff>187325</xdr:colOff>
      <xdr:row>32</xdr:row>
      <xdr:rowOff>91652</xdr:rowOff>
    </xdr:to>
    <xdr:sp macro="" textlink="">
      <xdr:nvSpPr>
        <xdr:cNvPr id="85" name="楕円 84"/>
        <xdr:cNvSpPr/>
      </xdr:nvSpPr>
      <xdr:spPr>
        <a:xfrm>
          <a:off x="3238500" y="54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40852</xdr:rowOff>
    </xdr:from>
    <xdr:to>
      <xdr:col>19</xdr:col>
      <xdr:colOff>136525</xdr:colOff>
      <xdr:row>32</xdr:row>
      <xdr:rowOff>76835</xdr:rowOff>
    </xdr:to>
    <xdr:cxnSp macro="">
      <xdr:nvCxnSpPr>
        <xdr:cNvPr id="86" name="直線コネクタ 85"/>
        <xdr:cNvCxnSpPr/>
      </xdr:nvCxnSpPr>
      <xdr:spPr>
        <a:xfrm>
          <a:off x="3289300" y="552725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158962</xdr:rowOff>
    </xdr:from>
    <xdr:to>
      <xdr:col>11</xdr:col>
      <xdr:colOff>187325</xdr:colOff>
      <xdr:row>30</xdr:row>
      <xdr:rowOff>89112</xdr:rowOff>
    </xdr:to>
    <xdr:sp macro="" textlink="">
      <xdr:nvSpPr>
        <xdr:cNvPr id="87" name="楕円 86"/>
        <xdr:cNvSpPr/>
      </xdr:nvSpPr>
      <xdr:spPr>
        <a:xfrm>
          <a:off x="2476500" y="51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32</xdr:row>
      <xdr:rowOff>40852</xdr:rowOff>
    </xdr:to>
    <xdr:cxnSp macro="">
      <xdr:nvCxnSpPr>
        <xdr:cNvPr id="88" name="直線コネクタ 87"/>
        <xdr:cNvCxnSpPr/>
      </xdr:nvCxnSpPr>
      <xdr:spPr>
        <a:xfrm>
          <a:off x="2527300" y="5181812"/>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101388</xdr:rowOff>
    </xdr:from>
    <xdr:to>
      <xdr:col>7</xdr:col>
      <xdr:colOff>187325</xdr:colOff>
      <xdr:row>30</xdr:row>
      <xdr:rowOff>31538</xdr:rowOff>
    </xdr:to>
    <xdr:sp macro="" textlink="">
      <xdr:nvSpPr>
        <xdr:cNvPr id="89" name="楕円 88"/>
        <xdr:cNvSpPr/>
      </xdr:nvSpPr>
      <xdr:spPr>
        <a:xfrm>
          <a:off x="1714500" y="5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152188</xdr:rowOff>
    </xdr:from>
    <xdr:to>
      <xdr:col>11</xdr:col>
      <xdr:colOff>136525</xdr:colOff>
      <xdr:row>30</xdr:row>
      <xdr:rowOff>38312</xdr:rowOff>
    </xdr:to>
    <xdr:cxnSp macro="">
      <xdr:nvCxnSpPr>
        <xdr:cNvPr id="90" name="直線コネクタ 89"/>
        <xdr:cNvCxnSpPr/>
      </xdr:nvCxnSpPr>
      <xdr:spPr>
        <a:xfrm>
          <a:off x="1765300" y="512423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1" name="n_1aveValue有形固定資産減価償却率"/>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2" name="n_2aveValue有形固定資産減価償却率"/>
        <xdr:cNvSpPr txBox="1"/>
      </xdr:nvSpPr>
      <xdr:spPr>
        <a:xfrm>
          <a:off x="3086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xdr:cNvSpPr txBox="1"/>
      </xdr:nvSpPr>
      <xdr:spPr>
        <a:xfrm>
          <a:off x="2324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94" name="n_4aveValue有形固定資産減価償却率"/>
        <xdr:cNvSpPr txBox="1"/>
      </xdr:nvSpPr>
      <xdr:spPr>
        <a:xfrm>
          <a:off x="15627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5" name="n_1mainValue有形固定資産減価償却率"/>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82779</xdr:rowOff>
    </xdr:from>
    <xdr:ext cx="405111" cy="259045"/>
    <xdr:sp macro="" textlink="">
      <xdr:nvSpPr>
        <xdr:cNvPr id="96" name="n_2mainValue有形固定資産減価償却率"/>
        <xdr:cNvSpPr txBox="1"/>
      </xdr:nvSpPr>
      <xdr:spPr>
        <a:xfrm>
          <a:off x="3086744" y="55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105639</xdr:rowOff>
    </xdr:from>
    <xdr:ext cx="405111" cy="259045"/>
    <xdr:sp macro="" textlink="">
      <xdr:nvSpPr>
        <xdr:cNvPr id="97" name="n_3mainValue有形固定資産減価償却率"/>
        <xdr:cNvSpPr txBox="1"/>
      </xdr:nvSpPr>
      <xdr:spPr>
        <a:xfrm>
          <a:off x="2324744" y="490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48065</xdr:rowOff>
    </xdr:from>
    <xdr:ext cx="405111" cy="259045"/>
    <xdr:sp macro="" textlink="">
      <xdr:nvSpPr>
        <xdr:cNvPr id="98" name="n_4mainValue有形固定資産減価償却率"/>
        <xdr:cNvSpPr txBox="1"/>
      </xdr:nvSpPr>
      <xdr:spPr>
        <a:xfrm>
          <a:off x="1562744" y="484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財政調整基金及び減債基金を取り崩しているため、充当可能財源が減少し、比率が上昇している。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xdr:cNvCxnSpPr/>
      </xdr:nvCxnSpPr>
      <xdr:spPr>
        <a:xfrm flipV="1">
          <a:off x="14793595" y="4405702"/>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xdr:cNvSpPr txBox="1"/>
      </xdr:nvSpPr>
      <xdr:spPr>
        <a:xfrm>
          <a:off x="14846300" y="58232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xdr:cNvCxnSpPr/>
      </xdr:nvCxnSpPr>
      <xdr:spPr>
        <a:xfrm>
          <a:off x="14706600" y="581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xdr:cNvSpPr txBox="1"/>
      </xdr:nvSpPr>
      <xdr:spPr>
        <a:xfrm>
          <a:off x="14846300" y="41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xdr:cNvCxnSpPr/>
      </xdr:nvCxnSpPr>
      <xdr:spPr>
        <a:xfrm>
          <a:off x="14706600" y="440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xdr:cNvSpPr txBox="1"/>
      </xdr:nvSpPr>
      <xdr:spPr>
        <a:xfrm>
          <a:off x="14846300" y="5078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xdr:cNvSpPr/>
      </xdr:nvSpPr>
      <xdr:spPr>
        <a:xfrm>
          <a:off x="14744700" y="522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xdr:cNvSpPr/>
      </xdr:nvSpPr>
      <xdr:spPr>
        <a:xfrm>
          <a:off x="14033500" y="51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xdr:cNvSpPr/>
      </xdr:nvSpPr>
      <xdr:spPr>
        <a:xfrm>
          <a:off x="13271500" y="51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xdr:cNvSpPr/>
      </xdr:nvSpPr>
      <xdr:spPr>
        <a:xfrm>
          <a:off x="12509500" y="51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xdr:cNvSpPr/>
      </xdr:nvSpPr>
      <xdr:spPr>
        <a:xfrm>
          <a:off x="11747500" y="509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110735</xdr:rowOff>
    </xdr:from>
    <xdr:to>
      <xdr:col>76</xdr:col>
      <xdr:colOff>73025</xdr:colOff>
      <xdr:row>34</xdr:row>
      <xdr:rowOff>40885</xdr:rowOff>
    </xdr:to>
    <xdr:sp macro="" textlink="">
      <xdr:nvSpPr>
        <xdr:cNvPr id="146" name="楕円 145"/>
        <xdr:cNvSpPr/>
      </xdr:nvSpPr>
      <xdr:spPr>
        <a:xfrm>
          <a:off x="14744700" y="57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25662</xdr:rowOff>
    </xdr:from>
    <xdr:ext cx="560923" cy="259045"/>
    <xdr:sp macro="" textlink="">
      <xdr:nvSpPr>
        <xdr:cNvPr id="147" name="債務償還比率該当値テキスト"/>
        <xdr:cNvSpPr txBox="1"/>
      </xdr:nvSpPr>
      <xdr:spPr>
        <a:xfrm>
          <a:off x="14846300" y="56835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79856</xdr:rowOff>
    </xdr:from>
    <xdr:to>
      <xdr:col>72</xdr:col>
      <xdr:colOff>123825</xdr:colOff>
      <xdr:row>33</xdr:row>
      <xdr:rowOff>10006</xdr:rowOff>
    </xdr:to>
    <xdr:sp macro="" textlink="">
      <xdr:nvSpPr>
        <xdr:cNvPr id="148" name="楕円 147"/>
        <xdr:cNvSpPr/>
      </xdr:nvSpPr>
      <xdr:spPr>
        <a:xfrm>
          <a:off x="14033500" y="55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130656</xdr:rowOff>
    </xdr:from>
    <xdr:to>
      <xdr:col>76</xdr:col>
      <xdr:colOff>22225</xdr:colOff>
      <xdr:row>33</xdr:row>
      <xdr:rowOff>161535</xdr:rowOff>
    </xdr:to>
    <xdr:cxnSp macro="">
      <xdr:nvCxnSpPr>
        <xdr:cNvPr id="149" name="直線コネクタ 148"/>
        <xdr:cNvCxnSpPr/>
      </xdr:nvCxnSpPr>
      <xdr:spPr>
        <a:xfrm>
          <a:off x="14084300" y="5617056"/>
          <a:ext cx="711200" cy="20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140580</xdr:rowOff>
    </xdr:from>
    <xdr:to>
      <xdr:col>68</xdr:col>
      <xdr:colOff>123825</xdr:colOff>
      <xdr:row>32</xdr:row>
      <xdr:rowOff>70730</xdr:rowOff>
    </xdr:to>
    <xdr:sp macro="" textlink="">
      <xdr:nvSpPr>
        <xdr:cNvPr id="150" name="楕円 149"/>
        <xdr:cNvSpPr/>
      </xdr:nvSpPr>
      <xdr:spPr>
        <a:xfrm>
          <a:off x="13271500" y="54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19930</xdr:rowOff>
    </xdr:from>
    <xdr:to>
      <xdr:col>72</xdr:col>
      <xdr:colOff>73025</xdr:colOff>
      <xdr:row>32</xdr:row>
      <xdr:rowOff>130656</xdr:rowOff>
    </xdr:to>
    <xdr:cxnSp macro="">
      <xdr:nvCxnSpPr>
        <xdr:cNvPr id="151" name="直線コネクタ 150"/>
        <xdr:cNvCxnSpPr/>
      </xdr:nvCxnSpPr>
      <xdr:spPr>
        <a:xfrm>
          <a:off x="13322300" y="5506330"/>
          <a:ext cx="762000" cy="1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1515</xdr:rowOff>
    </xdr:from>
    <xdr:to>
      <xdr:col>64</xdr:col>
      <xdr:colOff>123825</xdr:colOff>
      <xdr:row>32</xdr:row>
      <xdr:rowOff>103115</xdr:rowOff>
    </xdr:to>
    <xdr:sp macro="" textlink="">
      <xdr:nvSpPr>
        <xdr:cNvPr id="152" name="楕円 151"/>
        <xdr:cNvSpPr/>
      </xdr:nvSpPr>
      <xdr:spPr>
        <a:xfrm>
          <a:off x="12509500" y="54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19930</xdr:rowOff>
    </xdr:from>
    <xdr:to>
      <xdr:col>68</xdr:col>
      <xdr:colOff>73025</xdr:colOff>
      <xdr:row>32</xdr:row>
      <xdr:rowOff>52315</xdr:rowOff>
    </xdr:to>
    <xdr:cxnSp macro="">
      <xdr:nvCxnSpPr>
        <xdr:cNvPr id="153" name="直線コネクタ 152"/>
        <xdr:cNvCxnSpPr/>
      </xdr:nvCxnSpPr>
      <xdr:spPr>
        <a:xfrm flipV="1">
          <a:off x="12560300" y="550633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49902</xdr:rowOff>
    </xdr:from>
    <xdr:to>
      <xdr:col>60</xdr:col>
      <xdr:colOff>123825</xdr:colOff>
      <xdr:row>31</xdr:row>
      <xdr:rowOff>151502</xdr:rowOff>
    </xdr:to>
    <xdr:sp macro="" textlink="">
      <xdr:nvSpPr>
        <xdr:cNvPr id="154" name="楕円 153"/>
        <xdr:cNvSpPr/>
      </xdr:nvSpPr>
      <xdr:spPr>
        <a:xfrm>
          <a:off x="11747500" y="53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100702</xdr:rowOff>
    </xdr:from>
    <xdr:to>
      <xdr:col>64</xdr:col>
      <xdr:colOff>73025</xdr:colOff>
      <xdr:row>32</xdr:row>
      <xdr:rowOff>52315</xdr:rowOff>
    </xdr:to>
    <xdr:cxnSp macro="">
      <xdr:nvCxnSpPr>
        <xdr:cNvPr id="155" name="直線コネクタ 154"/>
        <xdr:cNvCxnSpPr/>
      </xdr:nvCxnSpPr>
      <xdr:spPr>
        <a:xfrm>
          <a:off x="11798300" y="5415652"/>
          <a:ext cx="762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6" name="n_1aveValue債務償還比率"/>
        <xdr:cNvSpPr txBox="1"/>
      </xdr:nvSpPr>
      <xdr:spPr>
        <a:xfrm>
          <a:off x="13836727" y="496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7" name="n_2aveValue債務償還比率"/>
        <xdr:cNvSpPr txBox="1"/>
      </xdr:nvSpPr>
      <xdr:spPr>
        <a:xfrm>
          <a:off x="13087427" y="493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8" name="n_3aveValue債務償還比率"/>
        <xdr:cNvSpPr txBox="1"/>
      </xdr:nvSpPr>
      <xdr:spPr>
        <a:xfrm>
          <a:off x="12325427" y="49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9" name="n_4aveValue債務償還比率"/>
        <xdr:cNvSpPr txBox="1"/>
      </xdr:nvSpPr>
      <xdr:spPr>
        <a:xfrm>
          <a:off x="11563427" y="487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1133</xdr:rowOff>
    </xdr:from>
    <xdr:ext cx="469744" cy="259045"/>
    <xdr:sp macro="" textlink="">
      <xdr:nvSpPr>
        <xdr:cNvPr id="160" name="n_1mainValue債務償還比率"/>
        <xdr:cNvSpPr txBox="1"/>
      </xdr:nvSpPr>
      <xdr:spPr>
        <a:xfrm>
          <a:off x="13836727" y="56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61857</xdr:rowOff>
    </xdr:from>
    <xdr:ext cx="469744" cy="259045"/>
    <xdr:sp macro="" textlink="">
      <xdr:nvSpPr>
        <xdr:cNvPr id="161" name="n_2mainValue債務償還比率"/>
        <xdr:cNvSpPr txBox="1"/>
      </xdr:nvSpPr>
      <xdr:spPr>
        <a:xfrm>
          <a:off x="13087427" y="55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94242</xdr:rowOff>
    </xdr:from>
    <xdr:ext cx="469744" cy="259045"/>
    <xdr:sp macro="" textlink="">
      <xdr:nvSpPr>
        <xdr:cNvPr id="162" name="n_3mainValue債務償還比率"/>
        <xdr:cNvSpPr txBox="1"/>
      </xdr:nvSpPr>
      <xdr:spPr>
        <a:xfrm>
          <a:off x="12325427" y="558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142629</xdr:rowOff>
    </xdr:from>
    <xdr:ext cx="469744" cy="259045"/>
    <xdr:sp macro="" textlink="">
      <xdr:nvSpPr>
        <xdr:cNvPr id="163" name="n_4mainValue債務償還比率"/>
        <xdr:cNvSpPr txBox="1"/>
      </xdr:nvSpPr>
      <xdr:spPr>
        <a:xfrm>
          <a:off x="11563427" y="545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32,282
32,047
210.55
18,702,071
18,360,328
319,846
8,841,662
16,111,193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3" name="楕円 72"/>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4" name="【道路】&#10;有形固定資産減価償却率該当値テキスト"/>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5" name="楕円 74"/>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39</xdr:row>
      <xdr:rowOff>3810</xdr:rowOff>
    </xdr:to>
    <xdr:cxnSp macro="">
      <xdr:nvCxnSpPr>
        <xdr:cNvPr id="76" name="直線コネクタ 75"/>
        <xdr:cNvCxnSpPr/>
      </xdr:nvCxnSpPr>
      <xdr:spPr>
        <a:xfrm>
          <a:off x="3797300" y="66255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7" name="楕円 76"/>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110490</xdr:rowOff>
    </xdr:to>
    <xdr:cxnSp macro="">
      <xdr:nvCxnSpPr>
        <xdr:cNvPr id="78" name="直線コネクタ 77"/>
        <xdr:cNvCxnSpPr/>
      </xdr:nvCxnSpPr>
      <xdr:spPr>
        <a:xfrm>
          <a:off x="2908300" y="66046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9" name="楕円 78"/>
        <xdr:cNvSpPr/>
      </xdr:nvSpPr>
      <xdr:spPr>
        <a:xfrm>
          <a:off x="196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59055</xdr:rowOff>
    </xdr:from>
    <xdr:to>
      <xdr:col>15</xdr:col>
      <xdr:colOff>50800</xdr:colOff>
      <xdr:row>38</xdr:row>
      <xdr:rowOff>89535</xdr:rowOff>
    </xdr:to>
    <xdr:cxnSp macro="">
      <xdr:nvCxnSpPr>
        <xdr:cNvPr id="80" name="直線コネクタ 79"/>
        <xdr:cNvCxnSpPr/>
      </xdr:nvCxnSpPr>
      <xdr:spPr>
        <a:xfrm>
          <a:off x="2019300" y="65741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143510</xdr:rowOff>
    </xdr:from>
    <xdr:to>
      <xdr:col>6</xdr:col>
      <xdr:colOff>38100</xdr:colOff>
      <xdr:row>38</xdr:row>
      <xdr:rowOff>73660</xdr:rowOff>
    </xdr:to>
    <xdr:sp macro="" textlink="">
      <xdr:nvSpPr>
        <xdr:cNvPr id="81" name="楕円 80"/>
        <xdr:cNvSpPr/>
      </xdr:nvSpPr>
      <xdr:spPr>
        <a:xfrm>
          <a:off x="107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22860</xdr:rowOff>
    </xdr:from>
    <xdr:to>
      <xdr:col>10</xdr:col>
      <xdr:colOff>114300</xdr:colOff>
      <xdr:row>38</xdr:row>
      <xdr:rowOff>59055</xdr:rowOff>
    </xdr:to>
    <xdr:cxnSp macro="">
      <xdr:nvCxnSpPr>
        <xdr:cNvPr id="82" name="直線コネクタ 81"/>
        <xdr:cNvCxnSpPr/>
      </xdr:nvCxnSpPr>
      <xdr:spPr>
        <a:xfrm>
          <a:off x="1130300" y="653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7" name="n_1mainValue【道路】&#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88"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100982</xdr:rowOff>
    </xdr:from>
    <xdr:ext cx="405111" cy="259045"/>
    <xdr:sp macro="" textlink="">
      <xdr:nvSpPr>
        <xdr:cNvPr id="89" name="n_3mainValue【道路】&#10;有形固定資産減価償却率"/>
        <xdr:cNvSpPr txBox="1"/>
      </xdr:nvSpPr>
      <xdr:spPr>
        <a:xfrm>
          <a:off x="1816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64787</xdr:rowOff>
    </xdr:from>
    <xdr:ext cx="405111" cy="259045"/>
    <xdr:sp macro="" textlink="">
      <xdr:nvSpPr>
        <xdr:cNvPr id="90" name="n_4mainValue【道路】&#10;有形固定資産減価償却率"/>
        <xdr:cNvSpPr txBox="1"/>
      </xdr:nvSpPr>
      <xdr:spPr>
        <a:xfrm>
          <a:off x="927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66634</xdr:rowOff>
    </xdr:from>
    <xdr:to>
      <xdr:col>55</xdr:col>
      <xdr:colOff>50800</xdr:colOff>
      <xdr:row>40</xdr:row>
      <xdr:rowOff>168234</xdr:rowOff>
    </xdr:to>
    <xdr:sp macro="" textlink="">
      <xdr:nvSpPr>
        <xdr:cNvPr id="134" name="楕円 133"/>
        <xdr:cNvSpPr/>
      </xdr:nvSpPr>
      <xdr:spPr>
        <a:xfrm>
          <a:off x="10426700" y="69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45061</xdr:rowOff>
    </xdr:from>
    <xdr:ext cx="534377" cy="259045"/>
    <xdr:sp macro="" textlink="">
      <xdr:nvSpPr>
        <xdr:cNvPr id="135" name="【道路】&#10;一人当たり延長該当値テキスト"/>
        <xdr:cNvSpPr txBox="1"/>
      </xdr:nvSpPr>
      <xdr:spPr>
        <a:xfrm>
          <a:off x="10515600" y="690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71063</xdr:rowOff>
    </xdr:from>
    <xdr:to>
      <xdr:col>50</xdr:col>
      <xdr:colOff>165100</xdr:colOff>
      <xdr:row>41</xdr:row>
      <xdr:rowOff>1213</xdr:rowOff>
    </xdr:to>
    <xdr:sp macro="" textlink="">
      <xdr:nvSpPr>
        <xdr:cNvPr id="136" name="楕円 135"/>
        <xdr:cNvSpPr/>
      </xdr:nvSpPr>
      <xdr:spPr>
        <a:xfrm>
          <a:off x="9588500" y="69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117434</xdr:rowOff>
    </xdr:from>
    <xdr:to>
      <xdr:col>55</xdr:col>
      <xdr:colOff>0</xdr:colOff>
      <xdr:row>40</xdr:row>
      <xdr:rowOff>121863</xdr:rowOff>
    </xdr:to>
    <xdr:cxnSp macro="">
      <xdr:nvCxnSpPr>
        <xdr:cNvPr id="137" name="直線コネクタ 136"/>
        <xdr:cNvCxnSpPr/>
      </xdr:nvCxnSpPr>
      <xdr:spPr>
        <a:xfrm flipV="1">
          <a:off x="9639300" y="6975434"/>
          <a:ext cx="8382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76235</xdr:rowOff>
    </xdr:from>
    <xdr:to>
      <xdr:col>46</xdr:col>
      <xdr:colOff>38100</xdr:colOff>
      <xdr:row>41</xdr:row>
      <xdr:rowOff>6385</xdr:rowOff>
    </xdr:to>
    <xdr:sp macro="" textlink="">
      <xdr:nvSpPr>
        <xdr:cNvPr id="138" name="楕円 137"/>
        <xdr:cNvSpPr/>
      </xdr:nvSpPr>
      <xdr:spPr>
        <a:xfrm>
          <a:off x="8699500" y="693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121863</xdr:rowOff>
    </xdr:from>
    <xdr:to>
      <xdr:col>50</xdr:col>
      <xdr:colOff>114300</xdr:colOff>
      <xdr:row>40</xdr:row>
      <xdr:rowOff>127035</xdr:rowOff>
    </xdr:to>
    <xdr:cxnSp macro="">
      <xdr:nvCxnSpPr>
        <xdr:cNvPr id="139" name="直線コネクタ 138"/>
        <xdr:cNvCxnSpPr/>
      </xdr:nvCxnSpPr>
      <xdr:spPr>
        <a:xfrm flipV="1">
          <a:off x="8750300" y="6979863"/>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81407</xdr:rowOff>
    </xdr:from>
    <xdr:to>
      <xdr:col>41</xdr:col>
      <xdr:colOff>101600</xdr:colOff>
      <xdr:row>41</xdr:row>
      <xdr:rowOff>11557</xdr:rowOff>
    </xdr:to>
    <xdr:sp macro="" textlink="">
      <xdr:nvSpPr>
        <xdr:cNvPr id="140" name="楕円 139"/>
        <xdr:cNvSpPr/>
      </xdr:nvSpPr>
      <xdr:spPr>
        <a:xfrm>
          <a:off x="7810500" y="69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127035</xdr:rowOff>
    </xdr:from>
    <xdr:to>
      <xdr:col>45</xdr:col>
      <xdr:colOff>177800</xdr:colOff>
      <xdr:row>40</xdr:row>
      <xdr:rowOff>132207</xdr:rowOff>
    </xdr:to>
    <xdr:cxnSp macro="">
      <xdr:nvCxnSpPr>
        <xdr:cNvPr id="141" name="直線コネクタ 140"/>
        <xdr:cNvCxnSpPr/>
      </xdr:nvCxnSpPr>
      <xdr:spPr>
        <a:xfrm flipV="1">
          <a:off x="7861300" y="6985035"/>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84922</xdr:rowOff>
    </xdr:from>
    <xdr:to>
      <xdr:col>36</xdr:col>
      <xdr:colOff>165100</xdr:colOff>
      <xdr:row>41</xdr:row>
      <xdr:rowOff>15072</xdr:rowOff>
    </xdr:to>
    <xdr:sp macro="" textlink="">
      <xdr:nvSpPr>
        <xdr:cNvPr id="142" name="楕円 141"/>
        <xdr:cNvSpPr/>
      </xdr:nvSpPr>
      <xdr:spPr>
        <a:xfrm>
          <a:off x="6921500" y="69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132207</xdr:rowOff>
    </xdr:from>
    <xdr:to>
      <xdr:col>41</xdr:col>
      <xdr:colOff>50800</xdr:colOff>
      <xdr:row>40</xdr:row>
      <xdr:rowOff>135722</xdr:rowOff>
    </xdr:to>
    <xdr:cxnSp macro="">
      <xdr:nvCxnSpPr>
        <xdr:cNvPr id="143" name="直線コネクタ 142"/>
        <xdr:cNvCxnSpPr/>
      </xdr:nvCxnSpPr>
      <xdr:spPr>
        <a:xfrm flipV="1">
          <a:off x="6972300" y="6990207"/>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7"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163790</xdr:rowOff>
    </xdr:from>
    <xdr:ext cx="534377" cy="259045"/>
    <xdr:sp macro="" textlink="">
      <xdr:nvSpPr>
        <xdr:cNvPr id="148" name="n_1mainValue【道路】&#10;一人当たり延長"/>
        <xdr:cNvSpPr txBox="1"/>
      </xdr:nvSpPr>
      <xdr:spPr>
        <a:xfrm>
          <a:off x="9359411" y="702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168962</xdr:rowOff>
    </xdr:from>
    <xdr:ext cx="534377" cy="259045"/>
    <xdr:sp macro="" textlink="">
      <xdr:nvSpPr>
        <xdr:cNvPr id="149" name="n_2mainValue【道路】&#10;一人当たり延長"/>
        <xdr:cNvSpPr txBox="1"/>
      </xdr:nvSpPr>
      <xdr:spPr>
        <a:xfrm>
          <a:off x="8483111" y="702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2684</xdr:rowOff>
    </xdr:from>
    <xdr:ext cx="534377" cy="259045"/>
    <xdr:sp macro="" textlink="">
      <xdr:nvSpPr>
        <xdr:cNvPr id="150" name="n_3mainValue【道路】&#10;一人当たり延長"/>
        <xdr:cNvSpPr txBox="1"/>
      </xdr:nvSpPr>
      <xdr:spPr>
        <a:xfrm>
          <a:off x="7594111" y="70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6199</xdr:rowOff>
    </xdr:from>
    <xdr:ext cx="534377" cy="259045"/>
    <xdr:sp macro="" textlink="">
      <xdr:nvSpPr>
        <xdr:cNvPr id="151" name="n_4mainValue【道路】&#10;一人当たり延長"/>
        <xdr:cNvSpPr txBox="1"/>
      </xdr:nvSpPr>
      <xdr:spPr>
        <a:xfrm>
          <a:off x="6705111" y="70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80"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91" name="楕円 190"/>
        <xdr:cNvSpPr/>
      </xdr:nvSpPr>
      <xdr:spPr>
        <a:xfrm>
          <a:off x="4584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78122</xdr:rowOff>
    </xdr:from>
    <xdr:ext cx="405111" cy="259045"/>
    <xdr:sp macro="" textlink="">
      <xdr:nvSpPr>
        <xdr:cNvPr id="192" name="【橋りょう・トンネル】&#10;有形固定資産減価償却率該当値テキスト"/>
        <xdr:cNvSpPr txBox="1"/>
      </xdr:nvSpPr>
      <xdr:spPr>
        <a:xfrm>
          <a:off x="46736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71120</xdr:rowOff>
    </xdr:from>
    <xdr:to>
      <xdr:col>20</xdr:col>
      <xdr:colOff>38100</xdr:colOff>
      <xdr:row>63</xdr:row>
      <xdr:rowOff>1270</xdr:rowOff>
    </xdr:to>
    <xdr:sp macro="" textlink="">
      <xdr:nvSpPr>
        <xdr:cNvPr id="193" name="楕円 192"/>
        <xdr:cNvSpPr/>
      </xdr:nvSpPr>
      <xdr:spPr>
        <a:xfrm>
          <a:off x="3746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121920</xdr:rowOff>
    </xdr:from>
    <xdr:to>
      <xdr:col>24</xdr:col>
      <xdr:colOff>63500</xdr:colOff>
      <xdr:row>62</xdr:row>
      <xdr:rowOff>150495</xdr:rowOff>
    </xdr:to>
    <xdr:cxnSp macro="">
      <xdr:nvCxnSpPr>
        <xdr:cNvPr id="194" name="直線コネクタ 193"/>
        <xdr:cNvCxnSpPr/>
      </xdr:nvCxnSpPr>
      <xdr:spPr>
        <a:xfrm>
          <a:off x="3797300" y="107518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195" name="楕円 194"/>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97155</xdr:rowOff>
    </xdr:from>
    <xdr:to>
      <xdr:col>19</xdr:col>
      <xdr:colOff>177800</xdr:colOff>
      <xdr:row>62</xdr:row>
      <xdr:rowOff>121920</xdr:rowOff>
    </xdr:to>
    <xdr:cxnSp macro="">
      <xdr:nvCxnSpPr>
        <xdr:cNvPr id="196" name="直線コネクタ 195"/>
        <xdr:cNvCxnSpPr/>
      </xdr:nvCxnSpPr>
      <xdr:spPr>
        <a:xfrm>
          <a:off x="2908300" y="10727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7" name="楕円 196"/>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62</xdr:row>
      <xdr:rowOff>97155</xdr:rowOff>
    </xdr:to>
    <xdr:cxnSp macro="">
      <xdr:nvCxnSpPr>
        <xdr:cNvPr id="198" name="直線コネクタ 197"/>
        <xdr:cNvCxnSpPr/>
      </xdr:nvCxnSpPr>
      <xdr:spPr>
        <a:xfrm>
          <a:off x="2019300" y="1051560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139700</xdr:rowOff>
    </xdr:from>
    <xdr:to>
      <xdr:col>6</xdr:col>
      <xdr:colOff>38100</xdr:colOff>
      <xdr:row>61</xdr:row>
      <xdr:rowOff>69850</xdr:rowOff>
    </xdr:to>
    <xdr:sp macro="" textlink="">
      <xdr:nvSpPr>
        <xdr:cNvPr id="199" name="楕円 198"/>
        <xdr:cNvSpPr/>
      </xdr:nvSpPr>
      <xdr:spPr>
        <a:xfrm>
          <a:off x="1079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19050</xdr:rowOff>
    </xdr:from>
    <xdr:to>
      <xdr:col>10</xdr:col>
      <xdr:colOff>114300</xdr:colOff>
      <xdr:row>61</xdr:row>
      <xdr:rowOff>57150</xdr:rowOff>
    </xdr:to>
    <xdr:cxnSp macro="">
      <xdr:nvCxnSpPr>
        <xdr:cNvPr id="200" name="直線コネクタ 199"/>
        <xdr:cNvCxnSpPr/>
      </xdr:nvCxnSpPr>
      <xdr:spPr>
        <a:xfrm>
          <a:off x="1130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201"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202"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4" name="n_4aveValue【橋りょう・トンネル】&#10;有形固定資産減価償却率"/>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163847</xdr:rowOff>
    </xdr:from>
    <xdr:ext cx="405111" cy="259045"/>
    <xdr:sp macro="" textlink="">
      <xdr:nvSpPr>
        <xdr:cNvPr id="205" name="n_1mainValue【橋りょう・トンネル】&#10;有形固定資産減価償却率"/>
        <xdr:cNvSpPr txBox="1"/>
      </xdr:nvSpPr>
      <xdr:spPr>
        <a:xfrm>
          <a:off x="35820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206" name="n_2mainValue【橋りょう・トンネル】&#10;有形固定資産減価償却率"/>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124477</xdr:rowOff>
    </xdr:from>
    <xdr:ext cx="405111" cy="259045"/>
    <xdr:sp macro="" textlink="">
      <xdr:nvSpPr>
        <xdr:cNvPr id="207" name="n_3mainValue【橋りょう・トンネル】&#10;有形固定資産減価償却率"/>
        <xdr:cNvSpPr txBox="1"/>
      </xdr:nvSpPr>
      <xdr:spPr>
        <a:xfrm>
          <a:off x="1816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86377</xdr:rowOff>
    </xdr:from>
    <xdr:ext cx="405111" cy="259045"/>
    <xdr:sp macro="" textlink="">
      <xdr:nvSpPr>
        <xdr:cNvPr id="208" name="n_4mainValue【橋りょう・トンネル】&#10;有形固定資産減価償却率"/>
        <xdr:cNvSpPr txBox="1"/>
      </xdr:nvSpPr>
      <xdr:spPr>
        <a:xfrm>
          <a:off x="927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9" name="【橋りょう・トンネル】&#10;一人当たり有形固定資産（償却資産）額平均値テキスト"/>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138126</xdr:rowOff>
    </xdr:from>
    <xdr:to>
      <xdr:col>55</xdr:col>
      <xdr:colOff>50800</xdr:colOff>
      <xdr:row>61</xdr:row>
      <xdr:rowOff>68276</xdr:rowOff>
    </xdr:to>
    <xdr:sp macro="" textlink="">
      <xdr:nvSpPr>
        <xdr:cNvPr id="250" name="楕円 249"/>
        <xdr:cNvSpPr/>
      </xdr:nvSpPr>
      <xdr:spPr>
        <a:xfrm>
          <a:off x="10426700" y="10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161003</xdr:rowOff>
    </xdr:from>
    <xdr:ext cx="599010" cy="259045"/>
    <xdr:sp macro="" textlink="">
      <xdr:nvSpPr>
        <xdr:cNvPr id="251" name="【橋りょう・トンネル】&#10;一人当たり有形固定資産（償却資産）額該当値テキスト"/>
        <xdr:cNvSpPr txBox="1"/>
      </xdr:nvSpPr>
      <xdr:spPr>
        <a:xfrm>
          <a:off x="10515600" y="1027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144914</xdr:rowOff>
    </xdr:from>
    <xdr:to>
      <xdr:col>50</xdr:col>
      <xdr:colOff>165100</xdr:colOff>
      <xdr:row>61</xdr:row>
      <xdr:rowOff>75064</xdr:rowOff>
    </xdr:to>
    <xdr:sp macro="" textlink="">
      <xdr:nvSpPr>
        <xdr:cNvPr id="252" name="楕円 251"/>
        <xdr:cNvSpPr/>
      </xdr:nvSpPr>
      <xdr:spPr>
        <a:xfrm>
          <a:off x="9588500" y="104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17476</xdr:rowOff>
    </xdr:from>
    <xdr:to>
      <xdr:col>55</xdr:col>
      <xdr:colOff>0</xdr:colOff>
      <xdr:row>61</xdr:row>
      <xdr:rowOff>24264</xdr:rowOff>
    </xdr:to>
    <xdr:cxnSp macro="">
      <xdr:nvCxnSpPr>
        <xdr:cNvPr id="253" name="直線コネクタ 252"/>
        <xdr:cNvCxnSpPr/>
      </xdr:nvCxnSpPr>
      <xdr:spPr>
        <a:xfrm flipV="1">
          <a:off x="9639300" y="10475926"/>
          <a:ext cx="8382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153978</xdr:rowOff>
    </xdr:from>
    <xdr:to>
      <xdr:col>46</xdr:col>
      <xdr:colOff>38100</xdr:colOff>
      <xdr:row>61</xdr:row>
      <xdr:rowOff>84128</xdr:rowOff>
    </xdr:to>
    <xdr:sp macro="" textlink="">
      <xdr:nvSpPr>
        <xdr:cNvPr id="254" name="楕円 253"/>
        <xdr:cNvSpPr/>
      </xdr:nvSpPr>
      <xdr:spPr>
        <a:xfrm>
          <a:off x="8699500" y="104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24264</xdr:rowOff>
    </xdr:from>
    <xdr:to>
      <xdr:col>50</xdr:col>
      <xdr:colOff>114300</xdr:colOff>
      <xdr:row>61</xdr:row>
      <xdr:rowOff>33328</xdr:rowOff>
    </xdr:to>
    <xdr:cxnSp macro="">
      <xdr:nvCxnSpPr>
        <xdr:cNvPr id="255" name="直線コネクタ 254"/>
        <xdr:cNvCxnSpPr/>
      </xdr:nvCxnSpPr>
      <xdr:spPr>
        <a:xfrm flipV="1">
          <a:off x="8750300" y="10482714"/>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46024</xdr:rowOff>
    </xdr:from>
    <xdr:to>
      <xdr:col>41</xdr:col>
      <xdr:colOff>101600</xdr:colOff>
      <xdr:row>64</xdr:row>
      <xdr:rowOff>147624</xdr:rowOff>
    </xdr:to>
    <xdr:sp macro="" textlink="">
      <xdr:nvSpPr>
        <xdr:cNvPr id="256" name="楕円 255"/>
        <xdr:cNvSpPr/>
      </xdr:nvSpPr>
      <xdr:spPr>
        <a:xfrm>
          <a:off x="7810500" y="110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33328</xdr:rowOff>
    </xdr:from>
    <xdr:to>
      <xdr:col>45</xdr:col>
      <xdr:colOff>177800</xdr:colOff>
      <xdr:row>64</xdr:row>
      <xdr:rowOff>96824</xdr:rowOff>
    </xdr:to>
    <xdr:cxnSp macro="">
      <xdr:nvCxnSpPr>
        <xdr:cNvPr id="257" name="直線コネクタ 256"/>
        <xdr:cNvCxnSpPr/>
      </xdr:nvCxnSpPr>
      <xdr:spPr>
        <a:xfrm flipV="1">
          <a:off x="7861300" y="10491778"/>
          <a:ext cx="889000" cy="57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46368</xdr:rowOff>
    </xdr:from>
    <xdr:to>
      <xdr:col>36</xdr:col>
      <xdr:colOff>165100</xdr:colOff>
      <xdr:row>64</xdr:row>
      <xdr:rowOff>147968</xdr:rowOff>
    </xdr:to>
    <xdr:sp macro="" textlink="">
      <xdr:nvSpPr>
        <xdr:cNvPr id="258" name="楕円 257"/>
        <xdr:cNvSpPr/>
      </xdr:nvSpPr>
      <xdr:spPr>
        <a:xfrm>
          <a:off x="6921500" y="110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96824</xdr:rowOff>
    </xdr:from>
    <xdr:to>
      <xdr:col>41</xdr:col>
      <xdr:colOff>50800</xdr:colOff>
      <xdr:row>64</xdr:row>
      <xdr:rowOff>97168</xdr:rowOff>
    </xdr:to>
    <xdr:cxnSp macro="">
      <xdr:nvCxnSpPr>
        <xdr:cNvPr id="259" name="直線コネクタ 258"/>
        <xdr:cNvCxnSpPr/>
      </xdr:nvCxnSpPr>
      <xdr:spPr>
        <a:xfrm flipV="1">
          <a:off x="6972300" y="1106962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64356</xdr:rowOff>
    </xdr:from>
    <xdr:ext cx="599010" cy="259045"/>
    <xdr:sp macro="" textlink="">
      <xdr:nvSpPr>
        <xdr:cNvPr id="260" name="n_1aveValue【橋りょう・トンネル】&#10;一人当たり有形固定資産（償却資産）額"/>
        <xdr:cNvSpPr txBox="1"/>
      </xdr:nvSpPr>
      <xdr:spPr>
        <a:xfrm>
          <a:off x="93270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46249</xdr:rowOff>
    </xdr:from>
    <xdr:ext cx="599010" cy="259045"/>
    <xdr:sp macro="" textlink="">
      <xdr:nvSpPr>
        <xdr:cNvPr id="261" name="n_2aveValue【橋りょう・トンネル】&#10;一人当たり有形固定資産（償却資産）額"/>
        <xdr:cNvSpPr txBox="1"/>
      </xdr:nvSpPr>
      <xdr:spPr>
        <a:xfrm>
          <a:off x="8450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63"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91591</xdr:rowOff>
    </xdr:from>
    <xdr:ext cx="599010" cy="259045"/>
    <xdr:sp macro="" textlink="">
      <xdr:nvSpPr>
        <xdr:cNvPr id="264" name="n_1mainValue【橋りょう・トンネル】&#10;一人当たり有形固定資産（償却資産）額"/>
        <xdr:cNvSpPr txBox="1"/>
      </xdr:nvSpPr>
      <xdr:spPr>
        <a:xfrm>
          <a:off x="9327095" y="1020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100655</xdr:rowOff>
    </xdr:from>
    <xdr:ext cx="599010" cy="259045"/>
    <xdr:sp macro="" textlink="">
      <xdr:nvSpPr>
        <xdr:cNvPr id="265" name="n_2mainValue【橋りょう・トンネル】&#10;一人当たり有形固定資産（償却資産）額"/>
        <xdr:cNvSpPr txBox="1"/>
      </xdr:nvSpPr>
      <xdr:spPr>
        <a:xfrm>
          <a:off x="8450795" y="102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138751</xdr:rowOff>
    </xdr:from>
    <xdr:ext cx="534377" cy="259045"/>
    <xdr:sp macro="" textlink="">
      <xdr:nvSpPr>
        <xdr:cNvPr id="266" name="n_3mainValue【橋りょう・トンネル】&#10;一人当たり有形固定資産（償却資産）額"/>
        <xdr:cNvSpPr txBox="1"/>
      </xdr:nvSpPr>
      <xdr:spPr>
        <a:xfrm>
          <a:off x="7594111" y="111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139095</xdr:rowOff>
    </xdr:from>
    <xdr:ext cx="534377" cy="259045"/>
    <xdr:sp macro="" textlink="">
      <xdr:nvSpPr>
        <xdr:cNvPr id="267" name="n_4mainValue【橋りょう・トンネル】&#10;一人当たり有形固定資産（償却資産）額"/>
        <xdr:cNvSpPr txBox="1"/>
      </xdr:nvSpPr>
      <xdr:spPr>
        <a:xfrm>
          <a:off x="6705111" y="1111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97" name="【公営住宅】&#10;有形固定資産減価償却率平均値テキスト"/>
        <xdr:cNvSpPr txBox="1"/>
      </xdr:nvSpPr>
      <xdr:spPr>
        <a:xfrm>
          <a:off x="46736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61595</xdr:rowOff>
    </xdr:from>
    <xdr:to>
      <xdr:col>24</xdr:col>
      <xdr:colOff>114300</xdr:colOff>
      <xdr:row>84</xdr:row>
      <xdr:rowOff>163195</xdr:rowOff>
    </xdr:to>
    <xdr:sp macro="" textlink="">
      <xdr:nvSpPr>
        <xdr:cNvPr id="308" name="楕円 307"/>
        <xdr:cNvSpPr/>
      </xdr:nvSpPr>
      <xdr:spPr>
        <a:xfrm>
          <a:off x="4584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40022</xdr:rowOff>
    </xdr:from>
    <xdr:ext cx="405111" cy="259045"/>
    <xdr:sp macro="" textlink="">
      <xdr:nvSpPr>
        <xdr:cNvPr id="309" name="【公営住宅】&#10;有形固定資産減価償却率該当値テキスト"/>
        <xdr:cNvSpPr txBox="1"/>
      </xdr:nvSpPr>
      <xdr:spPr>
        <a:xfrm>
          <a:off x="4673600"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10" name="楕円 309"/>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53339</xdr:rowOff>
    </xdr:from>
    <xdr:to>
      <xdr:col>24</xdr:col>
      <xdr:colOff>63500</xdr:colOff>
      <xdr:row>84</xdr:row>
      <xdr:rowOff>112395</xdr:rowOff>
    </xdr:to>
    <xdr:cxnSp macro="">
      <xdr:nvCxnSpPr>
        <xdr:cNvPr id="311" name="直線コネクタ 310"/>
        <xdr:cNvCxnSpPr/>
      </xdr:nvCxnSpPr>
      <xdr:spPr>
        <a:xfrm>
          <a:off x="3797300" y="14455139"/>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312" name="楕円 311"/>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53339</xdr:rowOff>
    </xdr:to>
    <xdr:cxnSp macro="">
      <xdr:nvCxnSpPr>
        <xdr:cNvPr id="313" name="直線コネクタ 312"/>
        <xdr:cNvCxnSpPr/>
      </xdr:nvCxnSpPr>
      <xdr:spPr>
        <a:xfrm>
          <a:off x="2908300" y="14428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314" name="楕円 313"/>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156211</xdr:rowOff>
    </xdr:from>
    <xdr:to>
      <xdr:col>15</xdr:col>
      <xdr:colOff>50800</xdr:colOff>
      <xdr:row>84</xdr:row>
      <xdr:rowOff>26670</xdr:rowOff>
    </xdr:to>
    <xdr:cxnSp macro="">
      <xdr:nvCxnSpPr>
        <xdr:cNvPr id="315" name="直線コネクタ 314"/>
        <xdr:cNvCxnSpPr/>
      </xdr:nvCxnSpPr>
      <xdr:spPr>
        <a:xfrm>
          <a:off x="2019300" y="14386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16" name="楕円 315"/>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156211</xdr:rowOff>
    </xdr:to>
    <xdr:cxnSp macro="">
      <xdr:nvCxnSpPr>
        <xdr:cNvPr id="317" name="直線コネクタ 316"/>
        <xdr:cNvCxnSpPr/>
      </xdr:nvCxnSpPr>
      <xdr:spPr>
        <a:xfrm>
          <a:off x="1130300" y="14344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318" name="n_1aveValue【公営住宅】&#10;有形固定資産減価償却率"/>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319" name="n_2aveValue【公営住宅】&#10;有形固定資産減価償却率"/>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20" name="n_3aveValue【公営住宅】&#10;有形固定資産減価償却率"/>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21"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22" name="n_1mainValue【公営住宅】&#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323" name="n_2mainValue【公営住宅】&#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24" name="n_3mainValue【公営住宅】&#10;有形固定資産減価償却率"/>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25" name="n_4mainValue【公営住宅】&#10;有形固定資産減価償却率"/>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106652</xdr:rowOff>
    </xdr:from>
    <xdr:to>
      <xdr:col>55</xdr:col>
      <xdr:colOff>50800</xdr:colOff>
      <xdr:row>86</xdr:row>
      <xdr:rowOff>36802</xdr:rowOff>
    </xdr:to>
    <xdr:sp macro="" textlink="">
      <xdr:nvSpPr>
        <xdr:cNvPr id="363" name="楕円 362"/>
        <xdr:cNvSpPr/>
      </xdr:nvSpPr>
      <xdr:spPr>
        <a:xfrm>
          <a:off x="10426700" y="146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107246</xdr:rowOff>
    </xdr:from>
    <xdr:to>
      <xdr:col>50</xdr:col>
      <xdr:colOff>165100</xdr:colOff>
      <xdr:row>86</xdr:row>
      <xdr:rowOff>37396</xdr:rowOff>
    </xdr:to>
    <xdr:sp macro="" textlink="">
      <xdr:nvSpPr>
        <xdr:cNvPr id="365" name="楕円 364"/>
        <xdr:cNvSpPr/>
      </xdr:nvSpPr>
      <xdr:spPr>
        <a:xfrm>
          <a:off x="9588500" y="146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157452</xdr:rowOff>
    </xdr:from>
    <xdr:to>
      <xdr:col>55</xdr:col>
      <xdr:colOff>0</xdr:colOff>
      <xdr:row>85</xdr:row>
      <xdr:rowOff>158046</xdr:rowOff>
    </xdr:to>
    <xdr:cxnSp macro="">
      <xdr:nvCxnSpPr>
        <xdr:cNvPr id="366" name="直線コネクタ 365"/>
        <xdr:cNvCxnSpPr/>
      </xdr:nvCxnSpPr>
      <xdr:spPr>
        <a:xfrm flipV="1">
          <a:off x="9639300" y="14730702"/>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108001</xdr:rowOff>
    </xdr:from>
    <xdr:to>
      <xdr:col>46</xdr:col>
      <xdr:colOff>38100</xdr:colOff>
      <xdr:row>86</xdr:row>
      <xdr:rowOff>38151</xdr:rowOff>
    </xdr:to>
    <xdr:sp macro="" textlink="">
      <xdr:nvSpPr>
        <xdr:cNvPr id="367" name="楕円 366"/>
        <xdr:cNvSpPr/>
      </xdr:nvSpPr>
      <xdr:spPr>
        <a:xfrm>
          <a:off x="8699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158046</xdr:rowOff>
    </xdr:from>
    <xdr:to>
      <xdr:col>50</xdr:col>
      <xdr:colOff>114300</xdr:colOff>
      <xdr:row>85</xdr:row>
      <xdr:rowOff>158801</xdr:rowOff>
    </xdr:to>
    <xdr:cxnSp macro="">
      <xdr:nvCxnSpPr>
        <xdr:cNvPr id="368" name="直線コネクタ 367"/>
        <xdr:cNvCxnSpPr/>
      </xdr:nvCxnSpPr>
      <xdr:spPr>
        <a:xfrm flipV="1">
          <a:off x="8750300" y="14731296"/>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108710</xdr:rowOff>
    </xdr:from>
    <xdr:to>
      <xdr:col>41</xdr:col>
      <xdr:colOff>101600</xdr:colOff>
      <xdr:row>86</xdr:row>
      <xdr:rowOff>38860</xdr:rowOff>
    </xdr:to>
    <xdr:sp macro="" textlink="">
      <xdr:nvSpPr>
        <xdr:cNvPr id="369" name="楕円 368"/>
        <xdr:cNvSpPr/>
      </xdr:nvSpPr>
      <xdr:spPr>
        <a:xfrm>
          <a:off x="7810500" y="146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158801</xdr:rowOff>
    </xdr:from>
    <xdr:to>
      <xdr:col>45</xdr:col>
      <xdr:colOff>177800</xdr:colOff>
      <xdr:row>85</xdr:row>
      <xdr:rowOff>159510</xdr:rowOff>
    </xdr:to>
    <xdr:cxnSp macro="">
      <xdr:nvCxnSpPr>
        <xdr:cNvPr id="370" name="直線コネクタ 369"/>
        <xdr:cNvCxnSpPr/>
      </xdr:nvCxnSpPr>
      <xdr:spPr>
        <a:xfrm flipV="1">
          <a:off x="7861300" y="14732051"/>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109212</xdr:rowOff>
    </xdr:from>
    <xdr:to>
      <xdr:col>36</xdr:col>
      <xdr:colOff>165100</xdr:colOff>
      <xdr:row>86</xdr:row>
      <xdr:rowOff>39362</xdr:rowOff>
    </xdr:to>
    <xdr:sp macro="" textlink="">
      <xdr:nvSpPr>
        <xdr:cNvPr id="371" name="楕円 370"/>
        <xdr:cNvSpPr/>
      </xdr:nvSpPr>
      <xdr:spPr>
        <a:xfrm>
          <a:off x="6921500" y="146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159510</xdr:rowOff>
    </xdr:from>
    <xdr:to>
      <xdr:col>41</xdr:col>
      <xdr:colOff>50800</xdr:colOff>
      <xdr:row>85</xdr:row>
      <xdr:rowOff>160012</xdr:rowOff>
    </xdr:to>
    <xdr:cxnSp macro="">
      <xdr:nvCxnSpPr>
        <xdr:cNvPr id="372" name="直線コネクタ 371"/>
        <xdr:cNvCxnSpPr/>
      </xdr:nvCxnSpPr>
      <xdr:spPr>
        <a:xfrm flipV="1">
          <a:off x="6972300" y="1473276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6"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28523</xdr:rowOff>
    </xdr:from>
    <xdr:ext cx="469744" cy="259045"/>
    <xdr:sp macro="" textlink="">
      <xdr:nvSpPr>
        <xdr:cNvPr id="377" name="n_1mainValue【公営住宅】&#10;一人当たり面積"/>
        <xdr:cNvSpPr txBox="1"/>
      </xdr:nvSpPr>
      <xdr:spPr>
        <a:xfrm>
          <a:off x="9391727" y="1477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29278</xdr:rowOff>
    </xdr:from>
    <xdr:ext cx="469744" cy="259045"/>
    <xdr:sp macro="" textlink="">
      <xdr:nvSpPr>
        <xdr:cNvPr id="378" name="n_2mainValue【公営住宅】&#10;一人当たり面積"/>
        <xdr:cNvSpPr txBox="1"/>
      </xdr:nvSpPr>
      <xdr:spPr>
        <a:xfrm>
          <a:off x="8515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29987</xdr:rowOff>
    </xdr:from>
    <xdr:ext cx="469744" cy="259045"/>
    <xdr:sp macro="" textlink="">
      <xdr:nvSpPr>
        <xdr:cNvPr id="379" name="n_3mainValue【公営住宅】&#10;一人当たり面積"/>
        <xdr:cNvSpPr txBox="1"/>
      </xdr:nvSpPr>
      <xdr:spPr>
        <a:xfrm>
          <a:off x="7626427" y="1477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30489</xdr:rowOff>
    </xdr:from>
    <xdr:ext cx="469744" cy="259045"/>
    <xdr:sp macro="" textlink="">
      <xdr:nvSpPr>
        <xdr:cNvPr id="380" name="n_4mainValue【公営住宅】&#10;一人当たり面積"/>
        <xdr:cNvSpPr txBox="1"/>
      </xdr:nvSpPr>
      <xdr:spPr>
        <a:xfrm>
          <a:off x="6737427" y="147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3" name="テキスト ボックス 4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437" name="直線コネクタ 436"/>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438"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439" name="直線コネクタ 438"/>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440"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441" name="直線コネクタ 440"/>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442"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443" name="フローチャート: 判断 442"/>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44" name="フローチャート: 判断 44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445" name="フローチャート: 判断 444"/>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446" name="フローチャート: 判断 445"/>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447" name="フローチャート: 判断 446"/>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116840</xdr:rowOff>
    </xdr:from>
    <xdr:to>
      <xdr:col>85</xdr:col>
      <xdr:colOff>177800</xdr:colOff>
      <xdr:row>64</xdr:row>
      <xdr:rowOff>46990</xdr:rowOff>
    </xdr:to>
    <xdr:sp macro="" textlink="">
      <xdr:nvSpPr>
        <xdr:cNvPr id="453" name="楕円 452"/>
        <xdr:cNvSpPr/>
      </xdr:nvSpPr>
      <xdr:spPr>
        <a:xfrm>
          <a:off x="16268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95267</xdr:rowOff>
    </xdr:from>
    <xdr:ext cx="405111" cy="259045"/>
    <xdr:sp macro="" textlink="">
      <xdr:nvSpPr>
        <xdr:cNvPr id="454" name="【学校施設】&#10;有形固定資産減価償却率該当値テキスト"/>
        <xdr:cNvSpPr txBox="1"/>
      </xdr:nvSpPr>
      <xdr:spPr>
        <a:xfrm>
          <a:off x="16357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455" name="楕円 454"/>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95250</xdr:rowOff>
    </xdr:from>
    <xdr:to>
      <xdr:col>85</xdr:col>
      <xdr:colOff>127000</xdr:colOff>
      <xdr:row>63</xdr:row>
      <xdr:rowOff>167640</xdr:rowOff>
    </xdr:to>
    <xdr:cxnSp macro="">
      <xdr:nvCxnSpPr>
        <xdr:cNvPr id="456" name="直線コネクタ 455"/>
        <xdr:cNvCxnSpPr/>
      </xdr:nvCxnSpPr>
      <xdr:spPr>
        <a:xfrm>
          <a:off x="15481300" y="108966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143510</xdr:rowOff>
    </xdr:from>
    <xdr:to>
      <xdr:col>76</xdr:col>
      <xdr:colOff>165100</xdr:colOff>
      <xdr:row>63</xdr:row>
      <xdr:rowOff>73660</xdr:rowOff>
    </xdr:to>
    <xdr:sp macro="" textlink="">
      <xdr:nvSpPr>
        <xdr:cNvPr id="457" name="楕円 456"/>
        <xdr:cNvSpPr/>
      </xdr:nvSpPr>
      <xdr:spPr>
        <a:xfrm>
          <a:off x="1454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22860</xdr:rowOff>
    </xdr:from>
    <xdr:to>
      <xdr:col>81</xdr:col>
      <xdr:colOff>50800</xdr:colOff>
      <xdr:row>63</xdr:row>
      <xdr:rowOff>95250</xdr:rowOff>
    </xdr:to>
    <xdr:cxnSp macro="">
      <xdr:nvCxnSpPr>
        <xdr:cNvPr id="458" name="直線コネクタ 457"/>
        <xdr:cNvCxnSpPr/>
      </xdr:nvCxnSpPr>
      <xdr:spPr>
        <a:xfrm>
          <a:off x="14592300" y="108242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101600</xdr:rowOff>
    </xdr:from>
    <xdr:to>
      <xdr:col>72</xdr:col>
      <xdr:colOff>38100</xdr:colOff>
      <xdr:row>63</xdr:row>
      <xdr:rowOff>31750</xdr:rowOff>
    </xdr:to>
    <xdr:sp macro="" textlink="">
      <xdr:nvSpPr>
        <xdr:cNvPr id="459" name="楕円 458"/>
        <xdr:cNvSpPr/>
      </xdr:nvSpPr>
      <xdr:spPr>
        <a:xfrm>
          <a:off x="1365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152400</xdr:rowOff>
    </xdr:from>
    <xdr:to>
      <xdr:col>76</xdr:col>
      <xdr:colOff>114300</xdr:colOff>
      <xdr:row>63</xdr:row>
      <xdr:rowOff>22860</xdr:rowOff>
    </xdr:to>
    <xdr:cxnSp macro="">
      <xdr:nvCxnSpPr>
        <xdr:cNvPr id="460" name="直線コネクタ 459"/>
        <xdr:cNvCxnSpPr/>
      </xdr:nvCxnSpPr>
      <xdr:spPr>
        <a:xfrm>
          <a:off x="13703300" y="10782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109220</xdr:rowOff>
    </xdr:from>
    <xdr:to>
      <xdr:col>67</xdr:col>
      <xdr:colOff>101600</xdr:colOff>
      <xdr:row>63</xdr:row>
      <xdr:rowOff>39370</xdr:rowOff>
    </xdr:to>
    <xdr:sp macro="" textlink="">
      <xdr:nvSpPr>
        <xdr:cNvPr id="461" name="楕円 460"/>
        <xdr:cNvSpPr/>
      </xdr:nvSpPr>
      <xdr:spPr>
        <a:xfrm>
          <a:off x="1276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152400</xdr:rowOff>
    </xdr:from>
    <xdr:to>
      <xdr:col>71</xdr:col>
      <xdr:colOff>177800</xdr:colOff>
      <xdr:row>62</xdr:row>
      <xdr:rowOff>160020</xdr:rowOff>
    </xdr:to>
    <xdr:cxnSp macro="">
      <xdr:nvCxnSpPr>
        <xdr:cNvPr id="462" name="直線コネクタ 461"/>
        <xdr:cNvCxnSpPr/>
      </xdr:nvCxnSpPr>
      <xdr:spPr>
        <a:xfrm flipV="1">
          <a:off x="12814300" y="1078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46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464" name="n_2aveValue【学校施設】&#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465" name="n_3ave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466"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137177</xdr:rowOff>
    </xdr:from>
    <xdr:ext cx="405111" cy="259045"/>
    <xdr:sp macro="" textlink="">
      <xdr:nvSpPr>
        <xdr:cNvPr id="467" name="n_1mainValue【学校施設】&#10;有形固定資産減価償却率"/>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64787</xdr:rowOff>
    </xdr:from>
    <xdr:ext cx="405111" cy="259045"/>
    <xdr:sp macro="" textlink="">
      <xdr:nvSpPr>
        <xdr:cNvPr id="468" name="n_2mainValue【学校施設】&#10;有形固定資産減価償却率"/>
        <xdr:cNvSpPr txBox="1"/>
      </xdr:nvSpPr>
      <xdr:spPr>
        <a:xfrm>
          <a:off x="14389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22877</xdr:rowOff>
    </xdr:from>
    <xdr:ext cx="405111" cy="259045"/>
    <xdr:sp macro="" textlink="">
      <xdr:nvSpPr>
        <xdr:cNvPr id="469" name="n_3mainValue【学校施設】&#10;有形固定資産減価償却率"/>
        <xdr:cNvSpPr txBox="1"/>
      </xdr:nvSpPr>
      <xdr:spPr>
        <a:xfrm>
          <a:off x="13500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30497</xdr:rowOff>
    </xdr:from>
    <xdr:ext cx="405111" cy="259045"/>
    <xdr:sp macro="" textlink="">
      <xdr:nvSpPr>
        <xdr:cNvPr id="470" name="n_4mainValue【学校施設】&#10;有形固定資産減価償却率"/>
        <xdr:cNvSpPr txBox="1"/>
      </xdr:nvSpPr>
      <xdr:spPr>
        <a:xfrm>
          <a:off x="12611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1" name="テキスト ボックス 4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2" name="直線コネクタ 4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3" name="テキスト ボックス 4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4" name="直線コネクタ 4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5" name="テキスト ボックス 4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6" name="直線コネクタ 4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7" name="テキスト ボックス 4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8" name="直線コネクタ 4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9" name="テキスト ボックス 4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493" name="直線コネクタ 492"/>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494"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495" name="直線コネクタ 494"/>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496"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497" name="直線コネクタ 496"/>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83634</xdr:rowOff>
    </xdr:from>
    <xdr:ext cx="469744" cy="259045"/>
    <xdr:sp macro="" textlink="">
      <xdr:nvSpPr>
        <xdr:cNvPr id="498" name="【学校施設】&#10;一人当たり面積平均値テキスト"/>
        <xdr:cNvSpPr txBox="1"/>
      </xdr:nvSpPr>
      <xdr:spPr>
        <a:xfrm>
          <a:off x="22199600" y="1037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499" name="フローチャート: 判断 498"/>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500" name="フローチャート: 判断 499"/>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501" name="フローチャート: 判断 500"/>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02" name="フローチャート: 判断 501"/>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503" name="フローチャート: 判断 502"/>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151282</xdr:rowOff>
    </xdr:from>
    <xdr:to>
      <xdr:col>116</xdr:col>
      <xdr:colOff>114300</xdr:colOff>
      <xdr:row>62</xdr:row>
      <xdr:rowOff>81432</xdr:rowOff>
    </xdr:to>
    <xdr:sp macro="" textlink="">
      <xdr:nvSpPr>
        <xdr:cNvPr id="509" name="楕円 508"/>
        <xdr:cNvSpPr/>
      </xdr:nvSpPr>
      <xdr:spPr>
        <a:xfrm>
          <a:off x="22110700" y="106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129709</xdr:rowOff>
    </xdr:from>
    <xdr:ext cx="469744" cy="259045"/>
    <xdr:sp macro="" textlink="">
      <xdr:nvSpPr>
        <xdr:cNvPr id="510" name="【学校施設】&#10;一人当たり面積該当値テキスト"/>
        <xdr:cNvSpPr txBox="1"/>
      </xdr:nvSpPr>
      <xdr:spPr>
        <a:xfrm>
          <a:off x="22199600" y="1058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160427</xdr:rowOff>
    </xdr:from>
    <xdr:to>
      <xdr:col>112</xdr:col>
      <xdr:colOff>38100</xdr:colOff>
      <xdr:row>62</xdr:row>
      <xdr:rowOff>90577</xdr:rowOff>
    </xdr:to>
    <xdr:sp macro="" textlink="">
      <xdr:nvSpPr>
        <xdr:cNvPr id="511" name="楕円 510"/>
        <xdr:cNvSpPr/>
      </xdr:nvSpPr>
      <xdr:spPr>
        <a:xfrm>
          <a:off x="21272500" y="10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30632</xdr:rowOff>
    </xdr:from>
    <xdr:to>
      <xdr:col>116</xdr:col>
      <xdr:colOff>63500</xdr:colOff>
      <xdr:row>62</xdr:row>
      <xdr:rowOff>39777</xdr:rowOff>
    </xdr:to>
    <xdr:cxnSp macro="">
      <xdr:nvCxnSpPr>
        <xdr:cNvPr id="512" name="直線コネクタ 511"/>
        <xdr:cNvCxnSpPr/>
      </xdr:nvCxnSpPr>
      <xdr:spPr>
        <a:xfrm flipV="1">
          <a:off x="21323300" y="1066053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xdr:rowOff>
    </xdr:from>
    <xdr:to>
      <xdr:col>107</xdr:col>
      <xdr:colOff>101600</xdr:colOff>
      <xdr:row>62</xdr:row>
      <xdr:rowOff>102006</xdr:rowOff>
    </xdr:to>
    <xdr:sp macro="" textlink="">
      <xdr:nvSpPr>
        <xdr:cNvPr id="513" name="楕円 512"/>
        <xdr:cNvSpPr/>
      </xdr:nvSpPr>
      <xdr:spPr>
        <a:xfrm>
          <a:off x="20383500" y="106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39777</xdr:rowOff>
    </xdr:from>
    <xdr:to>
      <xdr:col>111</xdr:col>
      <xdr:colOff>177800</xdr:colOff>
      <xdr:row>62</xdr:row>
      <xdr:rowOff>51206</xdr:rowOff>
    </xdr:to>
    <xdr:cxnSp macro="">
      <xdr:nvCxnSpPr>
        <xdr:cNvPr id="514" name="直線コネクタ 513"/>
        <xdr:cNvCxnSpPr/>
      </xdr:nvCxnSpPr>
      <xdr:spPr>
        <a:xfrm flipV="1">
          <a:off x="20434300" y="1066967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122479</xdr:rowOff>
    </xdr:from>
    <xdr:to>
      <xdr:col>102</xdr:col>
      <xdr:colOff>165100</xdr:colOff>
      <xdr:row>62</xdr:row>
      <xdr:rowOff>52629</xdr:rowOff>
    </xdr:to>
    <xdr:sp macro="" textlink="">
      <xdr:nvSpPr>
        <xdr:cNvPr id="515" name="楕円 514"/>
        <xdr:cNvSpPr/>
      </xdr:nvSpPr>
      <xdr:spPr>
        <a:xfrm>
          <a:off x="19494500" y="105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1829</xdr:rowOff>
    </xdr:from>
    <xdr:to>
      <xdr:col>107</xdr:col>
      <xdr:colOff>50800</xdr:colOff>
      <xdr:row>62</xdr:row>
      <xdr:rowOff>51206</xdr:rowOff>
    </xdr:to>
    <xdr:cxnSp macro="">
      <xdr:nvCxnSpPr>
        <xdr:cNvPr id="516" name="直線コネクタ 515"/>
        <xdr:cNvCxnSpPr/>
      </xdr:nvCxnSpPr>
      <xdr:spPr>
        <a:xfrm>
          <a:off x="19545300" y="1063172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22809</xdr:rowOff>
    </xdr:from>
    <xdr:to>
      <xdr:col>98</xdr:col>
      <xdr:colOff>38100</xdr:colOff>
      <xdr:row>62</xdr:row>
      <xdr:rowOff>124409</xdr:rowOff>
    </xdr:to>
    <xdr:sp macro="" textlink="">
      <xdr:nvSpPr>
        <xdr:cNvPr id="517" name="楕円 516"/>
        <xdr:cNvSpPr/>
      </xdr:nvSpPr>
      <xdr:spPr>
        <a:xfrm>
          <a:off x="18605500" y="106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1829</xdr:rowOff>
    </xdr:from>
    <xdr:to>
      <xdr:col>102</xdr:col>
      <xdr:colOff>114300</xdr:colOff>
      <xdr:row>62</xdr:row>
      <xdr:rowOff>73609</xdr:rowOff>
    </xdr:to>
    <xdr:cxnSp macro="">
      <xdr:nvCxnSpPr>
        <xdr:cNvPr id="518" name="直線コネクタ 517"/>
        <xdr:cNvCxnSpPr/>
      </xdr:nvCxnSpPr>
      <xdr:spPr>
        <a:xfrm flipV="1">
          <a:off x="18656300" y="10631729"/>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519" name="n_1ave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520"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521" name="n_3aveValue【学校施設】&#10;一人当たり面積"/>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522"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81704</xdr:rowOff>
    </xdr:from>
    <xdr:ext cx="469744" cy="259045"/>
    <xdr:sp macro="" textlink="">
      <xdr:nvSpPr>
        <xdr:cNvPr id="523" name="n_1mainValue【学校施設】&#10;一人当たり面積"/>
        <xdr:cNvSpPr txBox="1"/>
      </xdr:nvSpPr>
      <xdr:spPr>
        <a:xfrm>
          <a:off x="21075727" y="107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93133</xdr:rowOff>
    </xdr:from>
    <xdr:ext cx="469744" cy="259045"/>
    <xdr:sp macro="" textlink="">
      <xdr:nvSpPr>
        <xdr:cNvPr id="524" name="n_2mainValue【学校施設】&#10;一人当たり面積"/>
        <xdr:cNvSpPr txBox="1"/>
      </xdr:nvSpPr>
      <xdr:spPr>
        <a:xfrm>
          <a:off x="20199427" y="107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43756</xdr:rowOff>
    </xdr:from>
    <xdr:ext cx="469744" cy="259045"/>
    <xdr:sp macro="" textlink="">
      <xdr:nvSpPr>
        <xdr:cNvPr id="525" name="n_3mainValue【学校施設】&#10;一人当たり面積"/>
        <xdr:cNvSpPr txBox="1"/>
      </xdr:nvSpPr>
      <xdr:spPr>
        <a:xfrm>
          <a:off x="19310427" y="1067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115536</xdr:rowOff>
    </xdr:from>
    <xdr:ext cx="469744" cy="259045"/>
    <xdr:sp macro="" textlink="">
      <xdr:nvSpPr>
        <xdr:cNvPr id="526" name="n_4mainValue【学校施設】&#10;一人当たり面積"/>
        <xdr:cNvSpPr txBox="1"/>
      </xdr:nvSpPr>
      <xdr:spPr>
        <a:xfrm>
          <a:off x="18421427" y="1074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4" name="直線コネクタ 5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5" name="テキスト ボックス 55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6" name="直線コネクタ 5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7" name="テキスト ボックス 5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8" name="直線コネクタ 5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9" name="テキスト ボックス 5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0" name="直線コネクタ 5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1" name="テキスト ボックス 5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3" name="テキスト ボックス 5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565" name="直線コネクタ 564"/>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566"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567" name="直線コネクタ 566"/>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568"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569" name="直線コネクタ 568"/>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570"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571" name="フローチャート: 判断 570"/>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572" name="フローチャート: 判断 571"/>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573" name="フローチャート: 判断 572"/>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574" name="フローチャート: 判断 573"/>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575" name="フローチャート: 判断 574"/>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581" name="楕円 580"/>
        <xdr:cNvSpPr/>
      </xdr:nvSpPr>
      <xdr:spPr>
        <a:xfrm>
          <a:off x="16268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40403</xdr:rowOff>
    </xdr:from>
    <xdr:ext cx="405111" cy="259045"/>
    <xdr:sp macro="" textlink="">
      <xdr:nvSpPr>
        <xdr:cNvPr id="582" name="【公民館】&#10;有形固定資産減価償却率該当値テキスト"/>
        <xdr:cNvSpPr txBox="1"/>
      </xdr:nvSpPr>
      <xdr:spPr>
        <a:xfrm>
          <a:off x="16357600" y="1787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583" name="楕円 582"/>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112776</xdr:rowOff>
    </xdr:to>
    <xdr:cxnSp macro="">
      <xdr:nvCxnSpPr>
        <xdr:cNvPr id="584" name="直線コネクタ 583"/>
        <xdr:cNvCxnSpPr/>
      </xdr:nvCxnSpPr>
      <xdr:spPr>
        <a:xfrm>
          <a:off x="15481300" y="1789557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585" name="楕円 584"/>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64770</xdr:rowOff>
    </xdr:to>
    <xdr:cxnSp macro="">
      <xdr:nvCxnSpPr>
        <xdr:cNvPr id="586" name="直線コネクタ 585"/>
        <xdr:cNvCxnSpPr/>
      </xdr:nvCxnSpPr>
      <xdr:spPr>
        <a:xfrm>
          <a:off x="14592300" y="17849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91694</xdr:rowOff>
    </xdr:from>
    <xdr:to>
      <xdr:col>72</xdr:col>
      <xdr:colOff>38100</xdr:colOff>
      <xdr:row>104</xdr:row>
      <xdr:rowOff>21844</xdr:rowOff>
    </xdr:to>
    <xdr:sp macro="" textlink="">
      <xdr:nvSpPr>
        <xdr:cNvPr id="587" name="楕円 586"/>
        <xdr:cNvSpPr/>
      </xdr:nvSpPr>
      <xdr:spPr>
        <a:xfrm>
          <a:off x="13652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142494</xdr:rowOff>
    </xdr:from>
    <xdr:to>
      <xdr:col>76</xdr:col>
      <xdr:colOff>114300</xdr:colOff>
      <xdr:row>104</xdr:row>
      <xdr:rowOff>19050</xdr:rowOff>
    </xdr:to>
    <xdr:cxnSp macro="">
      <xdr:nvCxnSpPr>
        <xdr:cNvPr id="588" name="直線コネクタ 587"/>
        <xdr:cNvCxnSpPr/>
      </xdr:nvCxnSpPr>
      <xdr:spPr>
        <a:xfrm>
          <a:off x="13703300" y="178018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589"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590"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591"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592"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106697</xdr:rowOff>
    </xdr:from>
    <xdr:ext cx="405111" cy="259045"/>
    <xdr:sp macro="" textlink="">
      <xdr:nvSpPr>
        <xdr:cNvPr id="593" name="n_1main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594" name="n_2mainValue【公民館】&#10;有形固定資産減価償却率"/>
        <xdr:cNvSpPr txBox="1"/>
      </xdr:nvSpPr>
      <xdr:spPr>
        <a:xfrm>
          <a:off x="14389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12971</xdr:rowOff>
    </xdr:from>
    <xdr:ext cx="405111" cy="259045"/>
    <xdr:sp macro="" textlink="">
      <xdr:nvSpPr>
        <xdr:cNvPr id="595" name="n_3mainValue【公民館】&#10;有形固定資産減価償却率"/>
        <xdr:cNvSpPr txBox="1"/>
      </xdr:nvSpPr>
      <xdr:spPr>
        <a:xfrm>
          <a:off x="135007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621" name="直線コネクタ 620"/>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622"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623" name="直線コネクタ 622"/>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624"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625" name="直線コネクタ 624"/>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626"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627" name="フローチャート: 判断 626"/>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628" name="フローチャート: 判断 627"/>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629" name="フローチャート: 判断 628"/>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630" name="フローチャート: 判断 629"/>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631" name="フローチャート: 判断 630"/>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637" name="楕円 636"/>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119759</xdr:rowOff>
    </xdr:from>
    <xdr:ext cx="469744" cy="259045"/>
    <xdr:sp macro="" textlink="">
      <xdr:nvSpPr>
        <xdr:cNvPr id="638" name="【公民館】&#10;一人当たり面積該当値テキスト"/>
        <xdr:cNvSpPr txBox="1"/>
      </xdr:nvSpPr>
      <xdr:spPr>
        <a:xfrm>
          <a:off x="22199600"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639" name="楕円 638"/>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106</xdr:row>
      <xdr:rowOff>27214</xdr:rowOff>
    </xdr:to>
    <xdr:cxnSp macro="">
      <xdr:nvCxnSpPr>
        <xdr:cNvPr id="640" name="直線コネクタ 639"/>
        <xdr:cNvCxnSpPr/>
      </xdr:nvCxnSpPr>
      <xdr:spPr>
        <a:xfrm flipV="1">
          <a:off x="21323300" y="181943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157662</xdr:rowOff>
    </xdr:from>
    <xdr:to>
      <xdr:col>107</xdr:col>
      <xdr:colOff>101600</xdr:colOff>
      <xdr:row>106</xdr:row>
      <xdr:rowOff>87812</xdr:rowOff>
    </xdr:to>
    <xdr:sp macro="" textlink="">
      <xdr:nvSpPr>
        <xdr:cNvPr id="641" name="楕円 640"/>
        <xdr:cNvSpPr/>
      </xdr:nvSpPr>
      <xdr:spPr>
        <a:xfrm>
          <a:off x="2038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27214</xdr:rowOff>
    </xdr:from>
    <xdr:to>
      <xdr:col>111</xdr:col>
      <xdr:colOff>177800</xdr:colOff>
      <xdr:row>106</xdr:row>
      <xdr:rowOff>37012</xdr:rowOff>
    </xdr:to>
    <xdr:cxnSp macro="">
      <xdr:nvCxnSpPr>
        <xdr:cNvPr id="642" name="直線コネクタ 641"/>
        <xdr:cNvCxnSpPr/>
      </xdr:nvCxnSpPr>
      <xdr:spPr>
        <a:xfrm flipV="1">
          <a:off x="20434300" y="182009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643" name="楕円 642"/>
        <xdr:cNvSpPr/>
      </xdr:nvSpPr>
      <xdr:spPr>
        <a:xfrm>
          <a:off x="19494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117021</xdr:rowOff>
    </xdr:from>
    <xdr:to>
      <xdr:col>107</xdr:col>
      <xdr:colOff>50800</xdr:colOff>
      <xdr:row>106</xdr:row>
      <xdr:rowOff>37012</xdr:rowOff>
    </xdr:to>
    <xdr:cxnSp macro="">
      <xdr:nvCxnSpPr>
        <xdr:cNvPr id="644" name="直線コネクタ 643"/>
        <xdr:cNvCxnSpPr/>
      </xdr:nvCxnSpPr>
      <xdr:spPr>
        <a:xfrm>
          <a:off x="19545300" y="1811927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645"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646"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647"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648"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69141</xdr:rowOff>
    </xdr:from>
    <xdr:ext cx="469744" cy="259045"/>
    <xdr:sp macro="" textlink="">
      <xdr:nvSpPr>
        <xdr:cNvPr id="649" name="n_1mainValue【公民館】&#10;一人当たり面積"/>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78939</xdr:rowOff>
    </xdr:from>
    <xdr:ext cx="469744" cy="259045"/>
    <xdr:sp macro="" textlink="">
      <xdr:nvSpPr>
        <xdr:cNvPr id="650" name="n_2mainValue【公民館】&#10;一人当たり面積"/>
        <xdr:cNvSpPr txBox="1"/>
      </xdr:nvSpPr>
      <xdr:spPr>
        <a:xfrm>
          <a:off x="201994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651" name="n_3main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橋りょうについて、多数の計上漏れがあったことから数値が大きく上昇したが、その後は新たな施設の整備による大きな増加は無い。今後も、公共施設等総合管理計画に基づく個別施設計画に則り、計画的な更新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32,282
32,047
210.55
18,702,071
18,360,328
319,846
8,841,662
16,111,193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73" name="直線コネクタ 72"/>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76"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77" name="直線コネクタ 76"/>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81" name="フローチャート: 判断 80"/>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82" name="フローチャート: 判断 81"/>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83" name="フローチャート: 判断 82"/>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89" name="楕円 88"/>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90" name="【体育館・プー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91" name="楕円 90"/>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163830</xdr:rowOff>
    </xdr:from>
    <xdr:to>
      <xdr:col>24</xdr:col>
      <xdr:colOff>63500</xdr:colOff>
      <xdr:row>59</xdr:row>
      <xdr:rowOff>32385</xdr:rowOff>
    </xdr:to>
    <xdr:cxnSp macro="">
      <xdr:nvCxnSpPr>
        <xdr:cNvPr id="92" name="直線コネクタ 91"/>
        <xdr:cNvCxnSpPr/>
      </xdr:nvCxnSpPr>
      <xdr:spPr>
        <a:xfrm>
          <a:off x="3797300" y="101079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71120</xdr:rowOff>
    </xdr:from>
    <xdr:to>
      <xdr:col>15</xdr:col>
      <xdr:colOff>101600</xdr:colOff>
      <xdr:row>59</xdr:row>
      <xdr:rowOff>1270</xdr:rowOff>
    </xdr:to>
    <xdr:sp macro="" textlink="">
      <xdr:nvSpPr>
        <xdr:cNvPr id="93" name="楕円 92"/>
        <xdr:cNvSpPr/>
      </xdr:nvSpPr>
      <xdr:spPr>
        <a:xfrm>
          <a:off x="2857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121920</xdr:rowOff>
    </xdr:from>
    <xdr:to>
      <xdr:col>19</xdr:col>
      <xdr:colOff>177800</xdr:colOff>
      <xdr:row>58</xdr:row>
      <xdr:rowOff>163830</xdr:rowOff>
    </xdr:to>
    <xdr:cxnSp macro="">
      <xdr:nvCxnSpPr>
        <xdr:cNvPr id="94" name="直線コネクタ 93"/>
        <xdr:cNvCxnSpPr/>
      </xdr:nvCxnSpPr>
      <xdr:spPr>
        <a:xfrm>
          <a:off x="2908300" y="10066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132715</xdr:rowOff>
    </xdr:to>
    <xdr:sp macro="" textlink="">
      <xdr:nvSpPr>
        <xdr:cNvPr id="95" name="楕円 94"/>
        <xdr:cNvSpPr/>
      </xdr:nvSpPr>
      <xdr:spPr>
        <a:xfrm>
          <a:off x="1968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81915</xdr:rowOff>
    </xdr:from>
    <xdr:to>
      <xdr:col>15</xdr:col>
      <xdr:colOff>50800</xdr:colOff>
      <xdr:row>58</xdr:row>
      <xdr:rowOff>121920</xdr:rowOff>
    </xdr:to>
    <xdr:cxnSp macro="">
      <xdr:nvCxnSpPr>
        <xdr:cNvPr id="96" name="直線コネクタ 95"/>
        <xdr:cNvCxnSpPr/>
      </xdr:nvCxnSpPr>
      <xdr:spPr>
        <a:xfrm>
          <a:off x="2019300" y="10026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162560</xdr:rowOff>
    </xdr:from>
    <xdr:to>
      <xdr:col>6</xdr:col>
      <xdr:colOff>38100</xdr:colOff>
      <xdr:row>58</xdr:row>
      <xdr:rowOff>92710</xdr:rowOff>
    </xdr:to>
    <xdr:sp macro="" textlink="">
      <xdr:nvSpPr>
        <xdr:cNvPr id="97" name="楕円 96"/>
        <xdr:cNvSpPr/>
      </xdr:nvSpPr>
      <xdr:spPr>
        <a:xfrm>
          <a:off x="1079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41910</xdr:rowOff>
    </xdr:from>
    <xdr:to>
      <xdr:col>10</xdr:col>
      <xdr:colOff>114300</xdr:colOff>
      <xdr:row>58</xdr:row>
      <xdr:rowOff>81915</xdr:rowOff>
    </xdr:to>
    <xdr:cxnSp macro="">
      <xdr:nvCxnSpPr>
        <xdr:cNvPr id="98" name="直線コネクタ 97"/>
        <xdr:cNvCxnSpPr/>
      </xdr:nvCxnSpPr>
      <xdr:spPr>
        <a:xfrm>
          <a:off x="1130300" y="9986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99"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00"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01"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02"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59707</xdr:rowOff>
    </xdr:from>
    <xdr:ext cx="405111" cy="259045"/>
    <xdr:sp macro="" textlink="">
      <xdr:nvSpPr>
        <xdr:cNvPr id="103" name="n_1main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17797</xdr:rowOff>
    </xdr:from>
    <xdr:ext cx="405111" cy="259045"/>
    <xdr:sp macro="" textlink="">
      <xdr:nvSpPr>
        <xdr:cNvPr id="104" name="n_2mainValue【体育館・プール】&#10;有形固定資産減価償却率"/>
        <xdr:cNvSpPr txBox="1"/>
      </xdr:nvSpPr>
      <xdr:spPr>
        <a:xfrm>
          <a:off x="2705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149242</xdr:rowOff>
    </xdr:from>
    <xdr:ext cx="405111" cy="259045"/>
    <xdr:sp macro="" textlink="">
      <xdr:nvSpPr>
        <xdr:cNvPr id="105" name="n_3mainValue【体育館・プール】&#10;有形固定資産減価償却率"/>
        <xdr:cNvSpPr txBox="1"/>
      </xdr:nvSpPr>
      <xdr:spPr>
        <a:xfrm>
          <a:off x="1816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109237</xdr:rowOff>
    </xdr:from>
    <xdr:ext cx="405111" cy="259045"/>
    <xdr:sp macro="" textlink="">
      <xdr:nvSpPr>
        <xdr:cNvPr id="106" name="n_4mainValue【体育館・プール】&#10;有形固定資産減価償却率"/>
        <xdr:cNvSpPr txBox="1"/>
      </xdr:nvSpPr>
      <xdr:spPr>
        <a:xfrm>
          <a:off x="927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130" name="直線コネクタ 129"/>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131"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132" name="直線コネクタ 131"/>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133"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134" name="直線コネクタ 133"/>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35"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36" name="フローチャート: 判断 135"/>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137" name="フローチャート: 判断 136"/>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138" name="フローチャート: 判断 137"/>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139" name="フローチャート: 判断 138"/>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140" name="フローチャート: 判断 139"/>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46355</xdr:rowOff>
    </xdr:from>
    <xdr:to>
      <xdr:col>55</xdr:col>
      <xdr:colOff>50800</xdr:colOff>
      <xdr:row>60</xdr:row>
      <xdr:rowOff>147955</xdr:rowOff>
    </xdr:to>
    <xdr:sp macro="" textlink="">
      <xdr:nvSpPr>
        <xdr:cNvPr id="146" name="楕円 145"/>
        <xdr:cNvSpPr/>
      </xdr:nvSpPr>
      <xdr:spPr>
        <a:xfrm>
          <a:off x="10426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69232</xdr:rowOff>
    </xdr:from>
    <xdr:ext cx="469744" cy="259045"/>
    <xdr:sp macro="" textlink="">
      <xdr:nvSpPr>
        <xdr:cNvPr id="147" name="【体育館・プール】&#10;一人当たり面積該当値テキスト"/>
        <xdr:cNvSpPr txBox="1"/>
      </xdr:nvSpPr>
      <xdr:spPr>
        <a:xfrm>
          <a:off x="10515600"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53975</xdr:rowOff>
    </xdr:from>
    <xdr:to>
      <xdr:col>50</xdr:col>
      <xdr:colOff>165100</xdr:colOff>
      <xdr:row>60</xdr:row>
      <xdr:rowOff>155575</xdr:rowOff>
    </xdr:to>
    <xdr:sp macro="" textlink="">
      <xdr:nvSpPr>
        <xdr:cNvPr id="148" name="楕円 147"/>
        <xdr:cNvSpPr/>
      </xdr:nvSpPr>
      <xdr:spPr>
        <a:xfrm>
          <a:off x="9588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97155</xdr:rowOff>
    </xdr:from>
    <xdr:to>
      <xdr:col>55</xdr:col>
      <xdr:colOff>0</xdr:colOff>
      <xdr:row>60</xdr:row>
      <xdr:rowOff>104775</xdr:rowOff>
    </xdr:to>
    <xdr:cxnSp macro="">
      <xdr:nvCxnSpPr>
        <xdr:cNvPr id="149" name="直線コネクタ 148"/>
        <xdr:cNvCxnSpPr/>
      </xdr:nvCxnSpPr>
      <xdr:spPr>
        <a:xfrm flipV="1">
          <a:off x="9639300" y="103841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63500</xdr:rowOff>
    </xdr:from>
    <xdr:to>
      <xdr:col>46</xdr:col>
      <xdr:colOff>38100</xdr:colOff>
      <xdr:row>60</xdr:row>
      <xdr:rowOff>165100</xdr:rowOff>
    </xdr:to>
    <xdr:sp macro="" textlink="">
      <xdr:nvSpPr>
        <xdr:cNvPr id="150" name="楕円 149"/>
        <xdr:cNvSpPr/>
      </xdr:nvSpPr>
      <xdr:spPr>
        <a:xfrm>
          <a:off x="869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104775</xdr:rowOff>
    </xdr:from>
    <xdr:to>
      <xdr:col>50</xdr:col>
      <xdr:colOff>114300</xdr:colOff>
      <xdr:row>60</xdr:row>
      <xdr:rowOff>114300</xdr:rowOff>
    </xdr:to>
    <xdr:cxnSp macro="">
      <xdr:nvCxnSpPr>
        <xdr:cNvPr id="151" name="直線コネクタ 150"/>
        <xdr:cNvCxnSpPr/>
      </xdr:nvCxnSpPr>
      <xdr:spPr>
        <a:xfrm flipV="1">
          <a:off x="8750300" y="10391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145415</xdr:rowOff>
    </xdr:from>
    <xdr:to>
      <xdr:col>41</xdr:col>
      <xdr:colOff>101600</xdr:colOff>
      <xdr:row>61</xdr:row>
      <xdr:rowOff>75565</xdr:rowOff>
    </xdr:to>
    <xdr:sp macro="" textlink="">
      <xdr:nvSpPr>
        <xdr:cNvPr id="152" name="楕円 151"/>
        <xdr:cNvSpPr/>
      </xdr:nvSpPr>
      <xdr:spPr>
        <a:xfrm>
          <a:off x="781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114300</xdr:rowOff>
    </xdr:from>
    <xdr:to>
      <xdr:col>45</xdr:col>
      <xdr:colOff>177800</xdr:colOff>
      <xdr:row>61</xdr:row>
      <xdr:rowOff>24765</xdr:rowOff>
    </xdr:to>
    <xdr:cxnSp macro="">
      <xdr:nvCxnSpPr>
        <xdr:cNvPr id="153" name="直線コネクタ 152"/>
        <xdr:cNvCxnSpPr/>
      </xdr:nvCxnSpPr>
      <xdr:spPr>
        <a:xfrm flipV="1">
          <a:off x="7861300" y="1040130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151130</xdr:rowOff>
    </xdr:from>
    <xdr:to>
      <xdr:col>36</xdr:col>
      <xdr:colOff>165100</xdr:colOff>
      <xdr:row>61</xdr:row>
      <xdr:rowOff>81280</xdr:rowOff>
    </xdr:to>
    <xdr:sp macro="" textlink="">
      <xdr:nvSpPr>
        <xdr:cNvPr id="154" name="楕円 153"/>
        <xdr:cNvSpPr/>
      </xdr:nvSpPr>
      <xdr:spPr>
        <a:xfrm>
          <a:off x="6921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24765</xdr:rowOff>
    </xdr:from>
    <xdr:to>
      <xdr:col>41</xdr:col>
      <xdr:colOff>50800</xdr:colOff>
      <xdr:row>61</xdr:row>
      <xdr:rowOff>30480</xdr:rowOff>
    </xdr:to>
    <xdr:cxnSp macro="">
      <xdr:nvCxnSpPr>
        <xdr:cNvPr id="155" name="直線コネクタ 154"/>
        <xdr:cNvCxnSpPr/>
      </xdr:nvCxnSpPr>
      <xdr:spPr>
        <a:xfrm flipV="1">
          <a:off x="6972300" y="104832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156"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157" name="n_2aveValue【体育館・プール】&#10;一人当たり面積"/>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158" name="n_3aveValue【体育館・プール】&#10;一人当たり面積"/>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112412</xdr:rowOff>
    </xdr:from>
    <xdr:ext cx="469744" cy="259045"/>
    <xdr:sp macro="" textlink="">
      <xdr:nvSpPr>
        <xdr:cNvPr id="159" name="n_4aveValue【体育館・プール】&#10;一人当たり面積"/>
        <xdr:cNvSpPr txBox="1"/>
      </xdr:nvSpPr>
      <xdr:spPr>
        <a:xfrm>
          <a:off x="6737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652</xdr:rowOff>
    </xdr:from>
    <xdr:ext cx="469744" cy="259045"/>
    <xdr:sp macro="" textlink="">
      <xdr:nvSpPr>
        <xdr:cNvPr id="160" name="n_1mainValue【体育館・プール】&#10;一人当たり面積"/>
        <xdr:cNvSpPr txBox="1"/>
      </xdr:nvSpPr>
      <xdr:spPr>
        <a:xfrm>
          <a:off x="93917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10177</xdr:rowOff>
    </xdr:from>
    <xdr:ext cx="469744" cy="259045"/>
    <xdr:sp macro="" textlink="">
      <xdr:nvSpPr>
        <xdr:cNvPr id="161" name="n_2mainValue【体育館・プール】&#10;一人当たり面積"/>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92092</xdr:rowOff>
    </xdr:from>
    <xdr:ext cx="469744" cy="259045"/>
    <xdr:sp macro="" textlink="">
      <xdr:nvSpPr>
        <xdr:cNvPr id="162" name="n_3mainValue【体育館・プール】&#10;一人当たり面積"/>
        <xdr:cNvSpPr txBox="1"/>
      </xdr:nvSpPr>
      <xdr:spPr>
        <a:xfrm>
          <a:off x="76264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97807</xdr:rowOff>
    </xdr:from>
    <xdr:ext cx="469744" cy="259045"/>
    <xdr:sp macro="" textlink="">
      <xdr:nvSpPr>
        <xdr:cNvPr id="163" name="n_4mainValue【体育館・プール】&#10;一人当たり面積"/>
        <xdr:cNvSpPr txBox="1"/>
      </xdr:nvSpPr>
      <xdr:spPr>
        <a:xfrm>
          <a:off x="6737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188" name="直線コネクタ 187"/>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189"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190" name="直線コネクタ 189"/>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19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192" name="直線コネクタ 19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169563</xdr:rowOff>
    </xdr:from>
    <xdr:ext cx="405111" cy="259045"/>
    <xdr:sp macro="" textlink="">
      <xdr:nvSpPr>
        <xdr:cNvPr id="193" name="【福祉施設】&#10;有形固定資産減価償却率平均値テキスト"/>
        <xdr:cNvSpPr txBox="1"/>
      </xdr:nvSpPr>
      <xdr:spPr>
        <a:xfrm>
          <a:off x="4673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194" name="フローチャート: 判断 193"/>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195" name="フローチャート: 判断 194"/>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196" name="フローチャート: 判断 195"/>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197" name="フローチャート: 判断 196"/>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198" name="フローチャート: 判断 197"/>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154939</xdr:rowOff>
    </xdr:from>
    <xdr:to>
      <xdr:col>6</xdr:col>
      <xdr:colOff>38100</xdr:colOff>
      <xdr:row>85</xdr:row>
      <xdr:rowOff>85089</xdr:rowOff>
    </xdr:to>
    <xdr:sp macro="" textlink="">
      <xdr:nvSpPr>
        <xdr:cNvPr id="204" name="楕円 203"/>
        <xdr:cNvSpPr/>
      </xdr:nvSpPr>
      <xdr:spPr>
        <a:xfrm>
          <a:off x="1079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59707</xdr:rowOff>
    </xdr:from>
    <xdr:ext cx="405111" cy="259045"/>
    <xdr:sp macro="" textlink="">
      <xdr:nvSpPr>
        <xdr:cNvPr id="205"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06"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207"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208"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76216</xdr:rowOff>
    </xdr:from>
    <xdr:ext cx="405111" cy="259045"/>
    <xdr:sp macro="" textlink="">
      <xdr:nvSpPr>
        <xdr:cNvPr id="209" name="n_4mainValue【福祉施設】&#10;有形固定資産減価償却率"/>
        <xdr:cNvSpPr txBox="1"/>
      </xdr:nvSpPr>
      <xdr:spPr>
        <a:xfrm>
          <a:off x="927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0" name="直線コネクタ 21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1" name="テキスト ボックス 22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2" name="直線コネクタ 22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3" name="テキスト ボックス 22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4" name="直線コネクタ 22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5" name="テキスト ボックス 22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6" name="直線コネクタ 22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7" name="テキスト ボックス 22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8" name="直線コネクタ 22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9" name="テキスト ボックス 22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0" name="直線コネクタ 22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1" name="テキスト ボックス 23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235" name="直線コネクタ 234"/>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6"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7" name="直線コネクタ 23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238"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239" name="直線コネクタ 238"/>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240"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241" name="フローチャート: 判断 240"/>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242" name="フローチャート: 判断 241"/>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243" name="フローチャート: 判断 242"/>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244" name="フローチャート: 判断 243"/>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245" name="フローチャート: 判断 244"/>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16692</xdr:rowOff>
    </xdr:from>
    <xdr:to>
      <xdr:col>36</xdr:col>
      <xdr:colOff>165100</xdr:colOff>
      <xdr:row>86</xdr:row>
      <xdr:rowOff>118292</xdr:rowOff>
    </xdr:to>
    <xdr:sp macro="" textlink="">
      <xdr:nvSpPr>
        <xdr:cNvPr id="251" name="楕円 250"/>
        <xdr:cNvSpPr/>
      </xdr:nvSpPr>
      <xdr:spPr>
        <a:xfrm>
          <a:off x="6921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45011</xdr:rowOff>
    </xdr:from>
    <xdr:ext cx="469744" cy="259045"/>
    <xdr:sp macro="" textlink="">
      <xdr:nvSpPr>
        <xdr:cNvPr id="252"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253"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254"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255"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109419</xdr:rowOff>
    </xdr:from>
    <xdr:ext cx="469744" cy="259045"/>
    <xdr:sp macro="" textlink="">
      <xdr:nvSpPr>
        <xdr:cNvPr id="256" name="n_4mainValue【福祉施設】&#10;一人当たり面積"/>
        <xdr:cNvSpPr txBox="1"/>
      </xdr:nvSpPr>
      <xdr:spPr>
        <a:xfrm>
          <a:off x="6737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7" name="テキスト ボックス 2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8" name="直線コネクタ 2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9" name="テキスト ボックス 2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0" name="直線コネクタ 2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1" name="テキスト ボックス 2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2" name="直線コネクタ 2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3" name="テキスト ボックス 2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4" name="直線コネクタ 2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5" name="テキスト ボックス 2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6" name="直線コネクタ 2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7" name="テキスト ボックス 27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9" name="テキスト ボックス 27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281" name="直線コネクタ 280"/>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8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3" name="直線コネクタ 28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284"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285" name="直線コネクタ 284"/>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286" name="【市民会館】&#10;有形固定資産減価償却率平均値テキスト"/>
        <xdr:cNvSpPr txBox="1"/>
      </xdr:nvSpPr>
      <xdr:spPr>
        <a:xfrm>
          <a:off x="46736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287" name="フローチャート: 判断 286"/>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288" name="フローチャート: 判断 287"/>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289" name="フローチャート: 判断 288"/>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290" name="フローチャート: 判断 289"/>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291" name="フローチャート: 判断 290"/>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29211</xdr:rowOff>
    </xdr:from>
    <xdr:to>
      <xdr:col>24</xdr:col>
      <xdr:colOff>114300</xdr:colOff>
      <xdr:row>105</xdr:row>
      <xdr:rowOff>130811</xdr:rowOff>
    </xdr:to>
    <xdr:sp macro="" textlink="">
      <xdr:nvSpPr>
        <xdr:cNvPr id="297" name="楕円 296"/>
        <xdr:cNvSpPr/>
      </xdr:nvSpPr>
      <xdr:spPr>
        <a:xfrm>
          <a:off x="4584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7638</xdr:rowOff>
    </xdr:from>
    <xdr:ext cx="405111" cy="259045"/>
    <xdr:sp macro="" textlink="">
      <xdr:nvSpPr>
        <xdr:cNvPr id="298" name="【市民会館】&#10;有形固定資産減価償却率該当値テキスト"/>
        <xdr:cNvSpPr txBox="1"/>
      </xdr:nvSpPr>
      <xdr:spPr>
        <a:xfrm>
          <a:off x="4673600"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4445</xdr:rowOff>
    </xdr:from>
    <xdr:to>
      <xdr:col>20</xdr:col>
      <xdr:colOff>38100</xdr:colOff>
      <xdr:row>105</xdr:row>
      <xdr:rowOff>106045</xdr:rowOff>
    </xdr:to>
    <xdr:sp macro="" textlink="">
      <xdr:nvSpPr>
        <xdr:cNvPr id="299" name="楕円 298"/>
        <xdr:cNvSpPr/>
      </xdr:nvSpPr>
      <xdr:spPr>
        <a:xfrm>
          <a:off x="3746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55245</xdr:rowOff>
    </xdr:from>
    <xdr:to>
      <xdr:col>24</xdr:col>
      <xdr:colOff>63500</xdr:colOff>
      <xdr:row>105</xdr:row>
      <xdr:rowOff>80011</xdr:rowOff>
    </xdr:to>
    <xdr:cxnSp macro="">
      <xdr:nvCxnSpPr>
        <xdr:cNvPr id="300" name="直線コネクタ 299"/>
        <xdr:cNvCxnSpPr/>
      </xdr:nvCxnSpPr>
      <xdr:spPr>
        <a:xfrm>
          <a:off x="3797300" y="180574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137795</xdr:rowOff>
    </xdr:from>
    <xdr:to>
      <xdr:col>15</xdr:col>
      <xdr:colOff>101600</xdr:colOff>
      <xdr:row>105</xdr:row>
      <xdr:rowOff>67945</xdr:rowOff>
    </xdr:to>
    <xdr:sp macro="" textlink="">
      <xdr:nvSpPr>
        <xdr:cNvPr id="301" name="楕円 300"/>
        <xdr:cNvSpPr/>
      </xdr:nvSpPr>
      <xdr:spPr>
        <a:xfrm>
          <a:off x="2857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17145</xdr:rowOff>
    </xdr:from>
    <xdr:to>
      <xdr:col>19</xdr:col>
      <xdr:colOff>177800</xdr:colOff>
      <xdr:row>105</xdr:row>
      <xdr:rowOff>55245</xdr:rowOff>
    </xdr:to>
    <xdr:cxnSp macro="">
      <xdr:nvCxnSpPr>
        <xdr:cNvPr id="302" name="直線コネクタ 301"/>
        <xdr:cNvCxnSpPr/>
      </xdr:nvCxnSpPr>
      <xdr:spPr>
        <a:xfrm>
          <a:off x="2908300" y="1801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97789</xdr:rowOff>
    </xdr:from>
    <xdr:to>
      <xdr:col>10</xdr:col>
      <xdr:colOff>165100</xdr:colOff>
      <xdr:row>105</xdr:row>
      <xdr:rowOff>27939</xdr:rowOff>
    </xdr:to>
    <xdr:sp macro="" textlink="">
      <xdr:nvSpPr>
        <xdr:cNvPr id="303" name="楕円 302"/>
        <xdr:cNvSpPr/>
      </xdr:nvSpPr>
      <xdr:spPr>
        <a:xfrm>
          <a:off x="1968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148589</xdr:rowOff>
    </xdr:from>
    <xdr:to>
      <xdr:col>15</xdr:col>
      <xdr:colOff>50800</xdr:colOff>
      <xdr:row>105</xdr:row>
      <xdr:rowOff>17145</xdr:rowOff>
    </xdr:to>
    <xdr:cxnSp macro="">
      <xdr:nvCxnSpPr>
        <xdr:cNvPr id="304" name="直線コネクタ 303"/>
        <xdr:cNvCxnSpPr/>
      </xdr:nvCxnSpPr>
      <xdr:spPr>
        <a:xfrm>
          <a:off x="2019300" y="17979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71120</xdr:rowOff>
    </xdr:from>
    <xdr:to>
      <xdr:col>6</xdr:col>
      <xdr:colOff>38100</xdr:colOff>
      <xdr:row>105</xdr:row>
      <xdr:rowOff>1270</xdr:rowOff>
    </xdr:to>
    <xdr:sp macro="" textlink="">
      <xdr:nvSpPr>
        <xdr:cNvPr id="305" name="楕円 304"/>
        <xdr:cNvSpPr/>
      </xdr:nvSpPr>
      <xdr:spPr>
        <a:xfrm>
          <a:off x="107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121920</xdr:rowOff>
    </xdr:from>
    <xdr:to>
      <xdr:col>10</xdr:col>
      <xdr:colOff>114300</xdr:colOff>
      <xdr:row>104</xdr:row>
      <xdr:rowOff>148589</xdr:rowOff>
    </xdr:to>
    <xdr:cxnSp macro="">
      <xdr:nvCxnSpPr>
        <xdr:cNvPr id="306" name="直線コネクタ 305"/>
        <xdr:cNvCxnSpPr/>
      </xdr:nvCxnSpPr>
      <xdr:spPr>
        <a:xfrm>
          <a:off x="1130300" y="17952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307"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308"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309"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310"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97172</xdr:rowOff>
    </xdr:from>
    <xdr:ext cx="405111" cy="259045"/>
    <xdr:sp macro="" textlink="">
      <xdr:nvSpPr>
        <xdr:cNvPr id="311" name="n_1mainValue【市民会館】&#10;有形固定資産減価償却率"/>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59072</xdr:rowOff>
    </xdr:from>
    <xdr:ext cx="405111" cy="259045"/>
    <xdr:sp macro="" textlink="">
      <xdr:nvSpPr>
        <xdr:cNvPr id="312" name="n_2mainValue【市民会館】&#10;有形固定資産減価償却率"/>
        <xdr:cNvSpPr txBox="1"/>
      </xdr:nvSpPr>
      <xdr:spPr>
        <a:xfrm>
          <a:off x="2705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19066</xdr:rowOff>
    </xdr:from>
    <xdr:ext cx="405111" cy="259045"/>
    <xdr:sp macro="" textlink="">
      <xdr:nvSpPr>
        <xdr:cNvPr id="313" name="n_3mainValue【市民会館】&#10;有形固定資産減価償却率"/>
        <xdr:cNvSpPr txBox="1"/>
      </xdr:nvSpPr>
      <xdr:spPr>
        <a:xfrm>
          <a:off x="1816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163847</xdr:rowOff>
    </xdr:from>
    <xdr:ext cx="405111" cy="259045"/>
    <xdr:sp macro="" textlink="">
      <xdr:nvSpPr>
        <xdr:cNvPr id="314" name="n_4mainValue【市民会館】&#10;有形固定資産減価償却率"/>
        <xdr:cNvSpPr txBox="1"/>
      </xdr:nvSpPr>
      <xdr:spPr>
        <a:xfrm>
          <a:off x="927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5" name="直線コネクタ 3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6" name="テキスト ボックス 32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7" name="直線コネクタ 3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8" name="テキスト ボックス 32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9" name="直線コネクタ 3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0" name="テキスト ボックス 32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1" name="直線コネクタ 3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2" name="テキスト ボックス 33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3" name="直線コネクタ 3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4" name="テキスト ボックス 33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5" name="直線コネクタ 3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6" name="テキスト ボックス 33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340" name="直線コネクタ 339"/>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41"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42" name="直線コネクタ 341"/>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43"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44" name="直線コネクタ 343"/>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345"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346" name="フローチャート: 判断 345"/>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347" name="フローチャート: 判断 346"/>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48" name="フローチャート: 判断 347"/>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349" name="フローチャート: 判断 348"/>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350" name="フローチャート: 判断 349"/>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107043</xdr:rowOff>
    </xdr:from>
    <xdr:to>
      <xdr:col>55</xdr:col>
      <xdr:colOff>50800</xdr:colOff>
      <xdr:row>107</xdr:row>
      <xdr:rowOff>37193</xdr:rowOff>
    </xdr:to>
    <xdr:sp macro="" textlink="">
      <xdr:nvSpPr>
        <xdr:cNvPr id="356" name="楕円 355"/>
        <xdr:cNvSpPr/>
      </xdr:nvSpPr>
      <xdr:spPr>
        <a:xfrm>
          <a:off x="10426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129920</xdr:rowOff>
    </xdr:from>
    <xdr:ext cx="469744" cy="259045"/>
    <xdr:sp macro="" textlink="">
      <xdr:nvSpPr>
        <xdr:cNvPr id="357" name="【市民会館】&#10;一人当たり面積該当値テキスト"/>
        <xdr:cNvSpPr txBox="1"/>
      </xdr:nvSpPr>
      <xdr:spPr>
        <a:xfrm>
          <a:off x="10515600" y="181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111942</xdr:rowOff>
    </xdr:from>
    <xdr:to>
      <xdr:col>50</xdr:col>
      <xdr:colOff>165100</xdr:colOff>
      <xdr:row>107</xdr:row>
      <xdr:rowOff>42092</xdr:rowOff>
    </xdr:to>
    <xdr:sp macro="" textlink="">
      <xdr:nvSpPr>
        <xdr:cNvPr id="358" name="楕円 357"/>
        <xdr:cNvSpPr/>
      </xdr:nvSpPr>
      <xdr:spPr>
        <a:xfrm>
          <a:off x="9588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157843</xdr:rowOff>
    </xdr:from>
    <xdr:to>
      <xdr:col>55</xdr:col>
      <xdr:colOff>0</xdr:colOff>
      <xdr:row>106</xdr:row>
      <xdr:rowOff>162742</xdr:rowOff>
    </xdr:to>
    <xdr:cxnSp macro="">
      <xdr:nvCxnSpPr>
        <xdr:cNvPr id="359" name="直線コネクタ 358"/>
        <xdr:cNvCxnSpPr/>
      </xdr:nvCxnSpPr>
      <xdr:spPr>
        <a:xfrm flipV="1">
          <a:off x="9639300" y="1833154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360" name="楕円 359"/>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162742</xdr:rowOff>
    </xdr:from>
    <xdr:to>
      <xdr:col>50</xdr:col>
      <xdr:colOff>114300</xdr:colOff>
      <xdr:row>106</xdr:row>
      <xdr:rowOff>167639</xdr:rowOff>
    </xdr:to>
    <xdr:cxnSp macro="">
      <xdr:nvCxnSpPr>
        <xdr:cNvPr id="361" name="直線コネクタ 360"/>
        <xdr:cNvCxnSpPr/>
      </xdr:nvCxnSpPr>
      <xdr:spPr>
        <a:xfrm flipV="1">
          <a:off x="8750300" y="183364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121738</xdr:rowOff>
    </xdr:from>
    <xdr:to>
      <xdr:col>41</xdr:col>
      <xdr:colOff>101600</xdr:colOff>
      <xdr:row>107</xdr:row>
      <xdr:rowOff>51888</xdr:rowOff>
    </xdr:to>
    <xdr:sp macro="" textlink="">
      <xdr:nvSpPr>
        <xdr:cNvPr id="362" name="楕円 361"/>
        <xdr:cNvSpPr/>
      </xdr:nvSpPr>
      <xdr:spPr>
        <a:xfrm>
          <a:off x="7810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107</xdr:row>
      <xdr:rowOff>1088</xdr:rowOff>
    </xdr:to>
    <xdr:cxnSp macro="">
      <xdr:nvCxnSpPr>
        <xdr:cNvPr id="363" name="直線コネクタ 362"/>
        <xdr:cNvCxnSpPr/>
      </xdr:nvCxnSpPr>
      <xdr:spPr>
        <a:xfrm flipV="1">
          <a:off x="7861300" y="183413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169092</xdr:rowOff>
    </xdr:from>
    <xdr:to>
      <xdr:col>36</xdr:col>
      <xdr:colOff>165100</xdr:colOff>
      <xdr:row>105</xdr:row>
      <xdr:rowOff>99242</xdr:rowOff>
    </xdr:to>
    <xdr:sp macro="" textlink="">
      <xdr:nvSpPr>
        <xdr:cNvPr id="364" name="楕円 363"/>
        <xdr:cNvSpPr/>
      </xdr:nvSpPr>
      <xdr:spPr>
        <a:xfrm>
          <a:off x="6921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48442</xdr:rowOff>
    </xdr:from>
    <xdr:to>
      <xdr:col>41</xdr:col>
      <xdr:colOff>50800</xdr:colOff>
      <xdr:row>107</xdr:row>
      <xdr:rowOff>1088</xdr:rowOff>
    </xdr:to>
    <xdr:cxnSp macro="">
      <xdr:nvCxnSpPr>
        <xdr:cNvPr id="365" name="直線コネクタ 364"/>
        <xdr:cNvCxnSpPr/>
      </xdr:nvCxnSpPr>
      <xdr:spPr>
        <a:xfrm>
          <a:off x="6972300" y="18050692"/>
          <a:ext cx="889000" cy="29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132822</xdr:rowOff>
    </xdr:from>
    <xdr:ext cx="469744" cy="259045"/>
    <xdr:sp macro="" textlink="">
      <xdr:nvSpPr>
        <xdr:cNvPr id="366" name="n_1ave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367"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368" name="n_3aveValue【市民会館】&#10;一人当たり面積"/>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108329</xdr:rowOff>
    </xdr:from>
    <xdr:ext cx="469744" cy="259045"/>
    <xdr:sp macro="" textlink="">
      <xdr:nvSpPr>
        <xdr:cNvPr id="369" name="n_4aveValue【市民会館】&#10;一人当たり面積"/>
        <xdr:cNvSpPr txBox="1"/>
      </xdr:nvSpPr>
      <xdr:spPr>
        <a:xfrm>
          <a:off x="6737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58619</xdr:rowOff>
    </xdr:from>
    <xdr:ext cx="469744" cy="259045"/>
    <xdr:sp macro="" textlink="">
      <xdr:nvSpPr>
        <xdr:cNvPr id="370" name="n_1mainValue【市民会館】&#10;一人当たり面積"/>
        <xdr:cNvSpPr txBox="1"/>
      </xdr:nvSpPr>
      <xdr:spPr>
        <a:xfrm>
          <a:off x="9391727" y="180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63516</xdr:rowOff>
    </xdr:from>
    <xdr:ext cx="469744" cy="259045"/>
    <xdr:sp macro="" textlink="">
      <xdr:nvSpPr>
        <xdr:cNvPr id="371" name="n_2mainValue【市民会館】&#10;一人当たり面積"/>
        <xdr:cNvSpPr txBox="1"/>
      </xdr:nvSpPr>
      <xdr:spPr>
        <a:xfrm>
          <a:off x="8515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68415</xdr:rowOff>
    </xdr:from>
    <xdr:ext cx="469744" cy="259045"/>
    <xdr:sp macro="" textlink="">
      <xdr:nvSpPr>
        <xdr:cNvPr id="372" name="n_3mainValue【市民会館】&#10;一人当たり面積"/>
        <xdr:cNvSpPr txBox="1"/>
      </xdr:nvSpPr>
      <xdr:spPr>
        <a:xfrm>
          <a:off x="7626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115769</xdr:rowOff>
    </xdr:from>
    <xdr:ext cx="469744" cy="259045"/>
    <xdr:sp macro="" textlink="">
      <xdr:nvSpPr>
        <xdr:cNvPr id="373" name="n_4mainValue【市民会館】&#10;一人当たり面積"/>
        <xdr:cNvSpPr txBox="1"/>
      </xdr:nvSpPr>
      <xdr:spPr>
        <a:xfrm>
          <a:off x="6737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398" name="直線コネクタ 397"/>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399"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00" name="直線コネクタ 399"/>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01"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02" name="直線コネクタ 40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403"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04" name="フローチャート: 判断 40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405" name="フローチャート: 判断 404"/>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06" name="フローチャート: 判断 405"/>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07" name="フローチャート: 判断 406"/>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408" name="フローチャート: 判断 407"/>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414" name="楕円 413"/>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415" name="【一般廃棄物処理施設】&#10;有形固定資産減価償却率該当値テキスト"/>
        <xdr:cNvSpPr txBox="1"/>
      </xdr:nvSpPr>
      <xdr:spPr>
        <a:xfrm>
          <a:off x="16357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416" name="楕円 415"/>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140970</xdr:rowOff>
    </xdr:from>
    <xdr:to>
      <xdr:col>85</xdr:col>
      <xdr:colOff>127000</xdr:colOff>
      <xdr:row>36</xdr:row>
      <xdr:rowOff>20955</xdr:rowOff>
    </xdr:to>
    <xdr:cxnSp macro="">
      <xdr:nvCxnSpPr>
        <xdr:cNvPr id="417" name="直線コネクタ 416"/>
        <xdr:cNvCxnSpPr/>
      </xdr:nvCxnSpPr>
      <xdr:spPr>
        <a:xfrm>
          <a:off x="15481300" y="61417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38735</xdr:rowOff>
    </xdr:from>
    <xdr:to>
      <xdr:col>76</xdr:col>
      <xdr:colOff>165100</xdr:colOff>
      <xdr:row>35</xdr:row>
      <xdr:rowOff>140335</xdr:rowOff>
    </xdr:to>
    <xdr:sp macro="" textlink="">
      <xdr:nvSpPr>
        <xdr:cNvPr id="418" name="楕円 417"/>
        <xdr:cNvSpPr/>
      </xdr:nvSpPr>
      <xdr:spPr>
        <a:xfrm>
          <a:off x="14541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35</xdr:row>
      <xdr:rowOff>140970</xdr:rowOff>
    </xdr:to>
    <xdr:cxnSp macro="">
      <xdr:nvCxnSpPr>
        <xdr:cNvPr id="419" name="直線コネクタ 418"/>
        <xdr:cNvCxnSpPr/>
      </xdr:nvCxnSpPr>
      <xdr:spPr>
        <a:xfrm>
          <a:off x="14592300" y="60902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158750</xdr:rowOff>
    </xdr:from>
    <xdr:to>
      <xdr:col>72</xdr:col>
      <xdr:colOff>38100</xdr:colOff>
      <xdr:row>35</xdr:row>
      <xdr:rowOff>88900</xdr:rowOff>
    </xdr:to>
    <xdr:sp macro="" textlink="">
      <xdr:nvSpPr>
        <xdr:cNvPr id="420" name="楕円 419"/>
        <xdr:cNvSpPr/>
      </xdr:nvSpPr>
      <xdr:spPr>
        <a:xfrm>
          <a:off x="13652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38100</xdr:rowOff>
    </xdr:from>
    <xdr:to>
      <xdr:col>76</xdr:col>
      <xdr:colOff>114300</xdr:colOff>
      <xdr:row>35</xdr:row>
      <xdr:rowOff>89535</xdr:rowOff>
    </xdr:to>
    <xdr:cxnSp macro="">
      <xdr:nvCxnSpPr>
        <xdr:cNvPr id="421" name="直線コネクタ 420"/>
        <xdr:cNvCxnSpPr/>
      </xdr:nvCxnSpPr>
      <xdr:spPr>
        <a:xfrm>
          <a:off x="13703300" y="6038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422" name="n_1ave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423" name="n_2aveValue【一般廃棄物処理施設】&#10;有形固定資産減価償却率"/>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424" name="n_3aveValue【一般廃棄物処理施設】&#10;有形固定資産減価償却率"/>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425"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36847</xdr:rowOff>
    </xdr:from>
    <xdr:ext cx="405111" cy="259045"/>
    <xdr:sp macro="" textlink="">
      <xdr:nvSpPr>
        <xdr:cNvPr id="426" name="n_1mainValue【一般廃棄物処理施設】&#10;有形固定資産減価償却率"/>
        <xdr:cNvSpPr txBox="1"/>
      </xdr:nvSpPr>
      <xdr:spPr>
        <a:xfrm>
          <a:off x="15266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156862</xdr:rowOff>
    </xdr:from>
    <xdr:ext cx="405111" cy="259045"/>
    <xdr:sp macro="" textlink="">
      <xdr:nvSpPr>
        <xdr:cNvPr id="427" name="n_2mainValue【一般廃棄物処理施設】&#10;有形固定資産減価償却率"/>
        <xdr:cNvSpPr txBox="1"/>
      </xdr:nvSpPr>
      <xdr:spPr>
        <a:xfrm>
          <a:off x="14389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105427</xdr:rowOff>
    </xdr:from>
    <xdr:ext cx="405111" cy="259045"/>
    <xdr:sp macro="" textlink="">
      <xdr:nvSpPr>
        <xdr:cNvPr id="428" name="n_3mainValue【一般廃棄物処理施設】&#10;有形固定資産減価償却率"/>
        <xdr:cNvSpPr txBox="1"/>
      </xdr:nvSpPr>
      <xdr:spPr>
        <a:xfrm>
          <a:off x="13500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0" name="テキスト ボックス 4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2" name="テキスト ボックス 4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4" name="テキスト ボックス 4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6" name="テキスト ボックス 4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450" name="直線コネクタ 449"/>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51"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52" name="直線コネクタ 451"/>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453"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454" name="直線コネクタ 453"/>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455"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456" name="フローチャート: 判断 455"/>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457" name="フローチャート: 判断 456"/>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458" name="フローチャート: 判断 457"/>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459" name="フローチャート: 判断 458"/>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460" name="フローチャート: 判断 459"/>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119021</xdr:rowOff>
    </xdr:from>
    <xdr:to>
      <xdr:col>116</xdr:col>
      <xdr:colOff>114300</xdr:colOff>
      <xdr:row>37</xdr:row>
      <xdr:rowOff>49171</xdr:rowOff>
    </xdr:to>
    <xdr:sp macro="" textlink="">
      <xdr:nvSpPr>
        <xdr:cNvPr id="466" name="楕円 465"/>
        <xdr:cNvSpPr/>
      </xdr:nvSpPr>
      <xdr:spPr>
        <a:xfrm>
          <a:off x="22110700" y="62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141898</xdr:rowOff>
    </xdr:from>
    <xdr:ext cx="599010" cy="259045"/>
    <xdr:sp macro="" textlink="">
      <xdr:nvSpPr>
        <xdr:cNvPr id="467" name="【一般廃棄物処理施設】&#10;一人当たり有形固定資産（償却資産）額該当値テキスト"/>
        <xdr:cNvSpPr txBox="1"/>
      </xdr:nvSpPr>
      <xdr:spPr>
        <a:xfrm>
          <a:off x="22199600" y="614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119862</xdr:rowOff>
    </xdr:from>
    <xdr:to>
      <xdr:col>112</xdr:col>
      <xdr:colOff>38100</xdr:colOff>
      <xdr:row>37</xdr:row>
      <xdr:rowOff>50012</xdr:rowOff>
    </xdr:to>
    <xdr:sp macro="" textlink="">
      <xdr:nvSpPr>
        <xdr:cNvPr id="468" name="楕円 467"/>
        <xdr:cNvSpPr/>
      </xdr:nvSpPr>
      <xdr:spPr>
        <a:xfrm>
          <a:off x="21272500" y="62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169821</xdr:rowOff>
    </xdr:from>
    <xdr:to>
      <xdr:col>116</xdr:col>
      <xdr:colOff>63500</xdr:colOff>
      <xdr:row>36</xdr:row>
      <xdr:rowOff>170662</xdr:rowOff>
    </xdr:to>
    <xdr:cxnSp macro="">
      <xdr:nvCxnSpPr>
        <xdr:cNvPr id="469" name="直線コネクタ 468"/>
        <xdr:cNvCxnSpPr/>
      </xdr:nvCxnSpPr>
      <xdr:spPr>
        <a:xfrm flipV="1">
          <a:off x="21323300" y="6342021"/>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167351</xdr:rowOff>
    </xdr:from>
    <xdr:to>
      <xdr:col>107</xdr:col>
      <xdr:colOff>101600</xdr:colOff>
      <xdr:row>36</xdr:row>
      <xdr:rowOff>97501</xdr:rowOff>
    </xdr:to>
    <xdr:sp macro="" textlink="">
      <xdr:nvSpPr>
        <xdr:cNvPr id="470" name="楕円 469"/>
        <xdr:cNvSpPr/>
      </xdr:nvSpPr>
      <xdr:spPr>
        <a:xfrm>
          <a:off x="20383500" y="61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46701</xdr:rowOff>
    </xdr:from>
    <xdr:to>
      <xdr:col>111</xdr:col>
      <xdr:colOff>177800</xdr:colOff>
      <xdr:row>36</xdr:row>
      <xdr:rowOff>170662</xdr:rowOff>
    </xdr:to>
    <xdr:cxnSp macro="">
      <xdr:nvCxnSpPr>
        <xdr:cNvPr id="471" name="直線コネクタ 470"/>
        <xdr:cNvCxnSpPr/>
      </xdr:nvCxnSpPr>
      <xdr:spPr>
        <a:xfrm>
          <a:off x="20434300" y="6218901"/>
          <a:ext cx="889000" cy="1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163813</xdr:rowOff>
    </xdr:from>
    <xdr:to>
      <xdr:col>102</xdr:col>
      <xdr:colOff>165100</xdr:colOff>
      <xdr:row>36</xdr:row>
      <xdr:rowOff>93963</xdr:rowOff>
    </xdr:to>
    <xdr:sp macro="" textlink="">
      <xdr:nvSpPr>
        <xdr:cNvPr id="472" name="楕円 471"/>
        <xdr:cNvSpPr/>
      </xdr:nvSpPr>
      <xdr:spPr>
        <a:xfrm>
          <a:off x="19494500" y="61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43163</xdr:rowOff>
    </xdr:from>
    <xdr:to>
      <xdr:col>107</xdr:col>
      <xdr:colOff>50800</xdr:colOff>
      <xdr:row>36</xdr:row>
      <xdr:rowOff>46701</xdr:rowOff>
    </xdr:to>
    <xdr:cxnSp macro="">
      <xdr:nvCxnSpPr>
        <xdr:cNvPr id="473" name="直線コネクタ 472"/>
        <xdr:cNvCxnSpPr/>
      </xdr:nvCxnSpPr>
      <xdr:spPr>
        <a:xfrm>
          <a:off x="19545300" y="6215363"/>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474" name="n_1aveValue【一般廃棄物処理施設】&#10;一人当たり有形固定資産（償却資産）額"/>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475" name="n_2aveValue【一般廃棄物処理施設】&#10;一人当たり有形固定資産（償却資産）額"/>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80518</xdr:rowOff>
    </xdr:from>
    <xdr:ext cx="534377" cy="259045"/>
    <xdr:sp macro="" textlink="">
      <xdr:nvSpPr>
        <xdr:cNvPr id="476" name="n_3aveValue【一般廃棄物処理施設】&#10;一人当たり有形固定資産（償却資産）額"/>
        <xdr:cNvSpPr txBox="1"/>
      </xdr:nvSpPr>
      <xdr:spPr>
        <a:xfrm>
          <a:off x="19278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477"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66539</xdr:rowOff>
    </xdr:from>
    <xdr:ext cx="599010" cy="259045"/>
    <xdr:sp macro="" textlink="">
      <xdr:nvSpPr>
        <xdr:cNvPr id="478" name="n_1mainValue【一般廃棄物処理施設】&#10;一人当たり有形固定資産（償却資産）額"/>
        <xdr:cNvSpPr txBox="1"/>
      </xdr:nvSpPr>
      <xdr:spPr>
        <a:xfrm>
          <a:off x="21011095" y="606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114028</xdr:rowOff>
    </xdr:from>
    <xdr:ext cx="599010" cy="259045"/>
    <xdr:sp macro="" textlink="">
      <xdr:nvSpPr>
        <xdr:cNvPr id="479" name="n_2mainValue【一般廃棄物処理施設】&#10;一人当たり有形固定資産（償却資産）額"/>
        <xdr:cNvSpPr txBox="1"/>
      </xdr:nvSpPr>
      <xdr:spPr>
        <a:xfrm>
          <a:off x="20134795" y="594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110490</xdr:rowOff>
    </xdr:from>
    <xdr:ext cx="599010" cy="259045"/>
    <xdr:sp macro="" textlink="">
      <xdr:nvSpPr>
        <xdr:cNvPr id="480" name="n_3mainValue【一般廃棄物処理施設】&#10;一人当たり有形固定資産（償却資産）額"/>
        <xdr:cNvSpPr txBox="1"/>
      </xdr:nvSpPr>
      <xdr:spPr>
        <a:xfrm>
          <a:off x="19245795" y="593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2" name="直線コネクタ 4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3" name="テキスト ボックス 49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4" name="直線コネクタ 4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5" name="テキスト ボックス 4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6" name="直線コネクタ 4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7" name="テキスト ボックス 4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8" name="直線コネクタ 4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9" name="テキスト ボックス 4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503" name="直線コネクタ 502"/>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04"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05" name="直線コネクタ 50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506"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07" name="直線コネクタ 506"/>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110507</xdr:rowOff>
    </xdr:from>
    <xdr:ext cx="405111" cy="259045"/>
    <xdr:sp macro="" textlink="">
      <xdr:nvSpPr>
        <xdr:cNvPr id="508" name="【保健センター・保健所】&#10;有形固定資産減価償却率平均値テキスト"/>
        <xdr:cNvSpPr txBox="1"/>
      </xdr:nvSpPr>
      <xdr:spPr>
        <a:xfrm>
          <a:off x="1635760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09" name="フローチャート: 判断 508"/>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510" name="フローチャート: 判断 509"/>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511" name="フローチャート: 判断 510"/>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512" name="フローチャート: 判断 511"/>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513" name="フローチャート: 判断 512"/>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122936</xdr:rowOff>
    </xdr:from>
    <xdr:to>
      <xdr:col>72</xdr:col>
      <xdr:colOff>38100</xdr:colOff>
      <xdr:row>60</xdr:row>
      <xdr:rowOff>53086</xdr:rowOff>
    </xdr:to>
    <xdr:sp macro="" textlink="">
      <xdr:nvSpPr>
        <xdr:cNvPr id="519" name="楕円 518"/>
        <xdr:cNvSpPr/>
      </xdr:nvSpPr>
      <xdr:spPr>
        <a:xfrm>
          <a:off x="13652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72644</xdr:rowOff>
    </xdr:from>
    <xdr:to>
      <xdr:col>67</xdr:col>
      <xdr:colOff>101600</xdr:colOff>
      <xdr:row>60</xdr:row>
      <xdr:rowOff>2794</xdr:rowOff>
    </xdr:to>
    <xdr:sp macro="" textlink="">
      <xdr:nvSpPr>
        <xdr:cNvPr id="520" name="楕円 519"/>
        <xdr:cNvSpPr/>
      </xdr:nvSpPr>
      <xdr:spPr>
        <a:xfrm>
          <a:off x="12763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123444</xdr:rowOff>
    </xdr:from>
    <xdr:to>
      <xdr:col>71</xdr:col>
      <xdr:colOff>177800</xdr:colOff>
      <xdr:row>60</xdr:row>
      <xdr:rowOff>2286</xdr:rowOff>
    </xdr:to>
    <xdr:cxnSp macro="">
      <xdr:nvCxnSpPr>
        <xdr:cNvPr id="521" name="直線コネクタ 520"/>
        <xdr:cNvCxnSpPr/>
      </xdr:nvCxnSpPr>
      <xdr:spPr>
        <a:xfrm>
          <a:off x="12814300" y="1023899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522"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523"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524"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525" name="n_4aveValue【保健センター・保健所】&#10;有形固定資産減価償却率"/>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44213</xdr:rowOff>
    </xdr:from>
    <xdr:ext cx="405111" cy="259045"/>
    <xdr:sp macro="" textlink="">
      <xdr:nvSpPr>
        <xdr:cNvPr id="526" name="n_3mainValue【保健センター・保健所】&#10;有形固定資産減価償却率"/>
        <xdr:cNvSpPr txBox="1"/>
      </xdr:nvSpPr>
      <xdr:spPr>
        <a:xfrm>
          <a:off x="135007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165371</xdr:rowOff>
    </xdr:from>
    <xdr:ext cx="405111" cy="259045"/>
    <xdr:sp macro="" textlink="">
      <xdr:nvSpPr>
        <xdr:cNvPr id="527" name="n_4mainValue【保健センター・保健所】&#10;有形固定資産減価償却率"/>
        <xdr:cNvSpPr txBox="1"/>
      </xdr:nvSpPr>
      <xdr:spPr>
        <a:xfrm>
          <a:off x="12611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49" name="直線コネクタ 548"/>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1" name="直線コネクタ 55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52"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53" name="直線コネクタ 55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54"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5" name="フローチャート: 判断 55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56" name="フローチャート: 判断 555"/>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57" name="フローチャート: 判断 556"/>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58" name="フローチャート: 判断 557"/>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59" name="フローチャート: 判断 558"/>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6350</xdr:rowOff>
    </xdr:from>
    <xdr:to>
      <xdr:col>102</xdr:col>
      <xdr:colOff>165100</xdr:colOff>
      <xdr:row>63</xdr:row>
      <xdr:rowOff>107950</xdr:rowOff>
    </xdr:to>
    <xdr:sp macro="" textlink="">
      <xdr:nvSpPr>
        <xdr:cNvPr id="565" name="楕円 564"/>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566" name="楕円 565"/>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567" name="直線コネクタ 566"/>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568"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569"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70"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571"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572"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573"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4" name="テキスト ボックス 5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6" name="テキスト ボックス 58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6" name="テキスト ボックス 59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99" name="直線コネクタ 598"/>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1" name="直線コネクタ 60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02"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03" name="直線コネクタ 602"/>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604" name="【消防施設】&#10;有形固定資産減価償却率平均値テキスト"/>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05" name="フローチャート: 判断 604"/>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06" name="フローチャート: 判断 605"/>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07" name="フローチャート: 判断 606"/>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08" name="フローチャート: 判断 607"/>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09" name="フローチャート: 判断 608"/>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96701</xdr:rowOff>
    </xdr:from>
    <xdr:to>
      <xdr:col>85</xdr:col>
      <xdr:colOff>177800</xdr:colOff>
      <xdr:row>83</xdr:row>
      <xdr:rowOff>26851</xdr:rowOff>
    </xdr:to>
    <xdr:sp macro="" textlink="">
      <xdr:nvSpPr>
        <xdr:cNvPr id="615" name="楕円 614"/>
        <xdr:cNvSpPr/>
      </xdr:nvSpPr>
      <xdr:spPr>
        <a:xfrm>
          <a:off x="162687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119578</xdr:rowOff>
    </xdr:from>
    <xdr:ext cx="405111" cy="259045"/>
    <xdr:sp macro="" textlink="">
      <xdr:nvSpPr>
        <xdr:cNvPr id="616" name="【消防施設】&#10;有形固定資産減価償却率該当値テキスト"/>
        <xdr:cNvSpPr txBox="1"/>
      </xdr:nvSpPr>
      <xdr:spPr>
        <a:xfrm>
          <a:off x="16357600"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617" name="楕円 616"/>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147501</xdr:rowOff>
    </xdr:to>
    <xdr:cxnSp macro="">
      <xdr:nvCxnSpPr>
        <xdr:cNvPr id="618" name="直線コネクタ 617"/>
        <xdr:cNvCxnSpPr/>
      </xdr:nvCxnSpPr>
      <xdr:spPr>
        <a:xfrm>
          <a:off x="15481300" y="141753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28121</xdr:rowOff>
    </xdr:from>
    <xdr:to>
      <xdr:col>76</xdr:col>
      <xdr:colOff>165100</xdr:colOff>
      <xdr:row>82</xdr:row>
      <xdr:rowOff>129721</xdr:rowOff>
    </xdr:to>
    <xdr:sp macro="" textlink="">
      <xdr:nvSpPr>
        <xdr:cNvPr id="619" name="楕円 618"/>
        <xdr:cNvSpPr/>
      </xdr:nvSpPr>
      <xdr:spPr>
        <a:xfrm>
          <a:off x="14541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78921</xdr:rowOff>
    </xdr:from>
    <xdr:to>
      <xdr:col>81</xdr:col>
      <xdr:colOff>50800</xdr:colOff>
      <xdr:row>82</xdr:row>
      <xdr:rowOff>116477</xdr:rowOff>
    </xdr:to>
    <xdr:cxnSp macro="">
      <xdr:nvCxnSpPr>
        <xdr:cNvPr id="620" name="直線コネクタ 619"/>
        <xdr:cNvCxnSpPr/>
      </xdr:nvCxnSpPr>
      <xdr:spPr>
        <a:xfrm>
          <a:off x="14592300" y="141378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11793</xdr:rowOff>
    </xdr:from>
    <xdr:to>
      <xdr:col>72</xdr:col>
      <xdr:colOff>38100</xdr:colOff>
      <xdr:row>82</xdr:row>
      <xdr:rowOff>113393</xdr:rowOff>
    </xdr:to>
    <xdr:sp macro="" textlink="">
      <xdr:nvSpPr>
        <xdr:cNvPr id="621" name="楕円 620"/>
        <xdr:cNvSpPr/>
      </xdr:nvSpPr>
      <xdr:spPr>
        <a:xfrm>
          <a:off x="13652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62593</xdr:rowOff>
    </xdr:from>
    <xdr:to>
      <xdr:col>76</xdr:col>
      <xdr:colOff>114300</xdr:colOff>
      <xdr:row>82</xdr:row>
      <xdr:rowOff>78921</xdr:rowOff>
    </xdr:to>
    <xdr:cxnSp macro="">
      <xdr:nvCxnSpPr>
        <xdr:cNvPr id="622" name="直線コネクタ 621"/>
        <xdr:cNvCxnSpPr/>
      </xdr:nvCxnSpPr>
      <xdr:spPr>
        <a:xfrm>
          <a:off x="13703300" y="1412149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23"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24" name="n_2ave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625" name="n_3aveValue【消防施設】&#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26"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12354</xdr:rowOff>
    </xdr:from>
    <xdr:ext cx="405111" cy="259045"/>
    <xdr:sp macro="" textlink="">
      <xdr:nvSpPr>
        <xdr:cNvPr id="627" name="n_1mainValue【消防施設】&#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146248</xdr:rowOff>
    </xdr:from>
    <xdr:ext cx="405111" cy="259045"/>
    <xdr:sp macro="" textlink="">
      <xdr:nvSpPr>
        <xdr:cNvPr id="628" name="n_2mainValue【消防施設】&#10;有形固定資産減価償却率"/>
        <xdr:cNvSpPr txBox="1"/>
      </xdr:nvSpPr>
      <xdr:spPr>
        <a:xfrm>
          <a:off x="14389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129920</xdr:rowOff>
    </xdr:from>
    <xdr:ext cx="405111" cy="259045"/>
    <xdr:sp macro="" textlink="">
      <xdr:nvSpPr>
        <xdr:cNvPr id="629" name="n_3mainValue【消防施設】&#10;有形固定資産減価償却率"/>
        <xdr:cNvSpPr txBox="1"/>
      </xdr:nvSpPr>
      <xdr:spPr>
        <a:xfrm>
          <a:off x="13500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653" name="直線コネクタ 652"/>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54"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55" name="直線コネクタ 654"/>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656"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657" name="直線コネクタ 656"/>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658"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659" name="フローチャート: 判断 658"/>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660" name="フローチャート: 判断 659"/>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661" name="フローチャート: 判断 660"/>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62" name="フローチャート: 判断 661"/>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663" name="フローチャート: 判断 662"/>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20065</xdr:rowOff>
    </xdr:from>
    <xdr:to>
      <xdr:col>116</xdr:col>
      <xdr:colOff>114300</xdr:colOff>
      <xdr:row>86</xdr:row>
      <xdr:rowOff>121665</xdr:rowOff>
    </xdr:to>
    <xdr:sp macro="" textlink="">
      <xdr:nvSpPr>
        <xdr:cNvPr id="669" name="楕円 668"/>
        <xdr:cNvSpPr/>
      </xdr:nvSpPr>
      <xdr:spPr>
        <a:xfrm>
          <a:off x="221107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106442</xdr:rowOff>
    </xdr:from>
    <xdr:ext cx="469744" cy="259045"/>
    <xdr:sp macro="" textlink="">
      <xdr:nvSpPr>
        <xdr:cNvPr id="670" name="【消防施設】&#10;一人当たり面積該当値テキスト"/>
        <xdr:cNvSpPr txBox="1"/>
      </xdr:nvSpPr>
      <xdr:spPr>
        <a:xfrm>
          <a:off x="22199600" y="1467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671" name="楕円 670"/>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70865</xdr:rowOff>
    </xdr:from>
    <xdr:to>
      <xdr:col>116</xdr:col>
      <xdr:colOff>63500</xdr:colOff>
      <xdr:row>86</xdr:row>
      <xdr:rowOff>72389</xdr:rowOff>
    </xdr:to>
    <xdr:cxnSp macro="">
      <xdr:nvCxnSpPr>
        <xdr:cNvPr id="672" name="直線コネクタ 671"/>
        <xdr:cNvCxnSpPr/>
      </xdr:nvCxnSpPr>
      <xdr:spPr>
        <a:xfrm flipV="1">
          <a:off x="21323300" y="1481556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22352</xdr:rowOff>
    </xdr:from>
    <xdr:to>
      <xdr:col>107</xdr:col>
      <xdr:colOff>101600</xdr:colOff>
      <xdr:row>86</xdr:row>
      <xdr:rowOff>123952</xdr:rowOff>
    </xdr:to>
    <xdr:sp macro="" textlink="">
      <xdr:nvSpPr>
        <xdr:cNvPr id="673" name="楕円 672"/>
        <xdr:cNvSpPr/>
      </xdr:nvSpPr>
      <xdr:spPr>
        <a:xfrm>
          <a:off x="20383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72389</xdr:rowOff>
    </xdr:from>
    <xdr:to>
      <xdr:col>111</xdr:col>
      <xdr:colOff>177800</xdr:colOff>
      <xdr:row>86</xdr:row>
      <xdr:rowOff>73152</xdr:rowOff>
    </xdr:to>
    <xdr:cxnSp macro="">
      <xdr:nvCxnSpPr>
        <xdr:cNvPr id="674" name="直線コネクタ 673"/>
        <xdr:cNvCxnSpPr/>
      </xdr:nvCxnSpPr>
      <xdr:spPr>
        <a:xfrm flipV="1">
          <a:off x="20434300" y="1481708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22352</xdr:rowOff>
    </xdr:from>
    <xdr:to>
      <xdr:col>102</xdr:col>
      <xdr:colOff>165100</xdr:colOff>
      <xdr:row>86</xdr:row>
      <xdr:rowOff>123952</xdr:rowOff>
    </xdr:to>
    <xdr:sp macro="" textlink="">
      <xdr:nvSpPr>
        <xdr:cNvPr id="675" name="楕円 674"/>
        <xdr:cNvSpPr/>
      </xdr:nvSpPr>
      <xdr:spPr>
        <a:xfrm>
          <a:off x="19494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73152</xdr:rowOff>
    </xdr:from>
    <xdr:to>
      <xdr:col>107</xdr:col>
      <xdr:colOff>50800</xdr:colOff>
      <xdr:row>86</xdr:row>
      <xdr:rowOff>73152</xdr:rowOff>
    </xdr:to>
    <xdr:cxnSp macro="">
      <xdr:nvCxnSpPr>
        <xdr:cNvPr id="676" name="直線コネクタ 675"/>
        <xdr:cNvCxnSpPr/>
      </xdr:nvCxnSpPr>
      <xdr:spPr>
        <a:xfrm>
          <a:off x="19545300" y="14817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677"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678"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679"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680"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681" name="n_1mainValue【消防施設】&#10;一人当たり面積"/>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115079</xdr:rowOff>
    </xdr:from>
    <xdr:ext cx="469744" cy="259045"/>
    <xdr:sp macro="" textlink="">
      <xdr:nvSpPr>
        <xdr:cNvPr id="682" name="n_2mainValue【消防施設】&#10;一人当たり面積"/>
        <xdr:cNvSpPr txBox="1"/>
      </xdr:nvSpPr>
      <xdr:spPr>
        <a:xfrm>
          <a:off x="20199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115079</xdr:rowOff>
    </xdr:from>
    <xdr:ext cx="469744" cy="259045"/>
    <xdr:sp macro="" textlink="">
      <xdr:nvSpPr>
        <xdr:cNvPr id="683" name="n_3mainValue【消防施設】&#10;一人当たり面積"/>
        <xdr:cNvSpPr txBox="1"/>
      </xdr:nvSpPr>
      <xdr:spPr>
        <a:xfrm>
          <a:off x="19310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6" name="テキスト ボックス 69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6" name="テキスト ボックス 70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709" name="直線コネクタ 708"/>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10"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11" name="直線コネクタ 71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12"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13" name="直線コネクタ 712"/>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14"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15" name="フローチャート: 判断 714"/>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16" name="フローチャート: 判断 715"/>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717" name="フローチャート: 判断 716"/>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18" name="フローチャート: 判断 717"/>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19" name="フローチャート: 判断 718"/>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111942</xdr:rowOff>
    </xdr:from>
    <xdr:to>
      <xdr:col>85</xdr:col>
      <xdr:colOff>177800</xdr:colOff>
      <xdr:row>106</xdr:row>
      <xdr:rowOff>42092</xdr:rowOff>
    </xdr:to>
    <xdr:sp macro="" textlink="">
      <xdr:nvSpPr>
        <xdr:cNvPr id="725" name="楕円 724"/>
        <xdr:cNvSpPr/>
      </xdr:nvSpPr>
      <xdr:spPr>
        <a:xfrm>
          <a:off x="16268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90369</xdr:rowOff>
    </xdr:from>
    <xdr:ext cx="405111" cy="259045"/>
    <xdr:sp macro="" textlink="">
      <xdr:nvSpPr>
        <xdr:cNvPr id="726" name="【庁舎】&#10;有形固定資産減価償却率該当値テキスト"/>
        <xdr:cNvSpPr txBox="1"/>
      </xdr:nvSpPr>
      <xdr:spPr>
        <a:xfrm>
          <a:off x="16357600"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40095</xdr:rowOff>
    </xdr:from>
    <xdr:to>
      <xdr:col>81</xdr:col>
      <xdr:colOff>101600</xdr:colOff>
      <xdr:row>107</xdr:row>
      <xdr:rowOff>141695</xdr:rowOff>
    </xdr:to>
    <xdr:sp macro="" textlink="">
      <xdr:nvSpPr>
        <xdr:cNvPr id="727" name="楕円 726"/>
        <xdr:cNvSpPr/>
      </xdr:nvSpPr>
      <xdr:spPr>
        <a:xfrm>
          <a:off x="1543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162742</xdr:rowOff>
    </xdr:from>
    <xdr:to>
      <xdr:col>85</xdr:col>
      <xdr:colOff>127000</xdr:colOff>
      <xdr:row>107</xdr:row>
      <xdr:rowOff>90895</xdr:rowOff>
    </xdr:to>
    <xdr:cxnSp macro="">
      <xdr:nvCxnSpPr>
        <xdr:cNvPr id="728" name="直線コネクタ 727"/>
        <xdr:cNvCxnSpPr/>
      </xdr:nvCxnSpPr>
      <xdr:spPr>
        <a:xfrm flipV="1">
          <a:off x="15481300" y="18164992"/>
          <a:ext cx="838200" cy="27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51526</xdr:rowOff>
    </xdr:from>
    <xdr:to>
      <xdr:col>76</xdr:col>
      <xdr:colOff>165100</xdr:colOff>
      <xdr:row>108</xdr:row>
      <xdr:rowOff>153126</xdr:rowOff>
    </xdr:to>
    <xdr:sp macro="" textlink="">
      <xdr:nvSpPr>
        <xdr:cNvPr id="729" name="楕円 728"/>
        <xdr:cNvSpPr/>
      </xdr:nvSpPr>
      <xdr:spPr>
        <a:xfrm>
          <a:off x="14541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90895</xdr:rowOff>
    </xdr:from>
    <xdr:to>
      <xdr:col>81</xdr:col>
      <xdr:colOff>50800</xdr:colOff>
      <xdr:row>108</xdr:row>
      <xdr:rowOff>102326</xdr:rowOff>
    </xdr:to>
    <xdr:cxnSp macro="">
      <xdr:nvCxnSpPr>
        <xdr:cNvPr id="730" name="直線コネクタ 729"/>
        <xdr:cNvCxnSpPr/>
      </xdr:nvCxnSpPr>
      <xdr:spPr>
        <a:xfrm flipV="1">
          <a:off x="14592300" y="184360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54792</xdr:rowOff>
    </xdr:from>
    <xdr:to>
      <xdr:col>72</xdr:col>
      <xdr:colOff>38100</xdr:colOff>
      <xdr:row>108</xdr:row>
      <xdr:rowOff>156392</xdr:rowOff>
    </xdr:to>
    <xdr:sp macro="" textlink="">
      <xdr:nvSpPr>
        <xdr:cNvPr id="731" name="楕円 730"/>
        <xdr:cNvSpPr/>
      </xdr:nvSpPr>
      <xdr:spPr>
        <a:xfrm>
          <a:off x="1365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102326</xdr:rowOff>
    </xdr:from>
    <xdr:to>
      <xdr:col>76</xdr:col>
      <xdr:colOff>114300</xdr:colOff>
      <xdr:row>108</xdr:row>
      <xdr:rowOff>105592</xdr:rowOff>
    </xdr:to>
    <xdr:cxnSp macro="">
      <xdr:nvCxnSpPr>
        <xdr:cNvPr id="732" name="直線コネクタ 731"/>
        <xdr:cNvCxnSpPr/>
      </xdr:nvCxnSpPr>
      <xdr:spPr>
        <a:xfrm flipV="1">
          <a:off x="13703300" y="186189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49893</xdr:rowOff>
    </xdr:from>
    <xdr:to>
      <xdr:col>67</xdr:col>
      <xdr:colOff>101600</xdr:colOff>
      <xdr:row>108</xdr:row>
      <xdr:rowOff>151493</xdr:rowOff>
    </xdr:to>
    <xdr:sp macro="" textlink="">
      <xdr:nvSpPr>
        <xdr:cNvPr id="733" name="楕円 732"/>
        <xdr:cNvSpPr/>
      </xdr:nvSpPr>
      <xdr:spPr>
        <a:xfrm>
          <a:off x="12763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100693</xdr:rowOff>
    </xdr:from>
    <xdr:to>
      <xdr:col>71</xdr:col>
      <xdr:colOff>177800</xdr:colOff>
      <xdr:row>108</xdr:row>
      <xdr:rowOff>105592</xdr:rowOff>
    </xdr:to>
    <xdr:cxnSp macro="">
      <xdr:nvCxnSpPr>
        <xdr:cNvPr id="734" name="直線コネクタ 733"/>
        <xdr:cNvCxnSpPr/>
      </xdr:nvCxnSpPr>
      <xdr:spPr>
        <a:xfrm>
          <a:off x="12814300" y="186172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35"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736"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37"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38"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132822</xdr:rowOff>
    </xdr:from>
    <xdr:ext cx="405111" cy="259045"/>
    <xdr:sp macro="" textlink="">
      <xdr:nvSpPr>
        <xdr:cNvPr id="739" name="n_1mainValue【庁舎】&#10;有形固定資産減価償却率"/>
        <xdr:cNvSpPr txBox="1"/>
      </xdr:nvSpPr>
      <xdr:spPr>
        <a:xfrm>
          <a:off x="15266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144253</xdr:rowOff>
    </xdr:from>
    <xdr:ext cx="405111" cy="259045"/>
    <xdr:sp macro="" textlink="">
      <xdr:nvSpPr>
        <xdr:cNvPr id="740" name="n_2mainValue【庁舎】&#10;有形固定資産減価償却率"/>
        <xdr:cNvSpPr txBox="1"/>
      </xdr:nvSpPr>
      <xdr:spPr>
        <a:xfrm>
          <a:off x="14389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147519</xdr:rowOff>
    </xdr:from>
    <xdr:ext cx="405111" cy="259045"/>
    <xdr:sp macro="" textlink="">
      <xdr:nvSpPr>
        <xdr:cNvPr id="741" name="n_3mainValue【庁舎】&#10;有形固定資産減価償却率"/>
        <xdr:cNvSpPr txBox="1"/>
      </xdr:nvSpPr>
      <xdr:spPr>
        <a:xfrm>
          <a:off x="135007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142620</xdr:rowOff>
    </xdr:from>
    <xdr:ext cx="405111" cy="259045"/>
    <xdr:sp macro="" textlink="">
      <xdr:nvSpPr>
        <xdr:cNvPr id="742" name="n_4mainValue【庁舎】&#10;有形固定資産減価償却率"/>
        <xdr:cNvSpPr txBox="1"/>
      </xdr:nvSpPr>
      <xdr:spPr>
        <a:xfrm>
          <a:off x="12611744" y="186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3" name="直線コネクタ 7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4" name="テキスト ボックス 7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5" name="直線コネクタ 7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6" name="テキスト ボックス 7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7" name="直線コネクタ 7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8" name="テキスト ボックス 7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9" name="直線コネクタ 7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0" name="テキスト ボックス 7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1" name="直線コネクタ 7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2" name="テキスト ボックス 7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3" name="直線コネクタ 7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4" name="テキスト ボックス 7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768" name="直線コネクタ 767"/>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769"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770" name="直線コネクタ 769"/>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71"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72" name="直線コネクタ 771"/>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73"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74" name="フローチャート: 判断 773"/>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75" name="フローチャート: 判断 774"/>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776" name="フローチャート: 判断 775"/>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77" name="フローチャート: 判断 776"/>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78" name="フローチャート: 判断 777"/>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38463</xdr:rowOff>
    </xdr:from>
    <xdr:to>
      <xdr:col>116</xdr:col>
      <xdr:colOff>114300</xdr:colOff>
      <xdr:row>107</xdr:row>
      <xdr:rowOff>140063</xdr:rowOff>
    </xdr:to>
    <xdr:sp macro="" textlink="">
      <xdr:nvSpPr>
        <xdr:cNvPr id="784" name="楕円 783"/>
        <xdr:cNvSpPr/>
      </xdr:nvSpPr>
      <xdr:spPr>
        <a:xfrm>
          <a:off x="22110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16890</xdr:rowOff>
    </xdr:from>
    <xdr:ext cx="469744" cy="259045"/>
    <xdr:sp macro="" textlink="">
      <xdr:nvSpPr>
        <xdr:cNvPr id="785" name="【庁舎】&#10;一人当たり面積該当値テキスト"/>
        <xdr:cNvSpPr txBox="1"/>
      </xdr:nvSpPr>
      <xdr:spPr>
        <a:xfrm>
          <a:off x="22199600"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41729</xdr:rowOff>
    </xdr:from>
    <xdr:to>
      <xdr:col>112</xdr:col>
      <xdr:colOff>38100</xdr:colOff>
      <xdr:row>107</xdr:row>
      <xdr:rowOff>143329</xdr:rowOff>
    </xdr:to>
    <xdr:sp macro="" textlink="">
      <xdr:nvSpPr>
        <xdr:cNvPr id="786" name="楕円 785"/>
        <xdr:cNvSpPr/>
      </xdr:nvSpPr>
      <xdr:spPr>
        <a:xfrm>
          <a:off x="21272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89263</xdr:rowOff>
    </xdr:from>
    <xdr:to>
      <xdr:col>116</xdr:col>
      <xdr:colOff>63500</xdr:colOff>
      <xdr:row>107</xdr:row>
      <xdr:rowOff>92529</xdr:rowOff>
    </xdr:to>
    <xdr:cxnSp macro="">
      <xdr:nvCxnSpPr>
        <xdr:cNvPr id="787" name="直線コネクタ 786"/>
        <xdr:cNvCxnSpPr/>
      </xdr:nvCxnSpPr>
      <xdr:spPr>
        <a:xfrm flipV="1">
          <a:off x="21323300" y="1843441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18869</xdr:rowOff>
    </xdr:from>
    <xdr:to>
      <xdr:col>107</xdr:col>
      <xdr:colOff>101600</xdr:colOff>
      <xdr:row>107</xdr:row>
      <xdr:rowOff>120469</xdr:rowOff>
    </xdr:to>
    <xdr:sp macro="" textlink="">
      <xdr:nvSpPr>
        <xdr:cNvPr id="788" name="楕円 787"/>
        <xdr:cNvSpPr/>
      </xdr:nvSpPr>
      <xdr:spPr>
        <a:xfrm>
          <a:off x="2038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69669</xdr:rowOff>
    </xdr:from>
    <xdr:to>
      <xdr:col>111</xdr:col>
      <xdr:colOff>177800</xdr:colOff>
      <xdr:row>107</xdr:row>
      <xdr:rowOff>92529</xdr:rowOff>
    </xdr:to>
    <xdr:cxnSp macro="">
      <xdr:nvCxnSpPr>
        <xdr:cNvPr id="789" name="直線コネクタ 788"/>
        <xdr:cNvCxnSpPr/>
      </xdr:nvCxnSpPr>
      <xdr:spPr>
        <a:xfrm>
          <a:off x="20434300" y="184148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790" name="楕円 789"/>
        <xdr:cNvSpPr/>
      </xdr:nvSpPr>
      <xdr:spPr>
        <a:xfrm>
          <a:off x="19494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69669</xdr:rowOff>
    </xdr:from>
    <xdr:to>
      <xdr:col>107</xdr:col>
      <xdr:colOff>50800</xdr:colOff>
      <xdr:row>107</xdr:row>
      <xdr:rowOff>72934</xdr:rowOff>
    </xdr:to>
    <xdr:cxnSp macro="">
      <xdr:nvCxnSpPr>
        <xdr:cNvPr id="791" name="直線コネクタ 790"/>
        <xdr:cNvCxnSpPr/>
      </xdr:nvCxnSpPr>
      <xdr:spPr>
        <a:xfrm flipV="1">
          <a:off x="19545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92" name="楕円 791"/>
        <xdr:cNvSpPr/>
      </xdr:nvSpPr>
      <xdr:spPr>
        <a:xfrm>
          <a:off x="18605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40277</xdr:rowOff>
    </xdr:from>
    <xdr:to>
      <xdr:col>102</xdr:col>
      <xdr:colOff>114300</xdr:colOff>
      <xdr:row>107</xdr:row>
      <xdr:rowOff>72934</xdr:rowOff>
    </xdr:to>
    <xdr:cxnSp macro="">
      <xdr:nvCxnSpPr>
        <xdr:cNvPr id="793" name="直線コネクタ 792"/>
        <xdr:cNvCxnSpPr/>
      </xdr:nvCxnSpPr>
      <xdr:spPr>
        <a:xfrm>
          <a:off x="18656300" y="183854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94"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795"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96"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797"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134456</xdr:rowOff>
    </xdr:from>
    <xdr:ext cx="469744" cy="259045"/>
    <xdr:sp macro="" textlink="">
      <xdr:nvSpPr>
        <xdr:cNvPr id="798" name="n_1mainValue【庁舎】&#10;一人当たり面積"/>
        <xdr:cNvSpPr txBox="1"/>
      </xdr:nvSpPr>
      <xdr:spPr>
        <a:xfrm>
          <a:off x="210757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111596</xdr:rowOff>
    </xdr:from>
    <xdr:ext cx="469744" cy="259045"/>
    <xdr:sp macro="" textlink="">
      <xdr:nvSpPr>
        <xdr:cNvPr id="799" name="n_2mainValue【庁舎】&#10;一人当たり面積"/>
        <xdr:cNvSpPr txBox="1"/>
      </xdr:nvSpPr>
      <xdr:spPr>
        <a:xfrm>
          <a:off x="20199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114861</xdr:rowOff>
    </xdr:from>
    <xdr:ext cx="469744" cy="259045"/>
    <xdr:sp macro="" textlink="">
      <xdr:nvSpPr>
        <xdr:cNvPr id="800" name="n_3mainValue【庁舎】&#10;一人当たり面積"/>
        <xdr:cNvSpPr txBox="1"/>
      </xdr:nvSpPr>
      <xdr:spPr>
        <a:xfrm>
          <a:off x="19310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82204</xdr:rowOff>
    </xdr:from>
    <xdr:ext cx="469744" cy="259045"/>
    <xdr:sp macro="" textlink="">
      <xdr:nvSpPr>
        <xdr:cNvPr id="801" name="n_4mainValue【庁舎】&#10;一人当たり面積"/>
        <xdr:cNvSpPr txBox="1"/>
      </xdr:nvSpPr>
      <xdr:spPr>
        <a:xfrm>
          <a:off x="18421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保健センターについては、平成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年度に発生した熊本地震により使用できなくなったため解体している、なお、本庁舎についても同様の理由により解体したものの、築５０年以上が経過していたことから、減価償却率は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％程度の下降にとどまった。令和元年度においては、市庁舎別館にエレベーターを増設したため、取得価額等の増加によりさらに</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％下降した。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32,282
32,047
210.55
18,702,071
18,360,328
319,846
8,841,662
16,111,193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ここ数年はほぼ横ばいで推移しており、類似団体と比較しても同程度である。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基準財政収入額においては、固定資産税の家屋や償却資産の増や森林環境譲与税の新設により増となった。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においては、保育園から認定こども園の移行や障がい者へのサービスといった社会保障費の増により全体的に増となり、今後も少子高齢化による地方税の減少と社会保障費の増加が続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財政力指数の改善のために、「人吉市行財政健全化計画」に基づきふるさと納税等による歳入の確保と事業の見直しや等による歳出の抑制を図り、更なる効率化が必要である。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0" name="直線コネクタ 69"/>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3" name="直線コネクタ 72"/>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6" name="直線コネクタ 75"/>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79" name="直線コネクタ 78"/>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8" name="テキスト ボックス 97"/>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類似団体を５．２ポイント上回っており、全国ならびに熊本県平均と比較しても硬直的な財政運営となっている。　要因としては、歳出において義務的経費である扶助費（特に児童福祉費、老人福祉費、心身障害者福祉費）、補助費（一部事務組合負担金）が類似団体の平均と比較して大きく、逆に投資的経費が小さ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決算において、地方消費税交付金や自動車取得税交付金が歳入減となったものの家屋や償却資産といった固定資産税が増になった。一方で歳出は、人件費において人事院勧告による給与費等の増や退職者数の増、また扶助費においては保育所等運営費負担金や障がい者（児）へのサービスの増が大きく１．１ポイント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今後は、新市庁舎建設事業や会計年度任用職員への期末手当支給など一般財源の確保が重要な課題となる。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65</xdr:row>
      <xdr:rowOff>44873</xdr:rowOff>
    </xdr:to>
    <xdr:cxnSp macro="">
      <xdr:nvCxnSpPr>
        <xdr:cNvPr id="133" name="直線コネクタ 132"/>
        <xdr:cNvCxnSpPr/>
      </xdr:nvCxnSpPr>
      <xdr:spPr>
        <a:xfrm>
          <a:off x="4114800" y="111006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65</xdr:row>
      <xdr:rowOff>117263</xdr:rowOff>
    </xdr:to>
    <xdr:cxnSp macro="">
      <xdr:nvCxnSpPr>
        <xdr:cNvPr id="136" name="直線コネクタ 135"/>
        <xdr:cNvCxnSpPr/>
      </xdr:nvCxnSpPr>
      <xdr:spPr>
        <a:xfrm flipV="1">
          <a:off x="3225800" y="111006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106680</xdr:rowOff>
    </xdr:to>
    <xdr:cxnSp macro="">
      <xdr:nvCxnSpPr>
        <xdr:cNvPr id="139" name="直線コネクタ 138"/>
        <xdr:cNvCxnSpPr/>
      </xdr:nvCxnSpPr>
      <xdr:spPr>
        <a:xfrm flipV="1">
          <a:off x="2336800" y="112615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66</xdr:row>
      <xdr:rowOff>106680</xdr:rowOff>
    </xdr:to>
    <xdr:cxnSp macro="">
      <xdr:nvCxnSpPr>
        <xdr:cNvPr id="142" name="直線コネクタ 141"/>
        <xdr:cNvCxnSpPr/>
      </xdr:nvCxnSpPr>
      <xdr:spPr>
        <a:xfrm>
          <a:off x="1447800" y="1118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2" name="楕円 151"/>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3"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4" name="楕円 153"/>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5" name="テキスト ボックス 154"/>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6" name="楕円 155"/>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7" name="テキスト ボックス 156"/>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8" name="楕円 157"/>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9" name="テキスト ボックス 158"/>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0" name="楕円 159"/>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1" name="テキスト ボックス 160"/>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前年度と比較すると増加しているが、類似団体の平均値を下回る水準で推移している。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今後も、「人吉市行財政健全化計画」及び「第４次定員適正化計画」により経費の削減や人員の削減に積極的に取り組み、引き続き適正な運営に努める。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64773</xdr:rowOff>
    </xdr:from>
    <xdr:to>
      <xdr:col>23</xdr:col>
      <xdr:colOff>133350</xdr:colOff>
      <xdr:row>81</xdr:row>
      <xdr:rowOff>79963</xdr:rowOff>
    </xdr:to>
    <xdr:cxnSp macro="">
      <xdr:nvCxnSpPr>
        <xdr:cNvPr id="196" name="直線コネクタ 195"/>
        <xdr:cNvCxnSpPr/>
      </xdr:nvCxnSpPr>
      <xdr:spPr>
        <a:xfrm>
          <a:off x="4114800" y="13952223"/>
          <a:ext cx="838200" cy="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32637</xdr:rowOff>
    </xdr:from>
    <xdr:to>
      <xdr:col>19</xdr:col>
      <xdr:colOff>133350</xdr:colOff>
      <xdr:row>81</xdr:row>
      <xdr:rowOff>64773</xdr:rowOff>
    </xdr:to>
    <xdr:cxnSp macro="">
      <xdr:nvCxnSpPr>
        <xdr:cNvPr id="199" name="直線コネクタ 198"/>
        <xdr:cNvCxnSpPr/>
      </xdr:nvCxnSpPr>
      <xdr:spPr>
        <a:xfrm>
          <a:off x="3225800" y="13920087"/>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21923</xdr:rowOff>
    </xdr:from>
    <xdr:to>
      <xdr:col>15</xdr:col>
      <xdr:colOff>82550</xdr:colOff>
      <xdr:row>81</xdr:row>
      <xdr:rowOff>32637</xdr:rowOff>
    </xdr:to>
    <xdr:cxnSp macro="">
      <xdr:nvCxnSpPr>
        <xdr:cNvPr id="202" name="直線コネクタ 201"/>
        <xdr:cNvCxnSpPr/>
      </xdr:nvCxnSpPr>
      <xdr:spPr>
        <a:xfrm>
          <a:off x="2336800" y="13909373"/>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20820</xdr:rowOff>
    </xdr:from>
    <xdr:to>
      <xdr:col>11</xdr:col>
      <xdr:colOff>31750</xdr:colOff>
      <xdr:row>81</xdr:row>
      <xdr:rowOff>21923</xdr:rowOff>
    </xdr:to>
    <xdr:cxnSp macro="">
      <xdr:nvCxnSpPr>
        <xdr:cNvPr id="205" name="直線コネクタ 204"/>
        <xdr:cNvCxnSpPr/>
      </xdr:nvCxnSpPr>
      <xdr:spPr>
        <a:xfrm>
          <a:off x="1447800" y="13908270"/>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29163</xdr:rowOff>
    </xdr:from>
    <xdr:to>
      <xdr:col>23</xdr:col>
      <xdr:colOff>184150</xdr:colOff>
      <xdr:row>81</xdr:row>
      <xdr:rowOff>130763</xdr:rowOff>
    </xdr:to>
    <xdr:sp macro="" textlink="">
      <xdr:nvSpPr>
        <xdr:cNvPr id="215" name="楕円 214"/>
        <xdr:cNvSpPr/>
      </xdr:nvSpPr>
      <xdr:spPr>
        <a:xfrm>
          <a:off x="4902200" y="1391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121890</xdr:rowOff>
    </xdr:from>
    <xdr:ext cx="762000" cy="259045"/>
    <xdr:sp macro="" textlink="">
      <xdr:nvSpPr>
        <xdr:cNvPr id="216" name="人件費・物件費等の状況該当値テキスト"/>
        <xdr:cNvSpPr txBox="1"/>
      </xdr:nvSpPr>
      <xdr:spPr>
        <a:xfrm>
          <a:off x="5041900" y="138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13973</xdr:rowOff>
    </xdr:from>
    <xdr:to>
      <xdr:col>19</xdr:col>
      <xdr:colOff>184150</xdr:colOff>
      <xdr:row>81</xdr:row>
      <xdr:rowOff>115573</xdr:rowOff>
    </xdr:to>
    <xdr:sp macro="" textlink="">
      <xdr:nvSpPr>
        <xdr:cNvPr id="217" name="楕円 216"/>
        <xdr:cNvSpPr/>
      </xdr:nvSpPr>
      <xdr:spPr>
        <a:xfrm>
          <a:off x="4064000" y="139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125750</xdr:rowOff>
    </xdr:from>
    <xdr:ext cx="736600" cy="259045"/>
    <xdr:sp macro="" textlink="">
      <xdr:nvSpPr>
        <xdr:cNvPr id="218" name="テキスト ボックス 217"/>
        <xdr:cNvSpPr txBox="1"/>
      </xdr:nvSpPr>
      <xdr:spPr>
        <a:xfrm>
          <a:off x="3733800" y="136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153287</xdr:rowOff>
    </xdr:from>
    <xdr:to>
      <xdr:col>15</xdr:col>
      <xdr:colOff>133350</xdr:colOff>
      <xdr:row>81</xdr:row>
      <xdr:rowOff>83437</xdr:rowOff>
    </xdr:to>
    <xdr:sp macro="" textlink="">
      <xdr:nvSpPr>
        <xdr:cNvPr id="219" name="楕円 218"/>
        <xdr:cNvSpPr/>
      </xdr:nvSpPr>
      <xdr:spPr>
        <a:xfrm>
          <a:off x="3175000" y="138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93614</xdr:rowOff>
    </xdr:from>
    <xdr:ext cx="762000" cy="259045"/>
    <xdr:sp macro="" textlink="">
      <xdr:nvSpPr>
        <xdr:cNvPr id="220" name="テキスト ボックス 219"/>
        <xdr:cNvSpPr txBox="1"/>
      </xdr:nvSpPr>
      <xdr:spPr>
        <a:xfrm>
          <a:off x="2844800" y="1363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142573</xdr:rowOff>
    </xdr:from>
    <xdr:to>
      <xdr:col>11</xdr:col>
      <xdr:colOff>82550</xdr:colOff>
      <xdr:row>81</xdr:row>
      <xdr:rowOff>72723</xdr:rowOff>
    </xdr:to>
    <xdr:sp macro="" textlink="">
      <xdr:nvSpPr>
        <xdr:cNvPr id="221" name="楕円 220"/>
        <xdr:cNvSpPr/>
      </xdr:nvSpPr>
      <xdr:spPr>
        <a:xfrm>
          <a:off x="2286000" y="13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82900</xdr:rowOff>
    </xdr:from>
    <xdr:ext cx="762000" cy="259045"/>
    <xdr:sp macro="" textlink="">
      <xdr:nvSpPr>
        <xdr:cNvPr id="222" name="テキスト ボックス 221"/>
        <xdr:cNvSpPr txBox="1"/>
      </xdr:nvSpPr>
      <xdr:spPr>
        <a:xfrm>
          <a:off x="1955800" y="1362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141470</xdr:rowOff>
    </xdr:from>
    <xdr:to>
      <xdr:col>7</xdr:col>
      <xdr:colOff>31750</xdr:colOff>
      <xdr:row>81</xdr:row>
      <xdr:rowOff>71620</xdr:rowOff>
    </xdr:to>
    <xdr:sp macro="" textlink="">
      <xdr:nvSpPr>
        <xdr:cNvPr id="223" name="楕円 222"/>
        <xdr:cNvSpPr/>
      </xdr:nvSpPr>
      <xdr:spPr>
        <a:xfrm>
          <a:off x="1397000" y="13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81797</xdr:rowOff>
    </xdr:from>
    <xdr:ext cx="762000" cy="259045"/>
    <xdr:sp macro="" textlink="">
      <xdr:nvSpPr>
        <xdr:cNvPr id="224" name="テキスト ボックス 223"/>
        <xdr:cNvSpPr txBox="1"/>
      </xdr:nvSpPr>
      <xdr:spPr>
        <a:xfrm>
          <a:off x="1066800" y="1362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令和２年度から令和４年度に取り組む「人吉市行財政健全化計画」に基づき、職員給３％～７％、管理職手当１０％をそれぞれ削減したことにより、前年比４．５ポイントの大きな減となった。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今後も国等の動向や民間企業等の状況を踏まえながら、適正な運営に努める。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162278</xdr:rowOff>
    </xdr:from>
    <xdr:to>
      <xdr:col>81</xdr:col>
      <xdr:colOff>44450</xdr:colOff>
      <xdr:row>83</xdr:row>
      <xdr:rowOff>79728</xdr:rowOff>
    </xdr:to>
    <xdr:cxnSp macro="">
      <xdr:nvCxnSpPr>
        <xdr:cNvPr id="258" name="直線コネクタ 257"/>
        <xdr:cNvCxnSpPr/>
      </xdr:nvCxnSpPr>
      <xdr:spPr>
        <a:xfrm flipV="1">
          <a:off x="16179800" y="13706828"/>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79728</xdr:rowOff>
    </xdr:to>
    <xdr:cxnSp macro="">
      <xdr:nvCxnSpPr>
        <xdr:cNvPr id="261" name="直線コネクタ 260"/>
        <xdr:cNvCxnSpPr/>
      </xdr:nvCxnSpPr>
      <xdr:spPr>
        <a:xfrm>
          <a:off x="15290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83</xdr:row>
      <xdr:rowOff>66322</xdr:rowOff>
    </xdr:to>
    <xdr:cxnSp macro="">
      <xdr:nvCxnSpPr>
        <xdr:cNvPr id="264" name="直線コネクタ 263"/>
        <xdr:cNvCxnSpPr/>
      </xdr:nvCxnSpPr>
      <xdr:spPr>
        <a:xfrm>
          <a:off x="14401800" y="14082184"/>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83</xdr:row>
      <xdr:rowOff>52916</xdr:rowOff>
    </xdr:to>
    <xdr:cxnSp macro="">
      <xdr:nvCxnSpPr>
        <xdr:cNvPr id="267" name="直線コネクタ 266"/>
        <xdr:cNvCxnSpPr/>
      </xdr:nvCxnSpPr>
      <xdr:spPr>
        <a:xfrm flipV="1">
          <a:off x="13512800" y="140821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111478</xdr:rowOff>
    </xdr:from>
    <xdr:to>
      <xdr:col>81</xdr:col>
      <xdr:colOff>95250</xdr:colOff>
      <xdr:row>80</xdr:row>
      <xdr:rowOff>41628</xdr:rowOff>
    </xdr:to>
    <xdr:sp macro="" textlink="">
      <xdr:nvSpPr>
        <xdr:cNvPr id="277" name="楕円 276"/>
        <xdr:cNvSpPr/>
      </xdr:nvSpPr>
      <xdr:spPr>
        <a:xfrm>
          <a:off x="16967200" y="136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32755</xdr:rowOff>
    </xdr:from>
    <xdr:ext cx="762000" cy="259045"/>
    <xdr:sp macro="" textlink="">
      <xdr:nvSpPr>
        <xdr:cNvPr id="278" name="給与水準   （国との比較）該当値テキスト"/>
        <xdr:cNvSpPr txBox="1"/>
      </xdr:nvSpPr>
      <xdr:spPr>
        <a:xfrm>
          <a:off x="17106900" y="135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9" name="楕円 278"/>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80" name="テキスト ボックス 279"/>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81" name="楕円 280"/>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82" name="テキスト ボックス 281"/>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83" name="楕円 282"/>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84" name="テキスト ボックス 283"/>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5" name="楕円 284"/>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6" name="テキスト ボックス 285"/>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前年度と比較すると０．０４ポイントの微増であったものの、類似団体と比較すると０．５３ポイント下回っている。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第３次定員適正化計画」（平成２４年度～平成３１年度）に基づき実施してきたが、熊本地震以降の事業量の増加や想定外の退職者の増加などの要因があり、最終目標値の３２０人に２１人及ば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４次定員適正化計画」（令和２年度～令和９年度）において、組織機構や人員配置の見直し、業務の改善と見直し（スクラップ＆ビルドの徹底）、アウトソーシングの推進（指定管理者の導入、民間への業務委託）に取り組み、最終目標値を３００人とした。</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57171</xdr:rowOff>
    </xdr:from>
    <xdr:to>
      <xdr:col>81</xdr:col>
      <xdr:colOff>44450</xdr:colOff>
      <xdr:row>60</xdr:row>
      <xdr:rowOff>58780</xdr:rowOff>
    </xdr:to>
    <xdr:cxnSp macro="">
      <xdr:nvCxnSpPr>
        <xdr:cNvPr id="320" name="直線コネクタ 319"/>
        <xdr:cNvCxnSpPr/>
      </xdr:nvCxnSpPr>
      <xdr:spPr>
        <a:xfrm>
          <a:off x="16179800" y="10344171"/>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43556</xdr:rowOff>
    </xdr:from>
    <xdr:ext cx="762000" cy="259045"/>
    <xdr:sp macro="" textlink="">
      <xdr:nvSpPr>
        <xdr:cNvPr id="321" name="定員管理の状況平均値テキスト"/>
        <xdr:cNvSpPr txBox="1"/>
      </xdr:nvSpPr>
      <xdr:spPr>
        <a:xfrm>
          <a:off x="17106900" y="10330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51943</xdr:rowOff>
    </xdr:from>
    <xdr:to>
      <xdr:col>77</xdr:col>
      <xdr:colOff>44450</xdr:colOff>
      <xdr:row>60</xdr:row>
      <xdr:rowOff>57171</xdr:rowOff>
    </xdr:to>
    <xdr:cxnSp macro="">
      <xdr:nvCxnSpPr>
        <xdr:cNvPr id="323" name="直線コネクタ 322"/>
        <xdr:cNvCxnSpPr/>
      </xdr:nvCxnSpPr>
      <xdr:spPr>
        <a:xfrm>
          <a:off x="15290800" y="10338943"/>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41084</xdr:rowOff>
    </xdr:from>
    <xdr:to>
      <xdr:col>72</xdr:col>
      <xdr:colOff>203200</xdr:colOff>
      <xdr:row>60</xdr:row>
      <xdr:rowOff>51943</xdr:rowOff>
    </xdr:to>
    <xdr:cxnSp macro="">
      <xdr:nvCxnSpPr>
        <xdr:cNvPr id="326" name="直線コネクタ 325"/>
        <xdr:cNvCxnSpPr/>
      </xdr:nvCxnSpPr>
      <xdr:spPr>
        <a:xfrm>
          <a:off x="14401800" y="1032808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41084</xdr:rowOff>
    </xdr:from>
    <xdr:to>
      <xdr:col>68</xdr:col>
      <xdr:colOff>152400</xdr:colOff>
      <xdr:row>60</xdr:row>
      <xdr:rowOff>42291</xdr:rowOff>
    </xdr:to>
    <xdr:cxnSp macro="">
      <xdr:nvCxnSpPr>
        <xdr:cNvPr id="329" name="直線コネクタ 328"/>
        <xdr:cNvCxnSpPr/>
      </xdr:nvCxnSpPr>
      <xdr:spPr>
        <a:xfrm flipV="1">
          <a:off x="13512800" y="1032808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7980</xdr:rowOff>
    </xdr:from>
    <xdr:to>
      <xdr:col>81</xdr:col>
      <xdr:colOff>95250</xdr:colOff>
      <xdr:row>60</xdr:row>
      <xdr:rowOff>109580</xdr:rowOff>
    </xdr:to>
    <xdr:sp macro="" textlink="">
      <xdr:nvSpPr>
        <xdr:cNvPr id="339" name="楕円 338"/>
        <xdr:cNvSpPr/>
      </xdr:nvSpPr>
      <xdr:spPr>
        <a:xfrm>
          <a:off x="16967200" y="102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100707</xdr:rowOff>
    </xdr:from>
    <xdr:ext cx="762000" cy="259045"/>
    <xdr:sp macro="" textlink="">
      <xdr:nvSpPr>
        <xdr:cNvPr id="340" name="定員管理の状況該当値テキスト"/>
        <xdr:cNvSpPr txBox="1"/>
      </xdr:nvSpPr>
      <xdr:spPr>
        <a:xfrm>
          <a:off x="17106900" y="1021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6371</xdr:rowOff>
    </xdr:from>
    <xdr:to>
      <xdr:col>77</xdr:col>
      <xdr:colOff>95250</xdr:colOff>
      <xdr:row>60</xdr:row>
      <xdr:rowOff>107971</xdr:rowOff>
    </xdr:to>
    <xdr:sp macro="" textlink="">
      <xdr:nvSpPr>
        <xdr:cNvPr id="341" name="楕円 340"/>
        <xdr:cNvSpPr/>
      </xdr:nvSpPr>
      <xdr:spPr>
        <a:xfrm>
          <a:off x="161290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118148</xdr:rowOff>
    </xdr:from>
    <xdr:ext cx="736600" cy="259045"/>
    <xdr:sp macro="" textlink="">
      <xdr:nvSpPr>
        <xdr:cNvPr id="342" name="テキスト ボックス 341"/>
        <xdr:cNvSpPr txBox="1"/>
      </xdr:nvSpPr>
      <xdr:spPr>
        <a:xfrm>
          <a:off x="15798800" y="100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1143</xdr:rowOff>
    </xdr:from>
    <xdr:to>
      <xdr:col>73</xdr:col>
      <xdr:colOff>44450</xdr:colOff>
      <xdr:row>60</xdr:row>
      <xdr:rowOff>102743</xdr:rowOff>
    </xdr:to>
    <xdr:sp macro="" textlink="">
      <xdr:nvSpPr>
        <xdr:cNvPr id="343" name="楕円 342"/>
        <xdr:cNvSpPr/>
      </xdr:nvSpPr>
      <xdr:spPr>
        <a:xfrm>
          <a:off x="15240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112920</xdr:rowOff>
    </xdr:from>
    <xdr:ext cx="762000" cy="259045"/>
    <xdr:sp macro="" textlink="">
      <xdr:nvSpPr>
        <xdr:cNvPr id="344" name="テキスト ボックス 343"/>
        <xdr:cNvSpPr txBox="1"/>
      </xdr:nvSpPr>
      <xdr:spPr>
        <a:xfrm>
          <a:off x="14909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161734</xdr:rowOff>
    </xdr:from>
    <xdr:to>
      <xdr:col>68</xdr:col>
      <xdr:colOff>203200</xdr:colOff>
      <xdr:row>60</xdr:row>
      <xdr:rowOff>91884</xdr:rowOff>
    </xdr:to>
    <xdr:sp macro="" textlink="">
      <xdr:nvSpPr>
        <xdr:cNvPr id="345" name="楕円 344"/>
        <xdr:cNvSpPr/>
      </xdr:nvSpPr>
      <xdr:spPr>
        <a:xfrm>
          <a:off x="14351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102061</xdr:rowOff>
    </xdr:from>
    <xdr:ext cx="762000" cy="259045"/>
    <xdr:sp macro="" textlink="">
      <xdr:nvSpPr>
        <xdr:cNvPr id="346" name="テキスト ボックス 345"/>
        <xdr:cNvSpPr txBox="1"/>
      </xdr:nvSpPr>
      <xdr:spPr>
        <a:xfrm>
          <a:off x="14020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162941</xdr:rowOff>
    </xdr:from>
    <xdr:to>
      <xdr:col>64</xdr:col>
      <xdr:colOff>152400</xdr:colOff>
      <xdr:row>60</xdr:row>
      <xdr:rowOff>93091</xdr:rowOff>
    </xdr:to>
    <xdr:sp macro="" textlink="">
      <xdr:nvSpPr>
        <xdr:cNvPr id="347" name="楕円 346"/>
        <xdr:cNvSpPr/>
      </xdr:nvSpPr>
      <xdr:spPr>
        <a:xfrm>
          <a:off x="13462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103268</xdr:rowOff>
    </xdr:from>
    <xdr:ext cx="762000" cy="259045"/>
    <xdr:sp macro="" textlink="">
      <xdr:nvSpPr>
        <xdr:cNvPr id="348" name="テキスト ボックス 347"/>
        <xdr:cNvSpPr txBox="1"/>
      </xdr:nvSpPr>
      <xdr:spPr>
        <a:xfrm>
          <a:off x="13131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類似団体を３．８ポイント下回っており、前年度と比較しても０．７ポイント低下していることから、健全な状態にあるといえる。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しかし今後は市庁舎建設事業による地方債の増加が見込まれ、また老朽化した公共施設等の更新も進めていく必要があるため、計画的な公債費の管理を行い、償還額の平準化に努めていく必要がある。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124714</xdr:rowOff>
    </xdr:to>
    <xdr:cxnSp macro="">
      <xdr:nvCxnSpPr>
        <xdr:cNvPr id="380" name="直線コネクタ 379"/>
        <xdr:cNvCxnSpPr/>
      </xdr:nvCxnSpPr>
      <xdr:spPr>
        <a:xfrm flipV="1">
          <a:off x="16179800" y="67437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1"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40</xdr:row>
      <xdr:rowOff>30480</xdr:rowOff>
    </xdr:to>
    <xdr:cxnSp macro="">
      <xdr:nvCxnSpPr>
        <xdr:cNvPr id="383" name="直線コネクタ 382"/>
        <xdr:cNvCxnSpPr/>
      </xdr:nvCxnSpPr>
      <xdr:spPr>
        <a:xfrm flipV="1">
          <a:off x="15290800" y="68112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5" name="テキスト ボックス 384"/>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59436</xdr:rowOff>
    </xdr:to>
    <xdr:cxnSp macro="">
      <xdr:nvCxnSpPr>
        <xdr:cNvPr id="386" name="直線コネクタ 385"/>
        <xdr:cNvCxnSpPr/>
      </xdr:nvCxnSpPr>
      <xdr:spPr>
        <a:xfrm flipV="1">
          <a:off x="14401800" y="688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69088</xdr:rowOff>
    </xdr:to>
    <xdr:cxnSp macro="">
      <xdr:nvCxnSpPr>
        <xdr:cNvPr id="389" name="直線コネクタ 388"/>
        <xdr:cNvCxnSpPr/>
      </xdr:nvCxnSpPr>
      <xdr:spPr>
        <a:xfrm flipV="1">
          <a:off x="13512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9" name="楕円 398"/>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0"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401" name="楕円 400"/>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2" name="テキスト ボックス 401"/>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3" name="楕円 402"/>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4" name="テキスト ボックス 403"/>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5" name="楕円 404"/>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6" name="テキスト ボックス 405"/>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7" name="楕円 406"/>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8" name="テキスト ボックス 407"/>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４年度以降は４０％以下で推移してきたが、前年度に７ポイント増加し、さらに令和元年度は１７．８ポイント増加した。要因としては、庁舎建設にかかる起債借入が大きく増加したことで、地方債残高が増加した。一方で、財源不足を補うために財政調整基金や減債基金をそれぞれ取り崩したことにより充当可能財源が減少したため比率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庁舎建設事業により地方債の発行が増加することが見込まれるが、交付税措置のある有利な地方債の活用、計画的な地方債の管理に努め、「人吉市行財政健全化計画」に基づき、財政健全化に取り組んで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80716</xdr:rowOff>
    </xdr:from>
    <xdr:to>
      <xdr:col>81</xdr:col>
      <xdr:colOff>44450</xdr:colOff>
      <xdr:row>18</xdr:row>
      <xdr:rowOff>147884</xdr:rowOff>
    </xdr:to>
    <xdr:cxnSp macro="">
      <xdr:nvCxnSpPr>
        <xdr:cNvPr id="442" name="直線コネクタ 441"/>
        <xdr:cNvCxnSpPr/>
      </xdr:nvCxnSpPr>
      <xdr:spPr>
        <a:xfrm>
          <a:off x="16179800" y="2995366"/>
          <a:ext cx="838200" cy="23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3" name="将来負担の状況平均値テキスト"/>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158327</xdr:rowOff>
    </xdr:from>
    <xdr:to>
      <xdr:col>77</xdr:col>
      <xdr:colOff>44450</xdr:colOff>
      <xdr:row>17</xdr:row>
      <xdr:rowOff>80716</xdr:rowOff>
    </xdr:to>
    <xdr:cxnSp macro="">
      <xdr:nvCxnSpPr>
        <xdr:cNvPr id="445" name="直線コネクタ 444"/>
        <xdr:cNvCxnSpPr/>
      </xdr:nvCxnSpPr>
      <xdr:spPr>
        <a:xfrm>
          <a:off x="15290800" y="2901527"/>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131516</xdr:rowOff>
    </xdr:from>
    <xdr:to>
      <xdr:col>72</xdr:col>
      <xdr:colOff>203200</xdr:colOff>
      <xdr:row>16</xdr:row>
      <xdr:rowOff>158327</xdr:rowOff>
    </xdr:to>
    <xdr:cxnSp macro="">
      <xdr:nvCxnSpPr>
        <xdr:cNvPr id="448" name="直線コネクタ 447"/>
        <xdr:cNvCxnSpPr/>
      </xdr:nvCxnSpPr>
      <xdr:spPr>
        <a:xfrm>
          <a:off x="14401800" y="2874716"/>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131516</xdr:rowOff>
    </xdr:from>
    <xdr:to>
      <xdr:col>68</xdr:col>
      <xdr:colOff>152400</xdr:colOff>
      <xdr:row>16</xdr:row>
      <xdr:rowOff>159667</xdr:rowOff>
    </xdr:to>
    <xdr:cxnSp macro="">
      <xdr:nvCxnSpPr>
        <xdr:cNvPr id="451" name="直線コネクタ 450"/>
        <xdr:cNvCxnSpPr/>
      </xdr:nvCxnSpPr>
      <xdr:spPr>
        <a:xfrm flipV="1">
          <a:off x="13512800" y="2874716"/>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47924</xdr:rowOff>
    </xdr:from>
    <xdr:ext cx="762000" cy="259045"/>
    <xdr:sp macro="" textlink="">
      <xdr:nvSpPr>
        <xdr:cNvPr id="455" name="テキスト ボックス 454"/>
        <xdr:cNvSpPr txBox="1"/>
      </xdr:nvSpPr>
      <xdr:spPr>
        <a:xfrm>
          <a:off x="13131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97084</xdr:rowOff>
    </xdr:from>
    <xdr:to>
      <xdr:col>81</xdr:col>
      <xdr:colOff>95250</xdr:colOff>
      <xdr:row>19</xdr:row>
      <xdr:rowOff>27234</xdr:rowOff>
    </xdr:to>
    <xdr:sp macro="" textlink="">
      <xdr:nvSpPr>
        <xdr:cNvPr id="461" name="楕円 460"/>
        <xdr:cNvSpPr/>
      </xdr:nvSpPr>
      <xdr:spPr>
        <a:xfrm>
          <a:off x="16967200" y="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69161</xdr:rowOff>
    </xdr:from>
    <xdr:ext cx="762000" cy="259045"/>
    <xdr:sp macro="" textlink="">
      <xdr:nvSpPr>
        <xdr:cNvPr id="462" name="将来負担の状況該当値テキスト"/>
        <xdr:cNvSpPr txBox="1"/>
      </xdr:nvSpPr>
      <xdr:spPr>
        <a:xfrm>
          <a:off x="17106900" y="315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29916</xdr:rowOff>
    </xdr:from>
    <xdr:to>
      <xdr:col>77</xdr:col>
      <xdr:colOff>95250</xdr:colOff>
      <xdr:row>17</xdr:row>
      <xdr:rowOff>131516</xdr:rowOff>
    </xdr:to>
    <xdr:sp macro="" textlink="">
      <xdr:nvSpPr>
        <xdr:cNvPr id="463" name="楕円 462"/>
        <xdr:cNvSpPr/>
      </xdr:nvSpPr>
      <xdr:spPr>
        <a:xfrm>
          <a:off x="16129000" y="2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116293</xdr:rowOff>
    </xdr:from>
    <xdr:ext cx="736600" cy="259045"/>
    <xdr:sp macro="" textlink="">
      <xdr:nvSpPr>
        <xdr:cNvPr id="464" name="テキスト ボックス 463"/>
        <xdr:cNvSpPr txBox="1"/>
      </xdr:nvSpPr>
      <xdr:spPr>
        <a:xfrm>
          <a:off x="15798800" y="303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107527</xdr:rowOff>
    </xdr:from>
    <xdr:to>
      <xdr:col>73</xdr:col>
      <xdr:colOff>44450</xdr:colOff>
      <xdr:row>17</xdr:row>
      <xdr:rowOff>37677</xdr:rowOff>
    </xdr:to>
    <xdr:sp macro="" textlink="">
      <xdr:nvSpPr>
        <xdr:cNvPr id="465" name="楕円 464"/>
        <xdr:cNvSpPr/>
      </xdr:nvSpPr>
      <xdr:spPr>
        <a:xfrm>
          <a:off x="15240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66" name="テキスト ボックス 465"/>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80716</xdr:rowOff>
    </xdr:from>
    <xdr:to>
      <xdr:col>68</xdr:col>
      <xdr:colOff>203200</xdr:colOff>
      <xdr:row>17</xdr:row>
      <xdr:rowOff>10866</xdr:rowOff>
    </xdr:to>
    <xdr:sp macro="" textlink="">
      <xdr:nvSpPr>
        <xdr:cNvPr id="467" name="楕円 466"/>
        <xdr:cNvSpPr/>
      </xdr:nvSpPr>
      <xdr:spPr>
        <a:xfrm>
          <a:off x="14351000" y="28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167093</xdr:rowOff>
    </xdr:from>
    <xdr:ext cx="762000" cy="259045"/>
    <xdr:sp macro="" textlink="">
      <xdr:nvSpPr>
        <xdr:cNvPr id="468" name="テキスト ボックス 467"/>
        <xdr:cNvSpPr txBox="1"/>
      </xdr:nvSpPr>
      <xdr:spPr>
        <a:xfrm>
          <a:off x="14020800" y="291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108867</xdr:rowOff>
    </xdr:from>
    <xdr:to>
      <xdr:col>64</xdr:col>
      <xdr:colOff>152400</xdr:colOff>
      <xdr:row>17</xdr:row>
      <xdr:rowOff>39017</xdr:rowOff>
    </xdr:to>
    <xdr:sp macro="" textlink="">
      <xdr:nvSpPr>
        <xdr:cNvPr id="469" name="楕円 468"/>
        <xdr:cNvSpPr/>
      </xdr:nvSpPr>
      <xdr:spPr>
        <a:xfrm>
          <a:off x="134620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49194</xdr:rowOff>
    </xdr:from>
    <xdr:ext cx="762000" cy="259045"/>
    <xdr:sp macro="" textlink="">
      <xdr:nvSpPr>
        <xdr:cNvPr id="470" name="テキスト ボックス 469"/>
        <xdr:cNvSpPr txBox="1"/>
      </xdr:nvSpPr>
      <xdr:spPr>
        <a:xfrm>
          <a:off x="13131800" y="262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32,282
32,047
210.55
18,702,071
18,360,328
319,846
8,841,662
16,111,193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類似団体の平均値を上回る水準で推移している。定員適正化計画を進めているが、早期退職者の増や任期付き職員及び再任用職員の採用等により増加となった。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今後は、第４次定員適正化計画に基づき人件費の適正な管理に努める。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130810</xdr:rowOff>
    </xdr:to>
    <xdr:cxnSp macro="">
      <xdr:nvCxnSpPr>
        <xdr:cNvPr id="66" name="直線コネクタ 65"/>
        <xdr:cNvCxnSpPr/>
      </xdr:nvCxnSpPr>
      <xdr:spPr>
        <a:xfrm>
          <a:off x="3987800" y="6093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92710</xdr:rowOff>
    </xdr:to>
    <xdr:cxnSp macro="">
      <xdr:nvCxnSpPr>
        <xdr:cNvPr id="69" name="直線コネクタ 68"/>
        <xdr:cNvCxnSpPr/>
      </xdr:nvCxnSpPr>
      <xdr:spPr>
        <a:xfrm>
          <a:off x="3098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92710</xdr:rowOff>
    </xdr:to>
    <xdr:cxnSp macro="">
      <xdr:nvCxnSpPr>
        <xdr:cNvPr id="72" name="直線コネクタ 71"/>
        <xdr:cNvCxnSpPr/>
      </xdr:nvCxnSpPr>
      <xdr:spPr>
        <a:xfrm flipV="1">
          <a:off x="2209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92710</xdr:rowOff>
    </xdr:to>
    <xdr:cxnSp macro="">
      <xdr:nvCxnSpPr>
        <xdr:cNvPr id="75" name="直線コネクタ 74"/>
        <xdr:cNvCxnSpPr/>
      </xdr:nvCxnSpPr>
      <xdr:spPr>
        <a:xfrm>
          <a:off x="1320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52087</xdr:rowOff>
    </xdr:from>
    <xdr:ext cx="762000" cy="259045"/>
    <xdr:sp macro="" textlink="">
      <xdr:nvSpPr>
        <xdr:cNvPr id="86" name="人件費該当値テキスト"/>
        <xdr:cNvSpPr txBox="1"/>
      </xdr:nvSpPr>
      <xdr:spPr>
        <a:xfrm>
          <a:off x="4914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128287</xdr:rowOff>
    </xdr:from>
    <xdr:ext cx="736600" cy="259045"/>
    <xdr:sp macro="" textlink="">
      <xdr:nvSpPr>
        <xdr:cNvPr id="88" name="テキスト ボックス 87"/>
        <xdr:cNvSpPr txBox="1"/>
      </xdr:nvSpPr>
      <xdr:spPr>
        <a:xfrm>
          <a:off x="3606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120667</xdr:rowOff>
    </xdr:from>
    <xdr:ext cx="762000" cy="259045"/>
    <xdr:sp macro="" textlink="">
      <xdr:nvSpPr>
        <xdr:cNvPr id="90" name="テキスト ボックス 89"/>
        <xdr:cNvSpPr txBox="1"/>
      </xdr:nvSpPr>
      <xdr:spPr>
        <a:xfrm>
          <a:off x="2717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92" name="テキスト ボックス 91"/>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21607</xdr:rowOff>
    </xdr:from>
    <xdr:ext cx="762000" cy="259045"/>
    <xdr:sp macro="" textlink="">
      <xdr:nvSpPr>
        <xdr:cNvPr id="94" name="テキスト ボックス 93"/>
        <xdr:cNvSpPr txBox="1"/>
      </xdr:nvSpPr>
      <xdr:spPr>
        <a:xfrm>
          <a:off x="939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類似団体と比較して低い水準で推移している。今後もこの水準を維持し、さらなる事務事業の効率化を図る必要がある。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15</xdr:row>
      <xdr:rowOff>161290</xdr:rowOff>
    </xdr:to>
    <xdr:cxnSp macro="">
      <xdr:nvCxnSpPr>
        <xdr:cNvPr id="127" name="直線コネクタ 126"/>
        <xdr:cNvCxnSpPr/>
      </xdr:nvCxnSpPr>
      <xdr:spPr>
        <a:xfrm flipV="1">
          <a:off x="15671800" y="272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15</xdr:row>
      <xdr:rowOff>161290</xdr:rowOff>
    </xdr:to>
    <xdr:cxnSp macro="">
      <xdr:nvCxnSpPr>
        <xdr:cNvPr id="130" name="直線コネクタ 129"/>
        <xdr:cNvCxnSpPr/>
      </xdr:nvCxnSpPr>
      <xdr:spPr>
        <a:xfrm>
          <a:off x="14782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15</xdr:row>
      <xdr:rowOff>161290</xdr:rowOff>
    </xdr:to>
    <xdr:cxnSp macro="">
      <xdr:nvCxnSpPr>
        <xdr:cNvPr id="133" name="直線コネクタ 132"/>
        <xdr:cNvCxnSpPr/>
      </xdr:nvCxnSpPr>
      <xdr:spPr>
        <a:xfrm flipV="1">
          <a:off x="13893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15</xdr:row>
      <xdr:rowOff>161290</xdr:rowOff>
    </xdr:to>
    <xdr:cxnSp macro="">
      <xdr:nvCxnSpPr>
        <xdr:cNvPr id="136" name="直線コネクタ 135"/>
        <xdr:cNvCxnSpPr/>
      </xdr:nvCxnSpPr>
      <xdr:spPr>
        <a:xfrm>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6" name="楕円 145"/>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7"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9" name="テキスト ボックス 148"/>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1" name="テキスト ボックス 150"/>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2" name="楕円 151"/>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3" name="テキスト ボックス 152"/>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で推移している。要因として、特に児童福祉費が高い状況にある。保育料の軽減や各種手当などのサービスを行い子育てをしやすい環境整備に努めているが、財政状況を圧迫する要因の一つとなっている。また、近年は障害者自立支援給付費などの心身障害者福祉費の伸びにより、社会福祉費が著し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今後は単独事業の見直しなど財政健全化と持続可能な社会保障制度に則した適切な施策を展開する必要がある。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10414</xdr:rowOff>
    </xdr:from>
    <xdr:to>
      <xdr:col>24</xdr:col>
      <xdr:colOff>25400</xdr:colOff>
      <xdr:row>59</xdr:row>
      <xdr:rowOff>83566</xdr:rowOff>
    </xdr:to>
    <xdr:cxnSp macro="">
      <xdr:nvCxnSpPr>
        <xdr:cNvPr id="186" name="直線コネクタ 185"/>
        <xdr:cNvCxnSpPr/>
      </xdr:nvCxnSpPr>
      <xdr:spPr>
        <a:xfrm>
          <a:off x="3987800" y="101259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145288</xdr:rowOff>
    </xdr:from>
    <xdr:to>
      <xdr:col>19</xdr:col>
      <xdr:colOff>187325</xdr:colOff>
      <xdr:row>59</xdr:row>
      <xdr:rowOff>10414</xdr:rowOff>
    </xdr:to>
    <xdr:cxnSp macro="">
      <xdr:nvCxnSpPr>
        <xdr:cNvPr id="189" name="直線コネクタ 188"/>
        <xdr:cNvCxnSpPr/>
      </xdr:nvCxnSpPr>
      <xdr:spPr>
        <a:xfrm>
          <a:off x="3098800" y="100893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145288</xdr:rowOff>
    </xdr:to>
    <xdr:cxnSp macro="">
      <xdr:nvCxnSpPr>
        <xdr:cNvPr id="192" name="直線コネクタ 191"/>
        <xdr:cNvCxnSpPr/>
      </xdr:nvCxnSpPr>
      <xdr:spPr>
        <a:xfrm>
          <a:off x="2209800" y="10025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62992</xdr:rowOff>
    </xdr:from>
    <xdr:to>
      <xdr:col>11</xdr:col>
      <xdr:colOff>9525</xdr:colOff>
      <xdr:row>58</xdr:row>
      <xdr:rowOff>81280</xdr:rowOff>
    </xdr:to>
    <xdr:cxnSp macro="">
      <xdr:nvCxnSpPr>
        <xdr:cNvPr id="195" name="直線コネクタ 194"/>
        <xdr:cNvCxnSpPr/>
      </xdr:nvCxnSpPr>
      <xdr:spPr>
        <a:xfrm>
          <a:off x="1320800" y="10007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32766</xdr:rowOff>
    </xdr:from>
    <xdr:to>
      <xdr:col>24</xdr:col>
      <xdr:colOff>76200</xdr:colOff>
      <xdr:row>59</xdr:row>
      <xdr:rowOff>134366</xdr:rowOff>
    </xdr:to>
    <xdr:sp macro="" textlink="">
      <xdr:nvSpPr>
        <xdr:cNvPr id="205" name="楕円 204"/>
        <xdr:cNvSpPr/>
      </xdr:nvSpPr>
      <xdr:spPr>
        <a:xfrm>
          <a:off x="47752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4843</xdr:rowOff>
    </xdr:from>
    <xdr:ext cx="762000" cy="259045"/>
    <xdr:sp macro="" textlink="">
      <xdr:nvSpPr>
        <xdr:cNvPr id="206" name="扶助費該当値テキスト"/>
        <xdr:cNvSpPr txBox="1"/>
      </xdr:nvSpPr>
      <xdr:spPr>
        <a:xfrm>
          <a:off x="49149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131064</xdr:rowOff>
    </xdr:from>
    <xdr:to>
      <xdr:col>20</xdr:col>
      <xdr:colOff>38100</xdr:colOff>
      <xdr:row>59</xdr:row>
      <xdr:rowOff>61214</xdr:rowOff>
    </xdr:to>
    <xdr:sp macro="" textlink="">
      <xdr:nvSpPr>
        <xdr:cNvPr id="207" name="楕円 206"/>
        <xdr:cNvSpPr/>
      </xdr:nvSpPr>
      <xdr:spPr>
        <a:xfrm>
          <a:off x="3937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45991</xdr:rowOff>
    </xdr:from>
    <xdr:ext cx="736600" cy="259045"/>
    <xdr:sp macro="" textlink="">
      <xdr:nvSpPr>
        <xdr:cNvPr id="208" name="テキスト ボックス 207"/>
        <xdr:cNvSpPr txBox="1"/>
      </xdr:nvSpPr>
      <xdr:spPr>
        <a:xfrm>
          <a:off x="3606800" y="1016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94488</xdr:rowOff>
    </xdr:from>
    <xdr:to>
      <xdr:col>15</xdr:col>
      <xdr:colOff>149225</xdr:colOff>
      <xdr:row>59</xdr:row>
      <xdr:rowOff>24638</xdr:rowOff>
    </xdr:to>
    <xdr:sp macro="" textlink="">
      <xdr:nvSpPr>
        <xdr:cNvPr id="209" name="楕円 208"/>
        <xdr:cNvSpPr/>
      </xdr:nvSpPr>
      <xdr:spPr>
        <a:xfrm>
          <a:off x="3048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9415</xdr:rowOff>
    </xdr:from>
    <xdr:ext cx="762000" cy="259045"/>
    <xdr:sp macro="" textlink="">
      <xdr:nvSpPr>
        <xdr:cNvPr id="210" name="テキスト ボックス 209"/>
        <xdr:cNvSpPr txBox="1"/>
      </xdr:nvSpPr>
      <xdr:spPr>
        <a:xfrm>
          <a:off x="2717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1" name="楕円 210"/>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2" name="テキスト ボックス 211"/>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xdr:rowOff>
    </xdr:from>
    <xdr:to>
      <xdr:col>6</xdr:col>
      <xdr:colOff>171450</xdr:colOff>
      <xdr:row>58</xdr:row>
      <xdr:rowOff>113792</xdr:rowOff>
    </xdr:to>
    <xdr:sp macro="" textlink="">
      <xdr:nvSpPr>
        <xdr:cNvPr id="213" name="楕円 212"/>
        <xdr:cNvSpPr/>
      </xdr:nvSpPr>
      <xdr:spPr>
        <a:xfrm>
          <a:off x="1270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98569</xdr:rowOff>
    </xdr:from>
    <xdr:ext cx="762000" cy="259045"/>
    <xdr:sp macro="" textlink="">
      <xdr:nvSpPr>
        <xdr:cNvPr id="214" name="テキスト ボックス 213"/>
        <xdr:cNvSpPr txBox="1"/>
      </xdr:nvSpPr>
      <xdr:spPr>
        <a:xfrm>
          <a:off x="939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ほぼ同水準で推移している。国民健康保険特別会計繰出金において出産育児一時金や財政基盤安定化支援繰出金が減となったこと、また、後期高齢者医療特別会計繰出金についても療養給付費の伸びが鈍化したことにより減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高齢化社会による医療費・介護給付費の伸びは引き続き深刻な課題であり、医療費・介護給付費抑制のための検診や予防事業に重点を置く必要がある。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138430</xdr:rowOff>
    </xdr:to>
    <xdr:cxnSp macro="">
      <xdr:nvCxnSpPr>
        <xdr:cNvPr id="247" name="直線コネクタ 246"/>
        <xdr:cNvCxnSpPr/>
      </xdr:nvCxnSpPr>
      <xdr:spPr>
        <a:xfrm flipV="1">
          <a:off x="15671800" y="989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153670</xdr:rowOff>
    </xdr:to>
    <xdr:cxnSp macro="">
      <xdr:nvCxnSpPr>
        <xdr:cNvPr id="250" name="直線コネクタ 249"/>
        <xdr:cNvCxnSpPr/>
      </xdr:nvCxnSpPr>
      <xdr:spPr>
        <a:xfrm flipV="1">
          <a:off x="14782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12700</xdr:rowOff>
    </xdr:to>
    <xdr:cxnSp macro="">
      <xdr:nvCxnSpPr>
        <xdr:cNvPr id="253" name="直線コネクタ 252"/>
        <xdr:cNvCxnSpPr/>
      </xdr:nvCxnSpPr>
      <xdr:spPr>
        <a:xfrm flipV="1">
          <a:off x="13893800" y="992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12700</xdr:rowOff>
    </xdr:to>
    <xdr:cxnSp macro="">
      <xdr:nvCxnSpPr>
        <xdr:cNvPr id="256" name="直線コネクタ 255"/>
        <xdr:cNvCxnSpPr/>
      </xdr:nvCxnSpPr>
      <xdr:spPr>
        <a:xfrm>
          <a:off x="13004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6" name="楕円 265"/>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7"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27957</xdr:rowOff>
    </xdr:from>
    <xdr:ext cx="736600" cy="259045"/>
    <xdr:sp macro="" textlink="">
      <xdr:nvSpPr>
        <xdr:cNvPr id="269" name="テキスト ボックス 268"/>
        <xdr:cNvSpPr txBox="1"/>
      </xdr:nvSpPr>
      <xdr:spPr>
        <a:xfrm>
          <a:off x="15290800" y="962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0" name="楕円 269"/>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1" name="テキスト ボックス 270"/>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3" name="テキスト ボックス 27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4" name="楕円 273"/>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5" name="テキスト ボックス 274"/>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で推移している。要因として、ごみ処理施設の建設や汚泥再生処理センターの建設に伴う地方債償還について、構成自治体負担分のほか交付税参入分を本市が負担しており、一部事務組合負担金の負担割合が大き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今後は施設の更新や改修といった課題もあり、補助費等においても高止まりの見込みである。引き続き維持管理経費のコスト削減に向けて改善に努める必要がある。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88138</xdr:rowOff>
    </xdr:to>
    <xdr:cxnSp macro="">
      <xdr:nvCxnSpPr>
        <xdr:cNvPr id="305" name="直線コネクタ 304"/>
        <xdr:cNvCxnSpPr/>
      </xdr:nvCxnSpPr>
      <xdr:spPr>
        <a:xfrm>
          <a:off x="15671800" y="6427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38</xdr:row>
      <xdr:rowOff>12700</xdr:rowOff>
    </xdr:to>
    <xdr:cxnSp macro="">
      <xdr:nvCxnSpPr>
        <xdr:cNvPr id="308" name="直線コネクタ 307"/>
        <xdr:cNvCxnSpPr/>
      </xdr:nvCxnSpPr>
      <xdr:spPr>
        <a:xfrm flipV="1">
          <a:off x="14782800" y="6427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108712</xdr:rowOff>
    </xdr:to>
    <xdr:cxnSp macro="">
      <xdr:nvCxnSpPr>
        <xdr:cNvPr id="311" name="直線コネクタ 310"/>
        <xdr:cNvCxnSpPr/>
      </xdr:nvCxnSpPr>
      <xdr:spPr>
        <a:xfrm flipV="1">
          <a:off x="13893800" y="65278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108712</xdr:rowOff>
    </xdr:to>
    <xdr:cxnSp macro="">
      <xdr:nvCxnSpPr>
        <xdr:cNvPr id="314" name="直線コネクタ 313"/>
        <xdr:cNvCxnSpPr/>
      </xdr:nvCxnSpPr>
      <xdr:spPr>
        <a:xfrm>
          <a:off x="13004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6" name="楕円 325"/>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7" name="テキスト ボックス 326"/>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8" name="楕円 327"/>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9" name="テキスト ボックス 328"/>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30" name="楕円 329"/>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31" name="テキスト ボックス 330"/>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44196</xdr:rowOff>
    </xdr:from>
    <xdr:to>
      <xdr:col>65</xdr:col>
      <xdr:colOff>53975</xdr:colOff>
      <xdr:row>38</xdr:row>
      <xdr:rowOff>145796</xdr:rowOff>
    </xdr:to>
    <xdr:sp macro="" textlink="">
      <xdr:nvSpPr>
        <xdr:cNvPr id="332" name="楕円 331"/>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130573</xdr:rowOff>
    </xdr:from>
    <xdr:ext cx="762000" cy="259045"/>
    <xdr:sp macro="" textlink="">
      <xdr:nvSpPr>
        <xdr:cNvPr id="333" name="テキスト ボックス 332"/>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水準で推移している。今後は、新市庁舎建設事業が進む中で、公共施設総合管理計画及び個別施設計画に基づき、老朽化した公共施設や設備などの改修を進めていく必要があるため、地方債発行を適切に管理し、償還額の平準化に努め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74</xdr:row>
      <xdr:rowOff>165100</xdr:rowOff>
    </xdr:to>
    <xdr:cxnSp macro="">
      <xdr:nvCxnSpPr>
        <xdr:cNvPr id="366" name="直線コネクタ 365"/>
        <xdr:cNvCxnSpPr/>
      </xdr:nvCxnSpPr>
      <xdr:spPr>
        <a:xfrm>
          <a:off x="3987800" y="1285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8890</xdr:rowOff>
    </xdr:to>
    <xdr:cxnSp macro="">
      <xdr:nvCxnSpPr>
        <xdr:cNvPr id="369" name="直線コネクタ 368"/>
        <xdr:cNvCxnSpPr/>
      </xdr:nvCxnSpPr>
      <xdr:spPr>
        <a:xfrm flipV="1">
          <a:off x="3098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8890</xdr:rowOff>
    </xdr:to>
    <xdr:cxnSp macro="">
      <xdr:nvCxnSpPr>
        <xdr:cNvPr id="372" name="直線コネクタ 371"/>
        <xdr:cNvCxnSpPr/>
      </xdr:nvCxnSpPr>
      <xdr:spPr>
        <a:xfrm>
          <a:off x="2209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8890</xdr:rowOff>
    </xdr:to>
    <xdr:cxnSp macro="">
      <xdr:nvCxnSpPr>
        <xdr:cNvPr id="375" name="直線コネクタ 374"/>
        <xdr:cNvCxnSpPr/>
      </xdr:nvCxnSpPr>
      <xdr:spPr>
        <a:xfrm>
          <a:off x="1320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5" name="楕円 384"/>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86"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87" name="楕円 386"/>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88" name="テキスト ボックス 387"/>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89" name="楕円 388"/>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0" name="テキスト ボックス 389"/>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1" name="楕円 390"/>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2" name="テキスト ボックス 39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3" name="楕円 392"/>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94" name="テキスト ボックス 393"/>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非常に高い値で推移している。要因となっているのは扶助費及び補助費等であり、今後も大幅な改善は非常に難しい状況にある。公債費については、償還額の平準化に努めながら計画的に進め、財政の硬直化を食い止める必要がある。今後も事業見直しによる歳出の削減と歳入確保に取り組み、比率の改善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152146</xdr:rowOff>
    </xdr:from>
    <xdr:to>
      <xdr:col>82</xdr:col>
      <xdr:colOff>107950</xdr:colOff>
      <xdr:row>80</xdr:row>
      <xdr:rowOff>30987</xdr:rowOff>
    </xdr:to>
    <xdr:cxnSp macro="">
      <xdr:nvCxnSpPr>
        <xdr:cNvPr id="425" name="直線コネクタ 424"/>
        <xdr:cNvCxnSpPr/>
      </xdr:nvCxnSpPr>
      <xdr:spPr>
        <a:xfrm>
          <a:off x="15671800" y="136966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62992</xdr:rowOff>
    </xdr:to>
    <xdr:cxnSp macro="">
      <xdr:nvCxnSpPr>
        <xdr:cNvPr id="428" name="直線コネクタ 427"/>
        <xdr:cNvCxnSpPr/>
      </xdr:nvCxnSpPr>
      <xdr:spPr>
        <a:xfrm flipV="1">
          <a:off x="14782800" y="136966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62992</xdr:rowOff>
    </xdr:from>
    <xdr:to>
      <xdr:col>73</xdr:col>
      <xdr:colOff>180975</xdr:colOff>
      <xdr:row>80</xdr:row>
      <xdr:rowOff>154432</xdr:rowOff>
    </xdr:to>
    <xdr:cxnSp macro="">
      <xdr:nvCxnSpPr>
        <xdr:cNvPr id="431" name="直線コネクタ 430"/>
        <xdr:cNvCxnSpPr/>
      </xdr:nvCxnSpPr>
      <xdr:spPr>
        <a:xfrm flipV="1">
          <a:off x="13893800" y="137789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30987</xdr:rowOff>
    </xdr:from>
    <xdr:to>
      <xdr:col>69</xdr:col>
      <xdr:colOff>92075</xdr:colOff>
      <xdr:row>80</xdr:row>
      <xdr:rowOff>154432</xdr:rowOff>
    </xdr:to>
    <xdr:cxnSp macro="">
      <xdr:nvCxnSpPr>
        <xdr:cNvPr id="434" name="直線コネクタ 433"/>
        <xdr:cNvCxnSpPr/>
      </xdr:nvCxnSpPr>
      <xdr:spPr>
        <a:xfrm>
          <a:off x="13004800" y="137469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44" name="楕円 443"/>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60214</xdr:rowOff>
    </xdr:from>
    <xdr:ext cx="762000" cy="259045"/>
    <xdr:sp macro="" textlink="">
      <xdr:nvSpPr>
        <xdr:cNvPr id="445" name="公債費以外該当値テキスト"/>
        <xdr:cNvSpPr txBox="1"/>
      </xdr:nvSpPr>
      <xdr:spPr>
        <a:xfrm>
          <a:off x="16598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46" name="楕円 445"/>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47" name="テキスト ボックス 446"/>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12192</xdr:rowOff>
    </xdr:from>
    <xdr:to>
      <xdr:col>74</xdr:col>
      <xdr:colOff>31750</xdr:colOff>
      <xdr:row>80</xdr:row>
      <xdr:rowOff>113792</xdr:rowOff>
    </xdr:to>
    <xdr:sp macro="" textlink="">
      <xdr:nvSpPr>
        <xdr:cNvPr id="448" name="楕円 447"/>
        <xdr:cNvSpPr/>
      </xdr:nvSpPr>
      <xdr:spPr>
        <a:xfrm>
          <a:off x="14732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98569</xdr:rowOff>
    </xdr:from>
    <xdr:ext cx="762000" cy="259045"/>
    <xdr:sp macro="" textlink="">
      <xdr:nvSpPr>
        <xdr:cNvPr id="449" name="テキスト ボックス 448"/>
        <xdr:cNvSpPr txBox="1"/>
      </xdr:nvSpPr>
      <xdr:spPr>
        <a:xfrm>
          <a:off x="14401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103632</xdr:rowOff>
    </xdr:from>
    <xdr:to>
      <xdr:col>69</xdr:col>
      <xdr:colOff>142875</xdr:colOff>
      <xdr:row>81</xdr:row>
      <xdr:rowOff>33782</xdr:rowOff>
    </xdr:to>
    <xdr:sp macro="" textlink="">
      <xdr:nvSpPr>
        <xdr:cNvPr id="450" name="楕円 449"/>
        <xdr:cNvSpPr/>
      </xdr:nvSpPr>
      <xdr:spPr>
        <a:xfrm>
          <a:off x="13843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18559</xdr:rowOff>
    </xdr:from>
    <xdr:ext cx="762000" cy="259045"/>
    <xdr:sp macro="" textlink="">
      <xdr:nvSpPr>
        <xdr:cNvPr id="451" name="テキスト ボックス 450"/>
        <xdr:cNvSpPr txBox="1"/>
      </xdr:nvSpPr>
      <xdr:spPr>
        <a:xfrm>
          <a:off x="13512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151637</xdr:rowOff>
    </xdr:from>
    <xdr:to>
      <xdr:col>65</xdr:col>
      <xdr:colOff>53975</xdr:colOff>
      <xdr:row>80</xdr:row>
      <xdr:rowOff>81787</xdr:rowOff>
    </xdr:to>
    <xdr:sp macro="" textlink="">
      <xdr:nvSpPr>
        <xdr:cNvPr id="452" name="楕円 451"/>
        <xdr:cNvSpPr/>
      </xdr:nvSpPr>
      <xdr:spPr>
        <a:xfrm>
          <a:off x="12954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66564</xdr:rowOff>
    </xdr:from>
    <xdr:ext cx="762000" cy="259045"/>
    <xdr:sp macro="" textlink="">
      <xdr:nvSpPr>
        <xdr:cNvPr id="453" name="テキスト ボックス 452"/>
        <xdr:cNvSpPr txBox="1"/>
      </xdr:nvSpPr>
      <xdr:spPr>
        <a:xfrm>
          <a:off x="12623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66360</xdr:rowOff>
    </xdr:from>
    <xdr:to>
      <xdr:col>29</xdr:col>
      <xdr:colOff>127000</xdr:colOff>
      <xdr:row>17</xdr:row>
      <xdr:rowOff>81786</xdr:rowOff>
    </xdr:to>
    <xdr:cxnSp macro="">
      <xdr:nvCxnSpPr>
        <xdr:cNvPr id="47" name="直線コネクタ 46"/>
        <xdr:cNvCxnSpPr/>
      </xdr:nvCxnSpPr>
      <xdr:spPr bwMode="auto">
        <a:xfrm flipV="1">
          <a:off x="5003800" y="3028635"/>
          <a:ext cx="647700" cy="1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81786</xdr:rowOff>
    </xdr:from>
    <xdr:to>
      <xdr:col>26</xdr:col>
      <xdr:colOff>50800</xdr:colOff>
      <xdr:row>17</xdr:row>
      <xdr:rowOff>87926</xdr:rowOff>
    </xdr:to>
    <xdr:cxnSp macro="">
      <xdr:nvCxnSpPr>
        <xdr:cNvPr id="50" name="直線コネクタ 49"/>
        <xdr:cNvCxnSpPr/>
      </xdr:nvCxnSpPr>
      <xdr:spPr bwMode="auto">
        <a:xfrm flipV="1">
          <a:off x="4305300" y="3044061"/>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87926</xdr:rowOff>
    </xdr:from>
    <xdr:to>
      <xdr:col>22</xdr:col>
      <xdr:colOff>114300</xdr:colOff>
      <xdr:row>17</xdr:row>
      <xdr:rowOff>93637</xdr:rowOff>
    </xdr:to>
    <xdr:cxnSp macro="">
      <xdr:nvCxnSpPr>
        <xdr:cNvPr id="53" name="直線コネクタ 52"/>
        <xdr:cNvCxnSpPr/>
      </xdr:nvCxnSpPr>
      <xdr:spPr bwMode="auto">
        <a:xfrm flipV="1">
          <a:off x="3606800" y="3050201"/>
          <a:ext cx="698500" cy="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93637</xdr:rowOff>
    </xdr:from>
    <xdr:to>
      <xdr:col>18</xdr:col>
      <xdr:colOff>177800</xdr:colOff>
      <xdr:row>17</xdr:row>
      <xdr:rowOff>102429</xdr:rowOff>
    </xdr:to>
    <xdr:cxnSp macro="">
      <xdr:nvCxnSpPr>
        <xdr:cNvPr id="56" name="直線コネクタ 55"/>
        <xdr:cNvCxnSpPr/>
      </xdr:nvCxnSpPr>
      <xdr:spPr bwMode="auto">
        <a:xfrm flipV="1">
          <a:off x="2908300" y="3055912"/>
          <a:ext cx="698500" cy="8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15560</xdr:rowOff>
    </xdr:from>
    <xdr:to>
      <xdr:col>29</xdr:col>
      <xdr:colOff>177800</xdr:colOff>
      <xdr:row>17</xdr:row>
      <xdr:rowOff>117160</xdr:rowOff>
    </xdr:to>
    <xdr:sp macro="" textlink="">
      <xdr:nvSpPr>
        <xdr:cNvPr id="66" name="楕円 65"/>
        <xdr:cNvSpPr/>
      </xdr:nvSpPr>
      <xdr:spPr bwMode="auto">
        <a:xfrm>
          <a:off x="5600700" y="297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159087</xdr:rowOff>
    </xdr:from>
    <xdr:ext cx="762000" cy="259045"/>
    <xdr:sp macro="" textlink="">
      <xdr:nvSpPr>
        <xdr:cNvPr id="67" name="人口1人当たり決算額の推移該当値テキスト130"/>
        <xdr:cNvSpPr txBox="1"/>
      </xdr:nvSpPr>
      <xdr:spPr>
        <a:xfrm>
          <a:off x="5740400" y="294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30986</xdr:rowOff>
    </xdr:from>
    <xdr:to>
      <xdr:col>26</xdr:col>
      <xdr:colOff>101600</xdr:colOff>
      <xdr:row>17</xdr:row>
      <xdr:rowOff>132586</xdr:rowOff>
    </xdr:to>
    <xdr:sp macro="" textlink="">
      <xdr:nvSpPr>
        <xdr:cNvPr id="68" name="楕円 67"/>
        <xdr:cNvSpPr/>
      </xdr:nvSpPr>
      <xdr:spPr bwMode="auto">
        <a:xfrm>
          <a:off x="4953000" y="299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117363</xdr:rowOff>
    </xdr:from>
    <xdr:ext cx="736600" cy="259045"/>
    <xdr:sp macro="" textlink="">
      <xdr:nvSpPr>
        <xdr:cNvPr id="69" name="テキスト ボックス 68"/>
        <xdr:cNvSpPr txBox="1"/>
      </xdr:nvSpPr>
      <xdr:spPr>
        <a:xfrm>
          <a:off x="4622800" y="307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37126</xdr:rowOff>
    </xdr:from>
    <xdr:to>
      <xdr:col>22</xdr:col>
      <xdr:colOff>165100</xdr:colOff>
      <xdr:row>17</xdr:row>
      <xdr:rowOff>138726</xdr:rowOff>
    </xdr:to>
    <xdr:sp macro="" textlink="">
      <xdr:nvSpPr>
        <xdr:cNvPr id="70" name="楕円 69"/>
        <xdr:cNvSpPr/>
      </xdr:nvSpPr>
      <xdr:spPr bwMode="auto">
        <a:xfrm>
          <a:off x="4254500" y="299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123503</xdr:rowOff>
    </xdr:from>
    <xdr:ext cx="762000" cy="259045"/>
    <xdr:sp macro="" textlink="">
      <xdr:nvSpPr>
        <xdr:cNvPr id="71" name="テキスト ボックス 70"/>
        <xdr:cNvSpPr txBox="1"/>
      </xdr:nvSpPr>
      <xdr:spPr>
        <a:xfrm>
          <a:off x="3924300" y="308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42837</xdr:rowOff>
    </xdr:from>
    <xdr:to>
      <xdr:col>19</xdr:col>
      <xdr:colOff>38100</xdr:colOff>
      <xdr:row>17</xdr:row>
      <xdr:rowOff>144437</xdr:rowOff>
    </xdr:to>
    <xdr:sp macro="" textlink="">
      <xdr:nvSpPr>
        <xdr:cNvPr id="72" name="楕円 71"/>
        <xdr:cNvSpPr/>
      </xdr:nvSpPr>
      <xdr:spPr bwMode="auto">
        <a:xfrm>
          <a:off x="3556000" y="3005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129214</xdr:rowOff>
    </xdr:from>
    <xdr:ext cx="762000" cy="259045"/>
    <xdr:sp macro="" textlink="">
      <xdr:nvSpPr>
        <xdr:cNvPr id="73" name="テキスト ボックス 72"/>
        <xdr:cNvSpPr txBox="1"/>
      </xdr:nvSpPr>
      <xdr:spPr>
        <a:xfrm>
          <a:off x="3225800" y="309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51629</xdr:rowOff>
    </xdr:from>
    <xdr:to>
      <xdr:col>15</xdr:col>
      <xdr:colOff>101600</xdr:colOff>
      <xdr:row>17</xdr:row>
      <xdr:rowOff>153229</xdr:rowOff>
    </xdr:to>
    <xdr:sp macro="" textlink="">
      <xdr:nvSpPr>
        <xdr:cNvPr id="74" name="楕円 73"/>
        <xdr:cNvSpPr/>
      </xdr:nvSpPr>
      <xdr:spPr bwMode="auto">
        <a:xfrm>
          <a:off x="2857500" y="301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138006</xdr:rowOff>
    </xdr:from>
    <xdr:ext cx="762000" cy="259045"/>
    <xdr:sp macro="" textlink="">
      <xdr:nvSpPr>
        <xdr:cNvPr id="75" name="テキスト ボックス 74"/>
        <xdr:cNvSpPr txBox="1"/>
      </xdr:nvSpPr>
      <xdr:spPr>
        <a:xfrm>
          <a:off x="2527300" y="31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136781</xdr:rowOff>
    </xdr:from>
    <xdr:to>
      <xdr:col>29</xdr:col>
      <xdr:colOff>127000</xdr:colOff>
      <xdr:row>36</xdr:row>
      <xdr:rowOff>163070</xdr:rowOff>
    </xdr:to>
    <xdr:cxnSp macro="">
      <xdr:nvCxnSpPr>
        <xdr:cNvPr id="110" name="直線コネクタ 109"/>
        <xdr:cNvCxnSpPr/>
      </xdr:nvCxnSpPr>
      <xdr:spPr bwMode="auto">
        <a:xfrm flipV="1">
          <a:off x="5003800" y="7090031"/>
          <a:ext cx="6477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115129</xdr:rowOff>
    </xdr:from>
    <xdr:to>
      <xdr:col>26</xdr:col>
      <xdr:colOff>50800</xdr:colOff>
      <xdr:row>36</xdr:row>
      <xdr:rowOff>163070</xdr:rowOff>
    </xdr:to>
    <xdr:cxnSp macro="">
      <xdr:nvCxnSpPr>
        <xdr:cNvPr id="113" name="直線コネクタ 112"/>
        <xdr:cNvCxnSpPr/>
      </xdr:nvCxnSpPr>
      <xdr:spPr bwMode="auto">
        <a:xfrm>
          <a:off x="4305300" y="7068379"/>
          <a:ext cx="698500" cy="4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63972</xdr:rowOff>
    </xdr:from>
    <xdr:to>
      <xdr:col>22</xdr:col>
      <xdr:colOff>114300</xdr:colOff>
      <xdr:row>36</xdr:row>
      <xdr:rowOff>115129</xdr:rowOff>
    </xdr:to>
    <xdr:cxnSp macro="">
      <xdr:nvCxnSpPr>
        <xdr:cNvPr id="116" name="直線コネクタ 115"/>
        <xdr:cNvCxnSpPr/>
      </xdr:nvCxnSpPr>
      <xdr:spPr bwMode="auto">
        <a:xfrm>
          <a:off x="3606800" y="7017222"/>
          <a:ext cx="698500" cy="5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63972</xdr:rowOff>
    </xdr:from>
    <xdr:to>
      <xdr:col>18</xdr:col>
      <xdr:colOff>177800</xdr:colOff>
      <xdr:row>36</xdr:row>
      <xdr:rowOff>84301</xdr:rowOff>
    </xdr:to>
    <xdr:cxnSp macro="">
      <xdr:nvCxnSpPr>
        <xdr:cNvPr id="119" name="直線コネクタ 118"/>
        <xdr:cNvCxnSpPr/>
      </xdr:nvCxnSpPr>
      <xdr:spPr bwMode="auto">
        <a:xfrm flipV="1">
          <a:off x="2908300" y="7017222"/>
          <a:ext cx="698500" cy="2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85981</xdr:rowOff>
    </xdr:from>
    <xdr:to>
      <xdr:col>29</xdr:col>
      <xdr:colOff>177800</xdr:colOff>
      <xdr:row>37</xdr:row>
      <xdr:rowOff>16131</xdr:rowOff>
    </xdr:to>
    <xdr:sp macro="" textlink="">
      <xdr:nvSpPr>
        <xdr:cNvPr id="129" name="楕円 128"/>
        <xdr:cNvSpPr/>
      </xdr:nvSpPr>
      <xdr:spPr bwMode="auto">
        <a:xfrm>
          <a:off x="5600700" y="703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58058</xdr:rowOff>
    </xdr:from>
    <xdr:ext cx="762000" cy="259045"/>
    <xdr:sp macro="" textlink="">
      <xdr:nvSpPr>
        <xdr:cNvPr id="130" name="人口1人当たり決算額の推移該当値テキスト445"/>
        <xdr:cNvSpPr txBox="1"/>
      </xdr:nvSpPr>
      <xdr:spPr>
        <a:xfrm>
          <a:off x="5740400" y="701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112270</xdr:rowOff>
    </xdr:from>
    <xdr:to>
      <xdr:col>26</xdr:col>
      <xdr:colOff>101600</xdr:colOff>
      <xdr:row>37</xdr:row>
      <xdr:rowOff>42420</xdr:rowOff>
    </xdr:to>
    <xdr:sp macro="" textlink="">
      <xdr:nvSpPr>
        <xdr:cNvPr id="131" name="楕円 130"/>
        <xdr:cNvSpPr/>
      </xdr:nvSpPr>
      <xdr:spPr bwMode="auto">
        <a:xfrm>
          <a:off x="4953000" y="706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27197</xdr:rowOff>
    </xdr:from>
    <xdr:ext cx="736600" cy="259045"/>
    <xdr:sp macro="" textlink="">
      <xdr:nvSpPr>
        <xdr:cNvPr id="132" name="テキスト ボックス 131"/>
        <xdr:cNvSpPr txBox="1"/>
      </xdr:nvSpPr>
      <xdr:spPr>
        <a:xfrm>
          <a:off x="4622800" y="7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64329</xdr:rowOff>
    </xdr:from>
    <xdr:to>
      <xdr:col>22</xdr:col>
      <xdr:colOff>165100</xdr:colOff>
      <xdr:row>36</xdr:row>
      <xdr:rowOff>165929</xdr:rowOff>
    </xdr:to>
    <xdr:sp macro="" textlink="">
      <xdr:nvSpPr>
        <xdr:cNvPr id="133" name="楕円 132"/>
        <xdr:cNvSpPr/>
      </xdr:nvSpPr>
      <xdr:spPr bwMode="auto">
        <a:xfrm>
          <a:off x="4254500" y="701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150706</xdr:rowOff>
    </xdr:from>
    <xdr:ext cx="762000" cy="259045"/>
    <xdr:sp macro="" textlink="">
      <xdr:nvSpPr>
        <xdr:cNvPr id="134" name="テキスト ボックス 133"/>
        <xdr:cNvSpPr txBox="1"/>
      </xdr:nvSpPr>
      <xdr:spPr>
        <a:xfrm>
          <a:off x="3924300" y="710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13172</xdr:rowOff>
    </xdr:from>
    <xdr:to>
      <xdr:col>19</xdr:col>
      <xdr:colOff>38100</xdr:colOff>
      <xdr:row>36</xdr:row>
      <xdr:rowOff>114772</xdr:rowOff>
    </xdr:to>
    <xdr:sp macro="" textlink="">
      <xdr:nvSpPr>
        <xdr:cNvPr id="135" name="楕円 134"/>
        <xdr:cNvSpPr/>
      </xdr:nvSpPr>
      <xdr:spPr bwMode="auto">
        <a:xfrm>
          <a:off x="3556000" y="696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99549</xdr:rowOff>
    </xdr:from>
    <xdr:ext cx="762000" cy="259045"/>
    <xdr:sp macro="" textlink="">
      <xdr:nvSpPr>
        <xdr:cNvPr id="136" name="テキスト ボックス 135"/>
        <xdr:cNvSpPr txBox="1"/>
      </xdr:nvSpPr>
      <xdr:spPr>
        <a:xfrm>
          <a:off x="3225800" y="70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33501</xdr:rowOff>
    </xdr:from>
    <xdr:to>
      <xdr:col>15</xdr:col>
      <xdr:colOff>101600</xdr:colOff>
      <xdr:row>36</xdr:row>
      <xdr:rowOff>135101</xdr:rowOff>
    </xdr:to>
    <xdr:sp macro="" textlink="">
      <xdr:nvSpPr>
        <xdr:cNvPr id="137" name="楕円 136"/>
        <xdr:cNvSpPr/>
      </xdr:nvSpPr>
      <xdr:spPr bwMode="auto">
        <a:xfrm>
          <a:off x="2857500" y="698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119878</xdr:rowOff>
    </xdr:from>
    <xdr:ext cx="762000" cy="259045"/>
    <xdr:sp macro="" textlink="">
      <xdr:nvSpPr>
        <xdr:cNvPr id="138" name="テキスト ボックス 137"/>
        <xdr:cNvSpPr txBox="1"/>
      </xdr:nvSpPr>
      <xdr:spPr>
        <a:xfrm>
          <a:off x="2527300" y="707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32,282
32,047
210.55
18,702,071
18,360,328
319,846
8,841,662
16,111,193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96604</xdr:rowOff>
    </xdr:from>
    <xdr:to>
      <xdr:col>24</xdr:col>
      <xdr:colOff>63500</xdr:colOff>
      <xdr:row>36</xdr:row>
      <xdr:rowOff>126802</xdr:rowOff>
    </xdr:to>
    <xdr:cxnSp macro="">
      <xdr:nvCxnSpPr>
        <xdr:cNvPr id="58" name="直線コネクタ 57"/>
        <xdr:cNvCxnSpPr/>
      </xdr:nvCxnSpPr>
      <xdr:spPr>
        <a:xfrm flipV="1">
          <a:off x="3797300" y="6268804"/>
          <a:ext cx="8382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122116</xdr:rowOff>
    </xdr:from>
    <xdr:to>
      <xdr:col>19</xdr:col>
      <xdr:colOff>177800</xdr:colOff>
      <xdr:row>36</xdr:row>
      <xdr:rowOff>126802</xdr:rowOff>
    </xdr:to>
    <xdr:cxnSp macro="">
      <xdr:nvCxnSpPr>
        <xdr:cNvPr id="61" name="直線コネクタ 60"/>
        <xdr:cNvCxnSpPr/>
      </xdr:nvCxnSpPr>
      <xdr:spPr>
        <a:xfrm>
          <a:off x="2908300" y="629431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122116</xdr:rowOff>
    </xdr:from>
    <xdr:to>
      <xdr:col>15</xdr:col>
      <xdr:colOff>50800</xdr:colOff>
      <xdr:row>36</xdr:row>
      <xdr:rowOff>123986</xdr:rowOff>
    </xdr:to>
    <xdr:cxnSp macro="">
      <xdr:nvCxnSpPr>
        <xdr:cNvPr id="64" name="直線コネクタ 63"/>
        <xdr:cNvCxnSpPr/>
      </xdr:nvCxnSpPr>
      <xdr:spPr>
        <a:xfrm flipV="1">
          <a:off x="2019300" y="6294316"/>
          <a:ext cx="8890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123986</xdr:rowOff>
    </xdr:from>
    <xdr:to>
      <xdr:col>10</xdr:col>
      <xdr:colOff>114300</xdr:colOff>
      <xdr:row>36</xdr:row>
      <xdr:rowOff>146521</xdr:rowOff>
    </xdr:to>
    <xdr:cxnSp macro="">
      <xdr:nvCxnSpPr>
        <xdr:cNvPr id="67" name="直線コネクタ 66"/>
        <xdr:cNvCxnSpPr/>
      </xdr:nvCxnSpPr>
      <xdr:spPr>
        <a:xfrm flipV="1">
          <a:off x="1130300" y="6296186"/>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45804</xdr:rowOff>
    </xdr:from>
    <xdr:to>
      <xdr:col>24</xdr:col>
      <xdr:colOff>114300</xdr:colOff>
      <xdr:row>36</xdr:row>
      <xdr:rowOff>147404</xdr:rowOff>
    </xdr:to>
    <xdr:sp macro="" textlink="">
      <xdr:nvSpPr>
        <xdr:cNvPr id="77" name="楕円 76"/>
        <xdr:cNvSpPr/>
      </xdr:nvSpPr>
      <xdr:spPr>
        <a:xfrm>
          <a:off x="4584700" y="62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20797</xdr:rowOff>
    </xdr:from>
    <xdr:ext cx="534377" cy="259045"/>
    <xdr:sp macro="" textlink="">
      <xdr:nvSpPr>
        <xdr:cNvPr id="78" name="人件費該当値テキスト"/>
        <xdr:cNvSpPr txBox="1"/>
      </xdr:nvSpPr>
      <xdr:spPr>
        <a:xfrm>
          <a:off x="4686300" y="61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76002</xdr:rowOff>
    </xdr:from>
    <xdr:to>
      <xdr:col>20</xdr:col>
      <xdr:colOff>38100</xdr:colOff>
      <xdr:row>37</xdr:row>
      <xdr:rowOff>6152</xdr:rowOff>
    </xdr:to>
    <xdr:sp macro="" textlink="">
      <xdr:nvSpPr>
        <xdr:cNvPr id="79" name="楕円 78"/>
        <xdr:cNvSpPr/>
      </xdr:nvSpPr>
      <xdr:spPr>
        <a:xfrm>
          <a:off x="3746500" y="62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168729</xdr:rowOff>
    </xdr:from>
    <xdr:ext cx="534377" cy="259045"/>
    <xdr:sp macro="" textlink="">
      <xdr:nvSpPr>
        <xdr:cNvPr id="80" name="テキスト ボックス 79"/>
        <xdr:cNvSpPr txBox="1"/>
      </xdr:nvSpPr>
      <xdr:spPr>
        <a:xfrm>
          <a:off x="3530111" y="63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71316</xdr:rowOff>
    </xdr:from>
    <xdr:to>
      <xdr:col>15</xdr:col>
      <xdr:colOff>101600</xdr:colOff>
      <xdr:row>37</xdr:row>
      <xdr:rowOff>1466</xdr:rowOff>
    </xdr:to>
    <xdr:sp macro="" textlink="">
      <xdr:nvSpPr>
        <xdr:cNvPr id="81" name="楕円 80"/>
        <xdr:cNvSpPr/>
      </xdr:nvSpPr>
      <xdr:spPr>
        <a:xfrm>
          <a:off x="2857500" y="62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164043</xdr:rowOff>
    </xdr:from>
    <xdr:ext cx="534377" cy="259045"/>
    <xdr:sp macro="" textlink="">
      <xdr:nvSpPr>
        <xdr:cNvPr id="82" name="テキスト ボックス 81"/>
        <xdr:cNvSpPr txBox="1"/>
      </xdr:nvSpPr>
      <xdr:spPr>
        <a:xfrm>
          <a:off x="2641111" y="63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73186</xdr:rowOff>
    </xdr:from>
    <xdr:to>
      <xdr:col>10</xdr:col>
      <xdr:colOff>165100</xdr:colOff>
      <xdr:row>37</xdr:row>
      <xdr:rowOff>3336</xdr:rowOff>
    </xdr:to>
    <xdr:sp macro="" textlink="">
      <xdr:nvSpPr>
        <xdr:cNvPr id="83" name="楕円 82"/>
        <xdr:cNvSpPr/>
      </xdr:nvSpPr>
      <xdr:spPr>
        <a:xfrm>
          <a:off x="1968500" y="62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165913</xdr:rowOff>
    </xdr:from>
    <xdr:ext cx="534377" cy="259045"/>
    <xdr:sp macro="" textlink="">
      <xdr:nvSpPr>
        <xdr:cNvPr id="84" name="テキスト ボックス 83"/>
        <xdr:cNvSpPr txBox="1"/>
      </xdr:nvSpPr>
      <xdr:spPr>
        <a:xfrm>
          <a:off x="1752111" y="63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95721</xdr:rowOff>
    </xdr:from>
    <xdr:to>
      <xdr:col>6</xdr:col>
      <xdr:colOff>38100</xdr:colOff>
      <xdr:row>37</xdr:row>
      <xdr:rowOff>25871</xdr:rowOff>
    </xdr:to>
    <xdr:sp macro="" textlink="">
      <xdr:nvSpPr>
        <xdr:cNvPr id="85" name="楕円 84"/>
        <xdr:cNvSpPr/>
      </xdr:nvSpPr>
      <xdr:spPr>
        <a:xfrm>
          <a:off x="1079500" y="62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16998</xdr:rowOff>
    </xdr:from>
    <xdr:ext cx="534377" cy="259045"/>
    <xdr:sp macro="" textlink="">
      <xdr:nvSpPr>
        <xdr:cNvPr id="86" name="テキスト ボックス 85"/>
        <xdr:cNvSpPr txBox="1"/>
      </xdr:nvSpPr>
      <xdr:spPr>
        <a:xfrm>
          <a:off x="863111" y="63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123741</xdr:rowOff>
    </xdr:from>
    <xdr:to>
      <xdr:col>24</xdr:col>
      <xdr:colOff>63500</xdr:colOff>
      <xdr:row>57</xdr:row>
      <xdr:rowOff>139014</xdr:rowOff>
    </xdr:to>
    <xdr:cxnSp macro="">
      <xdr:nvCxnSpPr>
        <xdr:cNvPr id="118" name="直線コネクタ 117"/>
        <xdr:cNvCxnSpPr/>
      </xdr:nvCxnSpPr>
      <xdr:spPr>
        <a:xfrm flipV="1">
          <a:off x="3797300" y="9896391"/>
          <a:ext cx="8382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139014</xdr:rowOff>
    </xdr:from>
    <xdr:to>
      <xdr:col>19</xdr:col>
      <xdr:colOff>177800</xdr:colOff>
      <xdr:row>58</xdr:row>
      <xdr:rowOff>39856</xdr:rowOff>
    </xdr:to>
    <xdr:cxnSp macro="">
      <xdr:nvCxnSpPr>
        <xdr:cNvPr id="121" name="直線コネクタ 120"/>
        <xdr:cNvCxnSpPr/>
      </xdr:nvCxnSpPr>
      <xdr:spPr>
        <a:xfrm flipV="1">
          <a:off x="2908300" y="9911664"/>
          <a:ext cx="889000" cy="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39856</xdr:rowOff>
    </xdr:from>
    <xdr:to>
      <xdr:col>15</xdr:col>
      <xdr:colOff>50800</xdr:colOff>
      <xdr:row>58</xdr:row>
      <xdr:rowOff>48989</xdr:rowOff>
    </xdr:to>
    <xdr:cxnSp macro="">
      <xdr:nvCxnSpPr>
        <xdr:cNvPr id="124" name="直線コネクタ 123"/>
        <xdr:cNvCxnSpPr/>
      </xdr:nvCxnSpPr>
      <xdr:spPr>
        <a:xfrm flipV="1">
          <a:off x="2019300" y="9983956"/>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48989</xdr:rowOff>
    </xdr:from>
    <xdr:to>
      <xdr:col>10</xdr:col>
      <xdr:colOff>114300</xdr:colOff>
      <xdr:row>58</xdr:row>
      <xdr:rowOff>55063</xdr:rowOff>
    </xdr:to>
    <xdr:cxnSp macro="">
      <xdr:nvCxnSpPr>
        <xdr:cNvPr id="127" name="直線コネクタ 126"/>
        <xdr:cNvCxnSpPr/>
      </xdr:nvCxnSpPr>
      <xdr:spPr>
        <a:xfrm flipV="1">
          <a:off x="1130300" y="9993089"/>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72941</xdr:rowOff>
    </xdr:from>
    <xdr:to>
      <xdr:col>24</xdr:col>
      <xdr:colOff>114300</xdr:colOff>
      <xdr:row>58</xdr:row>
      <xdr:rowOff>3091</xdr:rowOff>
    </xdr:to>
    <xdr:sp macro="" textlink="">
      <xdr:nvSpPr>
        <xdr:cNvPr id="137" name="楕円 136"/>
        <xdr:cNvSpPr/>
      </xdr:nvSpPr>
      <xdr:spPr>
        <a:xfrm>
          <a:off x="4584700" y="98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51368</xdr:rowOff>
    </xdr:from>
    <xdr:ext cx="534377" cy="259045"/>
    <xdr:sp macro="" textlink="">
      <xdr:nvSpPr>
        <xdr:cNvPr id="138" name="物件費該当値テキスト"/>
        <xdr:cNvSpPr txBox="1"/>
      </xdr:nvSpPr>
      <xdr:spPr>
        <a:xfrm>
          <a:off x="4686300" y="982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88214</xdr:rowOff>
    </xdr:from>
    <xdr:to>
      <xdr:col>20</xdr:col>
      <xdr:colOff>38100</xdr:colOff>
      <xdr:row>58</xdr:row>
      <xdr:rowOff>18364</xdr:rowOff>
    </xdr:to>
    <xdr:sp macro="" textlink="">
      <xdr:nvSpPr>
        <xdr:cNvPr id="139" name="楕円 138"/>
        <xdr:cNvSpPr/>
      </xdr:nvSpPr>
      <xdr:spPr>
        <a:xfrm>
          <a:off x="3746500" y="98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9491</xdr:rowOff>
    </xdr:from>
    <xdr:ext cx="534377" cy="259045"/>
    <xdr:sp macro="" textlink="">
      <xdr:nvSpPr>
        <xdr:cNvPr id="140" name="テキスト ボックス 139"/>
        <xdr:cNvSpPr txBox="1"/>
      </xdr:nvSpPr>
      <xdr:spPr>
        <a:xfrm>
          <a:off x="3530111" y="995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160506</xdr:rowOff>
    </xdr:from>
    <xdr:to>
      <xdr:col>15</xdr:col>
      <xdr:colOff>101600</xdr:colOff>
      <xdr:row>58</xdr:row>
      <xdr:rowOff>90656</xdr:rowOff>
    </xdr:to>
    <xdr:sp macro="" textlink="">
      <xdr:nvSpPr>
        <xdr:cNvPr id="141" name="楕円 140"/>
        <xdr:cNvSpPr/>
      </xdr:nvSpPr>
      <xdr:spPr>
        <a:xfrm>
          <a:off x="2857500" y="99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81783</xdr:rowOff>
    </xdr:from>
    <xdr:ext cx="534377" cy="259045"/>
    <xdr:sp macro="" textlink="">
      <xdr:nvSpPr>
        <xdr:cNvPr id="142" name="テキスト ボックス 141"/>
        <xdr:cNvSpPr txBox="1"/>
      </xdr:nvSpPr>
      <xdr:spPr>
        <a:xfrm>
          <a:off x="2641111" y="1002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169639</xdr:rowOff>
    </xdr:from>
    <xdr:to>
      <xdr:col>10</xdr:col>
      <xdr:colOff>165100</xdr:colOff>
      <xdr:row>58</xdr:row>
      <xdr:rowOff>99789</xdr:rowOff>
    </xdr:to>
    <xdr:sp macro="" textlink="">
      <xdr:nvSpPr>
        <xdr:cNvPr id="143" name="楕円 142"/>
        <xdr:cNvSpPr/>
      </xdr:nvSpPr>
      <xdr:spPr>
        <a:xfrm>
          <a:off x="1968500" y="99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90916</xdr:rowOff>
    </xdr:from>
    <xdr:ext cx="534377" cy="259045"/>
    <xdr:sp macro="" textlink="">
      <xdr:nvSpPr>
        <xdr:cNvPr id="144" name="テキスト ボックス 143"/>
        <xdr:cNvSpPr txBox="1"/>
      </xdr:nvSpPr>
      <xdr:spPr>
        <a:xfrm>
          <a:off x="1752111" y="1003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4263</xdr:rowOff>
    </xdr:from>
    <xdr:to>
      <xdr:col>6</xdr:col>
      <xdr:colOff>38100</xdr:colOff>
      <xdr:row>58</xdr:row>
      <xdr:rowOff>105863</xdr:rowOff>
    </xdr:to>
    <xdr:sp macro="" textlink="">
      <xdr:nvSpPr>
        <xdr:cNvPr id="145" name="楕円 144"/>
        <xdr:cNvSpPr/>
      </xdr:nvSpPr>
      <xdr:spPr>
        <a:xfrm>
          <a:off x="1079500" y="9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96990</xdr:rowOff>
    </xdr:from>
    <xdr:ext cx="534377" cy="259045"/>
    <xdr:sp macro="" textlink="">
      <xdr:nvSpPr>
        <xdr:cNvPr id="146" name="テキスト ボックス 145"/>
        <xdr:cNvSpPr txBox="1"/>
      </xdr:nvSpPr>
      <xdr:spPr>
        <a:xfrm>
          <a:off x="863111" y="100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115736</xdr:rowOff>
    </xdr:from>
    <xdr:to>
      <xdr:col>24</xdr:col>
      <xdr:colOff>63500</xdr:colOff>
      <xdr:row>78</xdr:row>
      <xdr:rowOff>122555</xdr:rowOff>
    </xdr:to>
    <xdr:cxnSp macro="">
      <xdr:nvCxnSpPr>
        <xdr:cNvPr id="175" name="直線コネクタ 174"/>
        <xdr:cNvCxnSpPr/>
      </xdr:nvCxnSpPr>
      <xdr:spPr>
        <a:xfrm flipV="1">
          <a:off x="3797300" y="13488836"/>
          <a:ext cx="8382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100837</xdr:rowOff>
    </xdr:from>
    <xdr:to>
      <xdr:col>19</xdr:col>
      <xdr:colOff>177800</xdr:colOff>
      <xdr:row>78</xdr:row>
      <xdr:rowOff>122555</xdr:rowOff>
    </xdr:to>
    <xdr:cxnSp macro="">
      <xdr:nvCxnSpPr>
        <xdr:cNvPr id="178" name="直線コネクタ 177"/>
        <xdr:cNvCxnSpPr/>
      </xdr:nvCxnSpPr>
      <xdr:spPr>
        <a:xfrm>
          <a:off x="2908300" y="13473937"/>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100837</xdr:rowOff>
    </xdr:from>
    <xdr:to>
      <xdr:col>15</xdr:col>
      <xdr:colOff>50800</xdr:colOff>
      <xdr:row>78</xdr:row>
      <xdr:rowOff>131623</xdr:rowOff>
    </xdr:to>
    <xdr:cxnSp macro="">
      <xdr:nvCxnSpPr>
        <xdr:cNvPr id="181" name="直線コネクタ 180"/>
        <xdr:cNvCxnSpPr/>
      </xdr:nvCxnSpPr>
      <xdr:spPr>
        <a:xfrm flipV="1">
          <a:off x="2019300" y="13473937"/>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99504</xdr:rowOff>
    </xdr:from>
    <xdr:to>
      <xdr:col>10</xdr:col>
      <xdr:colOff>114300</xdr:colOff>
      <xdr:row>78</xdr:row>
      <xdr:rowOff>131623</xdr:rowOff>
    </xdr:to>
    <xdr:cxnSp macro="">
      <xdr:nvCxnSpPr>
        <xdr:cNvPr id="184" name="直線コネクタ 183"/>
        <xdr:cNvCxnSpPr/>
      </xdr:nvCxnSpPr>
      <xdr:spPr>
        <a:xfrm>
          <a:off x="1130300" y="13472604"/>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64936</xdr:rowOff>
    </xdr:from>
    <xdr:to>
      <xdr:col>24</xdr:col>
      <xdr:colOff>114300</xdr:colOff>
      <xdr:row>78</xdr:row>
      <xdr:rowOff>166536</xdr:rowOff>
    </xdr:to>
    <xdr:sp macro="" textlink="">
      <xdr:nvSpPr>
        <xdr:cNvPr id="194" name="楕円 193"/>
        <xdr:cNvSpPr/>
      </xdr:nvSpPr>
      <xdr:spPr>
        <a:xfrm>
          <a:off x="4584700" y="13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151313</xdr:rowOff>
    </xdr:from>
    <xdr:ext cx="469744" cy="259045"/>
    <xdr:sp macro="" textlink="">
      <xdr:nvSpPr>
        <xdr:cNvPr id="195" name="維持補修費該当値テキスト"/>
        <xdr:cNvSpPr txBox="1"/>
      </xdr:nvSpPr>
      <xdr:spPr>
        <a:xfrm>
          <a:off x="4686300" y="1335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71755</xdr:rowOff>
    </xdr:from>
    <xdr:to>
      <xdr:col>20</xdr:col>
      <xdr:colOff>38100</xdr:colOff>
      <xdr:row>79</xdr:row>
      <xdr:rowOff>1905</xdr:rowOff>
    </xdr:to>
    <xdr:sp macro="" textlink="">
      <xdr:nvSpPr>
        <xdr:cNvPr id="196" name="楕円 195"/>
        <xdr:cNvSpPr/>
      </xdr:nvSpPr>
      <xdr:spPr>
        <a:xfrm>
          <a:off x="3746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164482</xdr:rowOff>
    </xdr:from>
    <xdr:ext cx="469744" cy="259045"/>
    <xdr:sp macro="" textlink="">
      <xdr:nvSpPr>
        <xdr:cNvPr id="197" name="テキスト ボックス 196"/>
        <xdr:cNvSpPr txBox="1"/>
      </xdr:nvSpPr>
      <xdr:spPr>
        <a:xfrm>
          <a:off x="3562428" y="1353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50037</xdr:rowOff>
    </xdr:from>
    <xdr:to>
      <xdr:col>15</xdr:col>
      <xdr:colOff>101600</xdr:colOff>
      <xdr:row>78</xdr:row>
      <xdr:rowOff>151637</xdr:rowOff>
    </xdr:to>
    <xdr:sp macro="" textlink="">
      <xdr:nvSpPr>
        <xdr:cNvPr id="198" name="楕円 197"/>
        <xdr:cNvSpPr/>
      </xdr:nvSpPr>
      <xdr:spPr>
        <a:xfrm>
          <a:off x="2857500" y="134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142764</xdr:rowOff>
    </xdr:from>
    <xdr:ext cx="469744" cy="259045"/>
    <xdr:sp macro="" textlink="">
      <xdr:nvSpPr>
        <xdr:cNvPr id="199" name="テキスト ボックス 198"/>
        <xdr:cNvSpPr txBox="1"/>
      </xdr:nvSpPr>
      <xdr:spPr>
        <a:xfrm>
          <a:off x="2673428" y="135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80823</xdr:rowOff>
    </xdr:from>
    <xdr:to>
      <xdr:col>10</xdr:col>
      <xdr:colOff>165100</xdr:colOff>
      <xdr:row>79</xdr:row>
      <xdr:rowOff>10973</xdr:rowOff>
    </xdr:to>
    <xdr:sp macro="" textlink="">
      <xdr:nvSpPr>
        <xdr:cNvPr id="200" name="楕円 199"/>
        <xdr:cNvSpPr/>
      </xdr:nvSpPr>
      <xdr:spPr>
        <a:xfrm>
          <a:off x="1968500" y="134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2100</xdr:rowOff>
    </xdr:from>
    <xdr:ext cx="469744" cy="259045"/>
    <xdr:sp macro="" textlink="">
      <xdr:nvSpPr>
        <xdr:cNvPr id="201" name="テキスト ボックス 200"/>
        <xdr:cNvSpPr txBox="1"/>
      </xdr:nvSpPr>
      <xdr:spPr>
        <a:xfrm>
          <a:off x="1784428" y="135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48704</xdr:rowOff>
    </xdr:from>
    <xdr:to>
      <xdr:col>6</xdr:col>
      <xdr:colOff>38100</xdr:colOff>
      <xdr:row>78</xdr:row>
      <xdr:rowOff>150304</xdr:rowOff>
    </xdr:to>
    <xdr:sp macro="" textlink="">
      <xdr:nvSpPr>
        <xdr:cNvPr id="202" name="楕円 201"/>
        <xdr:cNvSpPr/>
      </xdr:nvSpPr>
      <xdr:spPr>
        <a:xfrm>
          <a:off x="1079500" y="13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141431</xdr:rowOff>
    </xdr:from>
    <xdr:ext cx="469744" cy="259045"/>
    <xdr:sp macro="" textlink="">
      <xdr:nvSpPr>
        <xdr:cNvPr id="203" name="テキスト ボックス 202"/>
        <xdr:cNvSpPr txBox="1"/>
      </xdr:nvSpPr>
      <xdr:spPr>
        <a:xfrm>
          <a:off x="895428" y="1351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18648</xdr:rowOff>
    </xdr:from>
    <xdr:to>
      <xdr:col>24</xdr:col>
      <xdr:colOff>63500</xdr:colOff>
      <xdr:row>95</xdr:row>
      <xdr:rowOff>75045</xdr:rowOff>
    </xdr:to>
    <xdr:cxnSp macro="">
      <xdr:nvCxnSpPr>
        <xdr:cNvPr id="233" name="直線コネクタ 232"/>
        <xdr:cNvCxnSpPr/>
      </xdr:nvCxnSpPr>
      <xdr:spPr>
        <a:xfrm flipV="1">
          <a:off x="3797300" y="16306398"/>
          <a:ext cx="838200" cy="5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75045</xdr:rowOff>
    </xdr:from>
    <xdr:to>
      <xdr:col>19</xdr:col>
      <xdr:colOff>177800</xdr:colOff>
      <xdr:row>95</xdr:row>
      <xdr:rowOff>83860</xdr:rowOff>
    </xdr:to>
    <xdr:cxnSp macro="">
      <xdr:nvCxnSpPr>
        <xdr:cNvPr id="236" name="直線コネクタ 235"/>
        <xdr:cNvCxnSpPr/>
      </xdr:nvCxnSpPr>
      <xdr:spPr>
        <a:xfrm flipV="1">
          <a:off x="2908300" y="16362795"/>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83860</xdr:rowOff>
    </xdr:from>
    <xdr:to>
      <xdr:col>15</xdr:col>
      <xdr:colOff>50800</xdr:colOff>
      <xdr:row>95</xdr:row>
      <xdr:rowOff>100350</xdr:rowOff>
    </xdr:to>
    <xdr:cxnSp macro="">
      <xdr:nvCxnSpPr>
        <xdr:cNvPr id="239" name="直線コネクタ 238"/>
        <xdr:cNvCxnSpPr/>
      </xdr:nvCxnSpPr>
      <xdr:spPr>
        <a:xfrm flipV="1">
          <a:off x="2019300" y="16371610"/>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100350</xdr:rowOff>
    </xdr:from>
    <xdr:to>
      <xdr:col>10</xdr:col>
      <xdr:colOff>114300</xdr:colOff>
      <xdr:row>96</xdr:row>
      <xdr:rowOff>16011</xdr:rowOff>
    </xdr:to>
    <xdr:cxnSp macro="">
      <xdr:nvCxnSpPr>
        <xdr:cNvPr id="242" name="直線コネクタ 241"/>
        <xdr:cNvCxnSpPr/>
      </xdr:nvCxnSpPr>
      <xdr:spPr>
        <a:xfrm flipV="1">
          <a:off x="1130300" y="16388100"/>
          <a:ext cx="889000" cy="8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9210</xdr:rowOff>
    </xdr:from>
    <xdr:ext cx="599010" cy="259045"/>
    <xdr:sp macro="" textlink="">
      <xdr:nvSpPr>
        <xdr:cNvPr id="246" name="テキスト ボックス 245"/>
        <xdr:cNvSpPr txBox="1"/>
      </xdr:nvSpPr>
      <xdr:spPr>
        <a:xfrm>
          <a:off x="830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139298</xdr:rowOff>
    </xdr:from>
    <xdr:to>
      <xdr:col>24</xdr:col>
      <xdr:colOff>114300</xdr:colOff>
      <xdr:row>95</xdr:row>
      <xdr:rowOff>69448</xdr:rowOff>
    </xdr:to>
    <xdr:sp macro="" textlink="">
      <xdr:nvSpPr>
        <xdr:cNvPr id="252" name="楕円 251"/>
        <xdr:cNvSpPr/>
      </xdr:nvSpPr>
      <xdr:spPr>
        <a:xfrm>
          <a:off x="4584700" y="162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162175</xdr:rowOff>
    </xdr:from>
    <xdr:ext cx="599010" cy="259045"/>
    <xdr:sp macro="" textlink="">
      <xdr:nvSpPr>
        <xdr:cNvPr id="253" name="扶助費該当値テキスト"/>
        <xdr:cNvSpPr txBox="1"/>
      </xdr:nvSpPr>
      <xdr:spPr>
        <a:xfrm>
          <a:off x="4686300" y="1610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24245</xdr:rowOff>
    </xdr:from>
    <xdr:to>
      <xdr:col>20</xdr:col>
      <xdr:colOff>38100</xdr:colOff>
      <xdr:row>95</xdr:row>
      <xdr:rowOff>125845</xdr:rowOff>
    </xdr:to>
    <xdr:sp macro="" textlink="">
      <xdr:nvSpPr>
        <xdr:cNvPr id="254" name="楕円 253"/>
        <xdr:cNvSpPr/>
      </xdr:nvSpPr>
      <xdr:spPr>
        <a:xfrm>
          <a:off x="3746500" y="163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142372</xdr:rowOff>
    </xdr:from>
    <xdr:ext cx="599010" cy="259045"/>
    <xdr:sp macro="" textlink="">
      <xdr:nvSpPr>
        <xdr:cNvPr id="255" name="テキスト ボックス 254"/>
        <xdr:cNvSpPr txBox="1"/>
      </xdr:nvSpPr>
      <xdr:spPr>
        <a:xfrm>
          <a:off x="3497795" y="16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33060</xdr:rowOff>
    </xdr:from>
    <xdr:to>
      <xdr:col>15</xdr:col>
      <xdr:colOff>101600</xdr:colOff>
      <xdr:row>95</xdr:row>
      <xdr:rowOff>134660</xdr:rowOff>
    </xdr:to>
    <xdr:sp macro="" textlink="">
      <xdr:nvSpPr>
        <xdr:cNvPr id="256" name="楕円 255"/>
        <xdr:cNvSpPr/>
      </xdr:nvSpPr>
      <xdr:spPr>
        <a:xfrm>
          <a:off x="2857500" y="1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151187</xdr:rowOff>
    </xdr:from>
    <xdr:ext cx="599010" cy="259045"/>
    <xdr:sp macro="" textlink="">
      <xdr:nvSpPr>
        <xdr:cNvPr id="257" name="テキスト ボックス 256"/>
        <xdr:cNvSpPr txBox="1"/>
      </xdr:nvSpPr>
      <xdr:spPr>
        <a:xfrm>
          <a:off x="2608795" y="160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49550</xdr:rowOff>
    </xdr:from>
    <xdr:to>
      <xdr:col>10</xdr:col>
      <xdr:colOff>165100</xdr:colOff>
      <xdr:row>95</xdr:row>
      <xdr:rowOff>151150</xdr:rowOff>
    </xdr:to>
    <xdr:sp macro="" textlink="">
      <xdr:nvSpPr>
        <xdr:cNvPr id="258" name="楕円 257"/>
        <xdr:cNvSpPr/>
      </xdr:nvSpPr>
      <xdr:spPr>
        <a:xfrm>
          <a:off x="1968500" y="1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167677</xdr:rowOff>
    </xdr:from>
    <xdr:ext cx="599010" cy="259045"/>
    <xdr:sp macro="" textlink="">
      <xdr:nvSpPr>
        <xdr:cNvPr id="259" name="テキスト ボックス 258"/>
        <xdr:cNvSpPr txBox="1"/>
      </xdr:nvSpPr>
      <xdr:spPr>
        <a:xfrm>
          <a:off x="1719795" y="1611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136661</xdr:rowOff>
    </xdr:from>
    <xdr:to>
      <xdr:col>6</xdr:col>
      <xdr:colOff>38100</xdr:colOff>
      <xdr:row>96</xdr:row>
      <xdr:rowOff>66811</xdr:rowOff>
    </xdr:to>
    <xdr:sp macro="" textlink="">
      <xdr:nvSpPr>
        <xdr:cNvPr id="260" name="楕円 259"/>
        <xdr:cNvSpPr/>
      </xdr:nvSpPr>
      <xdr:spPr>
        <a:xfrm>
          <a:off x="1079500" y="164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83338</xdr:rowOff>
    </xdr:from>
    <xdr:ext cx="599010" cy="259045"/>
    <xdr:sp macro="" textlink="">
      <xdr:nvSpPr>
        <xdr:cNvPr id="261" name="テキスト ボックス 260"/>
        <xdr:cNvSpPr txBox="1"/>
      </xdr:nvSpPr>
      <xdr:spPr>
        <a:xfrm>
          <a:off x="830795" y="1619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112984</xdr:rowOff>
    </xdr:from>
    <xdr:to>
      <xdr:col>55</xdr:col>
      <xdr:colOff>0</xdr:colOff>
      <xdr:row>36</xdr:row>
      <xdr:rowOff>142100</xdr:rowOff>
    </xdr:to>
    <xdr:cxnSp macro="">
      <xdr:nvCxnSpPr>
        <xdr:cNvPr id="290" name="直線コネクタ 289"/>
        <xdr:cNvCxnSpPr/>
      </xdr:nvCxnSpPr>
      <xdr:spPr>
        <a:xfrm flipV="1">
          <a:off x="9639300" y="6285184"/>
          <a:ext cx="8382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79418</xdr:rowOff>
    </xdr:from>
    <xdr:to>
      <xdr:col>50</xdr:col>
      <xdr:colOff>114300</xdr:colOff>
      <xdr:row>36</xdr:row>
      <xdr:rowOff>142100</xdr:rowOff>
    </xdr:to>
    <xdr:cxnSp macro="">
      <xdr:nvCxnSpPr>
        <xdr:cNvPr id="293" name="直線コネクタ 292"/>
        <xdr:cNvCxnSpPr/>
      </xdr:nvCxnSpPr>
      <xdr:spPr>
        <a:xfrm>
          <a:off x="8750300" y="6251618"/>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69909</xdr:rowOff>
    </xdr:from>
    <xdr:to>
      <xdr:col>45</xdr:col>
      <xdr:colOff>177800</xdr:colOff>
      <xdr:row>36</xdr:row>
      <xdr:rowOff>79418</xdr:rowOff>
    </xdr:to>
    <xdr:cxnSp macro="">
      <xdr:nvCxnSpPr>
        <xdr:cNvPr id="296" name="直線コネクタ 295"/>
        <xdr:cNvCxnSpPr/>
      </xdr:nvCxnSpPr>
      <xdr:spPr>
        <a:xfrm>
          <a:off x="7861300" y="6242109"/>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54760</xdr:rowOff>
    </xdr:from>
    <xdr:to>
      <xdr:col>41</xdr:col>
      <xdr:colOff>50800</xdr:colOff>
      <xdr:row>36</xdr:row>
      <xdr:rowOff>69909</xdr:rowOff>
    </xdr:to>
    <xdr:cxnSp macro="">
      <xdr:nvCxnSpPr>
        <xdr:cNvPr id="299" name="直線コネクタ 298"/>
        <xdr:cNvCxnSpPr/>
      </xdr:nvCxnSpPr>
      <xdr:spPr>
        <a:xfrm>
          <a:off x="6972300" y="6226960"/>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62184</xdr:rowOff>
    </xdr:from>
    <xdr:to>
      <xdr:col>55</xdr:col>
      <xdr:colOff>50800</xdr:colOff>
      <xdr:row>36</xdr:row>
      <xdr:rowOff>163784</xdr:rowOff>
    </xdr:to>
    <xdr:sp macro="" textlink="">
      <xdr:nvSpPr>
        <xdr:cNvPr id="309" name="楕円 308"/>
        <xdr:cNvSpPr/>
      </xdr:nvSpPr>
      <xdr:spPr>
        <a:xfrm>
          <a:off x="10426700" y="62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40611</xdr:rowOff>
    </xdr:from>
    <xdr:ext cx="534377" cy="259045"/>
    <xdr:sp macro="" textlink="">
      <xdr:nvSpPr>
        <xdr:cNvPr id="310" name="補助費等該当値テキスト"/>
        <xdr:cNvSpPr txBox="1"/>
      </xdr:nvSpPr>
      <xdr:spPr>
        <a:xfrm>
          <a:off x="10528300" y="621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91300</xdr:rowOff>
    </xdr:from>
    <xdr:to>
      <xdr:col>50</xdr:col>
      <xdr:colOff>165100</xdr:colOff>
      <xdr:row>37</xdr:row>
      <xdr:rowOff>21450</xdr:rowOff>
    </xdr:to>
    <xdr:sp macro="" textlink="">
      <xdr:nvSpPr>
        <xdr:cNvPr id="311" name="楕円 310"/>
        <xdr:cNvSpPr/>
      </xdr:nvSpPr>
      <xdr:spPr>
        <a:xfrm>
          <a:off x="9588500" y="62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12577</xdr:rowOff>
    </xdr:from>
    <xdr:ext cx="534377" cy="259045"/>
    <xdr:sp macro="" textlink="">
      <xdr:nvSpPr>
        <xdr:cNvPr id="312" name="テキスト ボックス 311"/>
        <xdr:cNvSpPr txBox="1"/>
      </xdr:nvSpPr>
      <xdr:spPr>
        <a:xfrm>
          <a:off x="9372111" y="63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28618</xdr:rowOff>
    </xdr:from>
    <xdr:to>
      <xdr:col>46</xdr:col>
      <xdr:colOff>38100</xdr:colOff>
      <xdr:row>36</xdr:row>
      <xdr:rowOff>130218</xdr:rowOff>
    </xdr:to>
    <xdr:sp macro="" textlink="">
      <xdr:nvSpPr>
        <xdr:cNvPr id="313" name="楕円 312"/>
        <xdr:cNvSpPr/>
      </xdr:nvSpPr>
      <xdr:spPr>
        <a:xfrm>
          <a:off x="8699500" y="62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146745</xdr:rowOff>
    </xdr:from>
    <xdr:ext cx="534377" cy="259045"/>
    <xdr:sp macro="" textlink="">
      <xdr:nvSpPr>
        <xdr:cNvPr id="314" name="テキスト ボックス 313"/>
        <xdr:cNvSpPr txBox="1"/>
      </xdr:nvSpPr>
      <xdr:spPr>
        <a:xfrm>
          <a:off x="8483111" y="59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19109</xdr:rowOff>
    </xdr:from>
    <xdr:to>
      <xdr:col>41</xdr:col>
      <xdr:colOff>101600</xdr:colOff>
      <xdr:row>36</xdr:row>
      <xdr:rowOff>120709</xdr:rowOff>
    </xdr:to>
    <xdr:sp macro="" textlink="">
      <xdr:nvSpPr>
        <xdr:cNvPr id="315" name="楕円 314"/>
        <xdr:cNvSpPr/>
      </xdr:nvSpPr>
      <xdr:spPr>
        <a:xfrm>
          <a:off x="7810500" y="61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137236</xdr:rowOff>
    </xdr:from>
    <xdr:ext cx="534377" cy="259045"/>
    <xdr:sp macro="" textlink="">
      <xdr:nvSpPr>
        <xdr:cNvPr id="316" name="テキスト ボックス 315"/>
        <xdr:cNvSpPr txBox="1"/>
      </xdr:nvSpPr>
      <xdr:spPr>
        <a:xfrm>
          <a:off x="7594111" y="59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3960</xdr:rowOff>
    </xdr:from>
    <xdr:to>
      <xdr:col>36</xdr:col>
      <xdr:colOff>165100</xdr:colOff>
      <xdr:row>36</xdr:row>
      <xdr:rowOff>105560</xdr:rowOff>
    </xdr:to>
    <xdr:sp macro="" textlink="">
      <xdr:nvSpPr>
        <xdr:cNvPr id="317" name="楕円 316"/>
        <xdr:cNvSpPr/>
      </xdr:nvSpPr>
      <xdr:spPr>
        <a:xfrm>
          <a:off x="6921500" y="61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122087</xdr:rowOff>
    </xdr:from>
    <xdr:ext cx="534377" cy="259045"/>
    <xdr:sp macro="" textlink="">
      <xdr:nvSpPr>
        <xdr:cNvPr id="318" name="テキスト ボックス 317"/>
        <xdr:cNvSpPr txBox="1"/>
      </xdr:nvSpPr>
      <xdr:spPr>
        <a:xfrm>
          <a:off x="6705111" y="595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156941</xdr:rowOff>
    </xdr:from>
    <xdr:to>
      <xdr:col>55</xdr:col>
      <xdr:colOff>0</xdr:colOff>
      <xdr:row>56</xdr:row>
      <xdr:rowOff>129911</xdr:rowOff>
    </xdr:to>
    <xdr:cxnSp macro="">
      <xdr:nvCxnSpPr>
        <xdr:cNvPr id="345" name="直線コネクタ 344"/>
        <xdr:cNvCxnSpPr/>
      </xdr:nvCxnSpPr>
      <xdr:spPr>
        <a:xfrm flipV="1">
          <a:off x="9639300" y="9586691"/>
          <a:ext cx="838200" cy="14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129911</xdr:rowOff>
    </xdr:from>
    <xdr:to>
      <xdr:col>50</xdr:col>
      <xdr:colOff>114300</xdr:colOff>
      <xdr:row>57</xdr:row>
      <xdr:rowOff>37557</xdr:rowOff>
    </xdr:to>
    <xdr:cxnSp macro="">
      <xdr:nvCxnSpPr>
        <xdr:cNvPr id="348" name="直線コネクタ 347"/>
        <xdr:cNvCxnSpPr/>
      </xdr:nvCxnSpPr>
      <xdr:spPr>
        <a:xfrm flipV="1">
          <a:off x="8750300" y="9731111"/>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37557</xdr:rowOff>
    </xdr:from>
    <xdr:to>
      <xdr:col>45</xdr:col>
      <xdr:colOff>177800</xdr:colOff>
      <xdr:row>57</xdr:row>
      <xdr:rowOff>164540</xdr:rowOff>
    </xdr:to>
    <xdr:cxnSp macro="">
      <xdr:nvCxnSpPr>
        <xdr:cNvPr id="351" name="直線コネクタ 350"/>
        <xdr:cNvCxnSpPr/>
      </xdr:nvCxnSpPr>
      <xdr:spPr>
        <a:xfrm flipV="1">
          <a:off x="7861300" y="9810207"/>
          <a:ext cx="889000" cy="1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112231</xdr:rowOff>
    </xdr:from>
    <xdr:to>
      <xdr:col>41</xdr:col>
      <xdr:colOff>50800</xdr:colOff>
      <xdr:row>57</xdr:row>
      <xdr:rowOff>164540</xdr:rowOff>
    </xdr:to>
    <xdr:cxnSp macro="">
      <xdr:nvCxnSpPr>
        <xdr:cNvPr id="354" name="直線コネクタ 353"/>
        <xdr:cNvCxnSpPr/>
      </xdr:nvCxnSpPr>
      <xdr:spPr>
        <a:xfrm>
          <a:off x="6972300" y="9884881"/>
          <a:ext cx="889000" cy="5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106141</xdr:rowOff>
    </xdr:from>
    <xdr:to>
      <xdr:col>55</xdr:col>
      <xdr:colOff>50800</xdr:colOff>
      <xdr:row>56</xdr:row>
      <xdr:rowOff>36291</xdr:rowOff>
    </xdr:to>
    <xdr:sp macro="" textlink="">
      <xdr:nvSpPr>
        <xdr:cNvPr id="364" name="楕円 363"/>
        <xdr:cNvSpPr/>
      </xdr:nvSpPr>
      <xdr:spPr>
        <a:xfrm>
          <a:off x="10426700" y="95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129018</xdr:rowOff>
    </xdr:from>
    <xdr:ext cx="599010" cy="259045"/>
    <xdr:sp macro="" textlink="">
      <xdr:nvSpPr>
        <xdr:cNvPr id="365" name="普通建設事業費該当値テキスト"/>
        <xdr:cNvSpPr txBox="1"/>
      </xdr:nvSpPr>
      <xdr:spPr>
        <a:xfrm>
          <a:off x="10528300" y="938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79111</xdr:rowOff>
    </xdr:from>
    <xdr:to>
      <xdr:col>50</xdr:col>
      <xdr:colOff>165100</xdr:colOff>
      <xdr:row>57</xdr:row>
      <xdr:rowOff>9261</xdr:rowOff>
    </xdr:to>
    <xdr:sp macro="" textlink="">
      <xdr:nvSpPr>
        <xdr:cNvPr id="366" name="楕円 365"/>
        <xdr:cNvSpPr/>
      </xdr:nvSpPr>
      <xdr:spPr>
        <a:xfrm>
          <a:off x="9588500" y="96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25788</xdr:rowOff>
    </xdr:from>
    <xdr:ext cx="534377" cy="259045"/>
    <xdr:sp macro="" textlink="">
      <xdr:nvSpPr>
        <xdr:cNvPr id="367" name="テキスト ボックス 366"/>
        <xdr:cNvSpPr txBox="1"/>
      </xdr:nvSpPr>
      <xdr:spPr>
        <a:xfrm>
          <a:off x="9372111" y="94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158207</xdr:rowOff>
    </xdr:from>
    <xdr:to>
      <xdr:col>46</xdr:col>
      <xdr:colOff>38100</xdr:colOff>
      <xdr:row>57</xdr:row>
      <xdr:rowOff>88357</xdr:rowOff>
    </xdr:to>
    <xdr:sp macro="" textlink="">
      <xdr:nvSpPr>
        <xdr:cNvPr id="368" name="楕円 367"/>
        <xdr:cNvSpPr/>
      </xdr:nvSpPr>
      <xdr:spPr>
        <a:xfrm>
          <a:off x="8699500" y="97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79484</xdr:rowOff>
    </xdr:from>
    <xdr:ext cx="534377" cy="259045"/>
    <xdr:sp macro="" textlink="">
      <xdr:nvSpPr>
        <xdr:cNvPr id="369" name="テキスト ボックス 368"/>
        <xdr:cNvSpPr txBox="1"/>
      </xdr:nvSpPr>
      <xdr:spPr>
        <a:xfrm>
          <a:off x="8483111" y="985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113740</xdr:rowOff>
    </xdr:from>
    <xdr:to>
      <xdr:col>41</xdr:col>
      <xdr:colOff>101600</xdr:colOff>
      <xdr:row>58</xdr:row>
      <xdr:rowOff>43890</xdr:rowOff>
    </xdr:to>
    <xdr:sp macro="" textlink="">
      <xdr:nvSpPr>
        <xdr:cNvPr id="370" name="楕円 369"/>
        <xdr:cNvSpPr/>
      </xdr:nvSpPr>
      <xdr:spPr>
        <a:xfrm>
          <a:off x="7810500" y="98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35017</xdr:rowOff>
    </xdr:from>
    <xdr:ext cx="534377" cy="259045"/>
    <xdr:sp macro="" textlink="">
      <xdr:nvSpPr>
        <xdr:cNvPr id="371" name="テキスト ボックス 370"/>
        <xdr:cNvSpPr txBox="1"/>
      </xdr:nvSpPr>
      <xdr:spPr>
        <a:xfrm>
          <a:off x="7594111" y="99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61431</xdr:rowOff>
    </xdr:from>
    <xdr:to>
      <xdr:col>36</xdr:col>
      <xdr:colOff>165100</xdr:colOff>
      <xdr:row>57</xdr:row>
      <xdr:rowOff>163031</xdr:rowOff>
    </xdr:to>
    <xdr:sp macro="" textlink="">
      <xdr:nvSpPr>
        <xdr:cNvPr id="372" name="楕円 371"/>
        <xdr:cNvSpPr/>
      </xdr:nvSpPr>
      <xdr:spPr>
        <a:xfrm>
          <a:off x="6921500" y="98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154158</xdr:rowOff>
    </xdr:from>
    <xdr:ext cx="534377" cy="259045"/>
    <xdr:sp macro="" textlink="">
      <xdr:nvSpPr>
        <xdr:cNvPr id="373" name="テキスト ボックス 372"/>
        <xdr:cNvSpPr txBox="1"/>
      </xdr:nvSpPr>
      <xdr:spPr>
        <a:xfrm>
          <a:off x="6705111" y="99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27394</xdr:rowOff>
    </xdr:from>
    <xdr:to>
      <xdr:col>55</xdr:col>
      <xdr:colOff>0</xdr:colOff>
      <xdr:row>77</xdr:row>
      <xdr:rowOff>160046</xdr:rowOff>
    </xdr:to>
    <xdr:cxnSp macro="">
      <xdr:nvCxnSpPr>
        <xdr:cNvPr id="402" name="直線コネクタ 401"/>
        <xdr:cNvCxnSpPr/>
      </xdr:nvCxnSpPr>
      <xdr:spPr>
        <a:xfrm flipV="1">
          <a:off x="9639300" y="12886144"/>
          <a:ext cx="838200" cy="4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160046</xdr:rowOff>
    </xdr:from>
    <xdr:to>
      <xdr:col>50</xdr:col>
      <xdr:colOff>114300</xdr:colOff>
      <xdr:row>78</xdr:row>
      <xdr:rowOff>1232</xdr:rowOff>
    </xdr:to>
    <xdr:cxnSp macro="">
      <xdr:nvCxnSpPr>
        <xdr:cNvPr id="405" name="直線コネクタ 404"/>
        <xdr:cNvCxnSpPr/>
      </xdr:nvCxnSpPr>
      <xdr:spPr>
        <a:xfrm flipV="1">
          <a:off x="8750300" y="13361696"/>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xdr:rowOff>
    </xdr:from>
    <xdr:to>
      <xdr:col>45</xdr:col>
      <xdr:colOff>177800</xdr:colOff>
      <xdr:row>79</xdr:row>
      <xdr:rowOff>7392</xdr:rowOff>
    </xdr:to>
    <xdr:cxnSp macro="">
      <xdr:nvCxnSpPr>
        <xdr:cNvPr id="408" name="直線コネクタ 407"/>
        <xdr:cNvCxnSpPr/>
      </xdr:nvCxnSpPr>
      <xdr:spPr>
        <a:xfrm flipV="1">
          <a:off x="7861300" y="13374332"/>
          <a:ext cx="889000" cy="1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44417</xdr:rowOff>
    </xdr:from>
    <xdr:ext cx="534377" cy="259045"/>
    <xdr:sp macro="" textlink="">
      <xdr:nvSpPr>
        <xdr:cNvPr id="410" name="テキスト ボックス 409"/>
        <xdr:cNvSpPr txBox="1"/>
      </xdr:nvSpPr>
      <xdr:spPr>
        <a:xfrm>
          <a:off x="8483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128436</xdr:rowOff>
    </xdr:from>
    <xdr:to>
      <xdr:col>41</xdr:col>
      <xdr:colOff>50800</xdr:colOff>
      <xdr:row>79</xdr:row>
      <xdr:rowOff>7392</xdr:rowOff>
    </xdr:to>
    <xdr:cxnSp macro="">
      <xdr:nvCxnSpPr>
        <xdr:cNvPr id="411" name="直線コネクタ 410"/>
        <xdr:cNvCxnSpPr/>
      </xdr:nvCxnSpPr>
      <xdr:spPr>
        <a:xfrm>
          <a:off x="6972300" y="13501536"/>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148044</xdr:rowOff>
    </xdr:from>
    <xdr:to>
      <xdr:col>55</xdr:col>
      <xdr:colOff>50800</xdr:colOff>
      <xdr:row>75</xdr:row>
      <xdr:rowOff>78194</xdr:rowOff>
    </xdr:to>
    <xdr:sp macro="" textlink="">
      <xdr:nvSpPr>
        <xdr:cNvPr id="421" name="楕円 420"/>
        <xdr:cNvSpPr/>
      </xdr:nvSpPr>
      <xdr:spPr>
        <a:xfrm>
          <a:off x="10426700" y="128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170921</xdr:rowOff>
    </xdr:from>
    <xdr:ext cx="534377" cy="259045"/>
    <xdr:sp macro="" textlink="">
      <xdr:nvSpPr>
        <xdr:cNvPr id="422" name="普通建設事業費 （ うち新規整備　）該当値テキスト"/>
        <xdr:cNvSpPr txBox="1"/>
      </xdr:nvSpPr>
      <xdr:spPr>
        <a:xfrm>
          <a:off x="10528300" y="126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109246</xdr:rowOff>
    </xdr:from>
    <xdr:to>
      <xdr:col>50</xdr:col>
      <xdr:colOff>165100</xdr:colOff>
      <xdr:row>78</xdr:row>
      <xdr:rowOff>39396</xdr:rowOff>
    </xdr:to>
    <xdr:sp macro="" textlink="">
      <xdr:nvSpPr>
        <xdr:cNvPr id="423" name="楕円 422"/>
        <xdr:cNvSpPr/>
      </xdr:nvSpPr>
      <xdr:spPr>
        <a:xfrm>
          <a:off x="95885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55923</xdr:rowOff>
    </xdr:from>
    <xdr:ext cx="534377" cy="259045"/>
    <xdr:sp macro="" textlink="">
      <xdr:nvSpPr>
        <xdr:cNvPr id="424" name="テキスト ボックス 423"/>
        <xdr:cNvSpPr txBox="1"/>
      </xdr:nvSpPr>
      <xdr:spPr>
        <a:xfrm>
          <a:off x="9372111" y="130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121882</xdr:rowOff>
    </xdr:from>
    <xdr:to>
      <xdr:col>46</xdr:col>
      <xdr:colOff>38100</xdr:colOff>
      <xdr:row>78</xdr:row>
      <xdr:rowOff>52032</xdr:rowOff>
    </xdr:to>
    <xdr:sp macro="" textlink="">
      <xdr:nvSpPr>
        <xdr:cNvPr id="425" name="楕円 424"/>
        <xdr:cNvSpPr/>
      </xdr:nvSpPr>
      <xdr:spPr>
        <a:xfrm>
          <a:off x="8699500" y="133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68559</xdr:rowOff>
    </xdr:from>
    <xdr:ext cx="534377" cy="259045"/>
    <xdr:sp macro="" textlink="">
      <xdr:nvSpPr>
        <xdr:cNvPr id="426" name="テキスト ボックス 425"/>
        <xdr:cNvSpPr txBox="1"/>
      </xdr:nvSpPr>
      <xdr:spPr>
        <a:xfrm>
          <a:off x="8483111" y="130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128042</xdr:rowOff>
    </xdr:from>
    <xdr:to>
      <xdr:col>41</xdr:col>
      <xdr:colOff>101600</xdr:colOff>
      <xdr:row>79</xdr:row>
      <xdr:rowOff>58192</xdr:rowOff>
    </xdr:to>
    <xdr:sp macro="" textlink="">
      <xdr:nvSpPr>
        <xdr:cNvPr id="427" name="楕円 426"/>
        <xdr:cNvSpPr/>
      </xdr:nvSpPr>
      <xdr:spPr>
        <a:xfrm>
          <a:off x="7810500" y="135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49319</xdr:rowOff>
    </xdr:from>
    <xdr:ext cx="469744" cy="259045"/>
    <xdr:sp macro="" textlink="">
      <xdr:nvSpPr>
        <xdr:cNvPr id="428" name="テキスト ボックス 427"/>
        <xdr:cNvSpPr txBox="1"/>
      </xdr:nvSpPr>
      <xdr:spPr>
        <a:xfrm>
          <a:off x="7626428" y="135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77636</xdr:rowOff>
    </xdr:from>
    <xdr:to>
      <xdr:col>36</xdr:col>
      <xdr:colOff>165100</xdr:colOff>
      <xdr:row>79</xdr:row>
      <xdr:rowOff>7786</xdr:rowOff>
    </xdr:to>
    <xdr:sp macro="" textlink="">
      <xdr:nvSpPr>
        <xdr:cNvPr id="429" name="楕円 428"/>
        <xdr:cNvSpPr/>
      </xdr:nvSpPr>
      <xdr:spPr>
        <a:xfrm>
          <a:off x="6921500" y="134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170363</xdr:rowOff>
    </xdr:from>
    <xdr:ext cx="469744" cy="259045"/>
    <xdr:sp macro="" textlink="">
      <xdr:nvSpPr>
        <xdr:cNvPr id="430" name="テキスト ボックス 429"/>
        <xdr:cNvSpPr txBox="1"/>
      </xdr:nvSpPr>
      <xdr:spPr>
        <a:xfrm>
          <a:off x="6737428" y="1354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66714</xdr:rowOff>
    </xdr:from>
    <xdr:to>
      <xdr:col>55</xdr:col>
      <xdr:colOff>0</xdr:colOff>
      <xdr:row>95</xdr:row>
      <xdr:rowOff>104229</xdr:rowOff>
    </xdr:to>
    <xdr:cxnSp macro="">
      <xdr:nvCxnSpPr>
        <xdr:cNvPr id="459" name="直線コネクタ 458"/>
        <xdr:cNvCxnSpPr/>
      </xdr:nvCxnSpPr>
      <xdr:spPr>
        <a:xfrm>
          <a:off x="9639300" y="16354464"/>
          <a:ext cx="838200" cy="3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66714</xdr:rowOff>
    </xdr:from>
    <xdr:to>
      <xdr:col>50</xdr:col>
      <xdr:colOff>114300</xdr:colOff>
      <xdr:row>96</xdr:row>
      <xdr:rowOff>112064</xdr:rowOff>
    </xdr:to>
    <xdr:cxnSp macro="">
      <xdr:nvCxnSpPr>
        <xdr:cNvPr id="462" name="直線コネクタ 461"/>
        <xdr:cNvCxnSpPr/>
      </xdr:nvCxnSpPr>
      <xdr:spPr>
        <a:xfrm flipV="1">
          <a:off x="8750300" y="16354464"/>
          <a:ext cx="889000" cy="21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112064</xdr:rowOff>
    </xdr:from>
    <xdr:to>
      <xdr:col>45</xdr:col>
      <xdr:colOff>177800</xdr:colOff>
      <xdr:row>97</xdr:row>
      <xdr:rowOff>103212</xdr:rowOff>
    </xdr:to>
    <xdr:cxnSp macro="">
      <xdr:nvCxnSpPr>
        <xdr:cNvPr id="465" name="直線コネクタ 464"/>
        <xdr:cNvCxnSpPr/>
      </xdr:nvCxnSpPr>
      <xdr:spPr>
        <a:xfrm flipV="1">
          <a:off x="7861300" y="16571264"/>
          <a:ext cx="889000" cy="1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151816</xdr:rowOff>
    </xdr:from>
    <xdr:to>
      <xdr:col>41</xdr:col>
      <xdr:colOff>50800</xdr:colOff>
      <xdr:row>97</xdr:row>
      <xdr:rowOff>103212</xdr:rowOff>
    </xdr:to>
    <xdr:cxnSp macro="">
      <xdr:nvCxnSpPr>
        <xdr:cNvPr id="468" name="直線コネクタ 467"/>
        <xdr:cNvCxnSpPr/>
      </xdr:nvCxnSpPr>
      <xdr:spPr>
        <a:xfrm>
          <a:off x="6972300" y="16611016"/>
          <a:ext cx="889000" cy="12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73677</xdr:rowOff>
    </xdr:from>
    <xdr:ext cx="534377" cy="259045"/>
    <xdr:sp macro="" textlink="">
      <xdr:nvSpPr>
        <xdr:cNvPr id="472" name="テキスト ボックス 471"/>
        <xdr:cNvSpPr txBox="1"/>
      </xdr:nvSpPr>
      <xdr:spPr>
        <a:xfrm>
          <a:off x="6705111" y="167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53429</xdr:rowOff>
    </xdr:from>
    <xdr:to>
      <xdr:col>55</xdr:col>
      <xdr:colOff>50800</xdr:colOff>
      <xdr:row>95</xdr:row>
      <xdr:rowOff>155029</xdr:rowOff>
    </xdr:to>
    <xdr:sp macro="" textlink="">
      <xdr:nvSpPr>
        <xdr:cNvPr id="478" name="楕円 477"/>
        <xdr:cNvSpPr/>
      </xdr:nvSpPr>
      <xdr:spPr>
        <a:xfrm>
          <a:off x="10426700" y="163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31856</xdr:rowOff>
    </xdr:from>
    <xdr:ext cx="534377" cy="259045"/>
    <xdr:sp macro="" textlink="">
      <xdr:nvSpPr>
        <xdr:cNvPr id="479" name="普通建設事業費 （ うち更新整備　）該当値テキスト"/>
        <xdr:cNvSpPr txBox="1"/>
      </xdr:nvSpPr>
      <xdr:spPr>
        <a:xfrm>
          <a:off x="10528300" y="163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15914</xdr:rowOff>
    </xdr:from>
    <xdr:to>
      <xdr:col>50</xdr:col>
      <xdr:colOff>165100</xdr:colOff>
      <xdr:row>95</xdr:row>
      <xdr:rowOff>117514</xdr:rowOff>
    </xdr:to>
    <xdr:sp macro="" textlink="">
      <xdr:nvSpPr>
        <xdr:cNvPr id="480" name="楕円 479"/>
        <xdr:cNvSpPr/>
      </xdr:nvSpPr>
      <xdr:spPr>
        <a:xfrm>
          <a:off x="9588500" y="163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134041</xdr:rowOff>
    </xdr:from>
    <xdr:ext cx="534377" cy="259045"/>
    <xdr:sp macro="" textlink="">
      <xdr:nvSpPr>
        <xdr:cNvPr id="481" name="テキスト ボックス 480"/>
        <xdr:cNvSpPr txBox="1"/>
      </xdr:nvSpPr>
      <xdr:spPr>
        <a:xfrm>
          <a:off x="9372111" y="160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61264</xdr:rowOff>
    </xdr:from>
    <xdr:to>
      <xdr:col>46</xdr:col>
      <xdr:colOff>38100</xdr:colOff>
      <xdr:row>96</xdr:row>
      <xdr:rowOff>162864</xdr:rowOff>
    </xdr:to>
    <xdr:sp macro="" textlink="">
      <xdr:nvSpPr>
        <xdr:cNvPr id="482" name="楕円 481"/>
        <xdr:cNvSpPr/>
      </xdr:nvSpPr>
      <xdr:spPr>
        <a:xfrm>
          <a:off x="8699500" y="165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153991</xdr:rowOff>
    </xdr:from>
    <xdr:ext cx="534377" cy="259045"/>
    <xdr:sp macro="" textlink="">
      <xdr:nvSpPr>
        <xdr:cNvPr id="483" name="テキスト ボックス 482"/>
        <xdr:cNvSpPr txBox="1"/>
      </xdr:nvSpPr>
      <xdr:spPr>
        <a:xfrm>
          <a:off x="8483111" y="166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52412</xdr:rowOff>
    </xdr:from>
    <xdr:to>
      <xdr:col>41</xdr:col>
      <xdr:colOff>101600</xdr:colOff>
      <xdr:row>97</xdr:row>
      <xdr:rowOff>154012</xdr:rowOff>
    </xdr:to>
    <xdr:sp macro="" textlink="">
      <xdr:nvSpPr>
        <xdr:cNvPr id="484" name="楕円 483"/>
        <xdr:cNvSpPr/>
      </xdr:nvSpPr>
      <xdr:spPr>
        <a:xfrm>
          <a:off x="7810500" y="166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145139</xdr:rowOff>
    </xdr:from>
    <xdr:ext cx="534377" cy="259045"/>
    <xdr:sp macro="" textlink="">
      <xdr:nvSpPr>
        <xdr:cNvPr id="485" name="テキスト ボックス 484"/>
        <xdr:cNvSpPr txBox="1"/>
      </xdr:nvSpPr>
      <xdr:spPr>
        <a:xfrm>
          <a:off x="7594111" y="167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101016</xdr:rowOff>
    </xdr:from>
    <xdr:to>
      <xdr:col>36</xdr:col>
      <xdr:colOff>165100</xdr:colOff>
      <xdr:row>97</xdr:row>
      <xdr:rowOff>31166</xdr:rowOff>
    </xdr:to>
    <xdr:sp macro="" textlink="">
      <xdr:nvSpPr>
        <xdr:cNvPr id="486" name="楕円 485"/>
        <xdr:cNvSpPr/>
      </xdr:nvSpPr>
      <xdr:spPr>
        <a:xfrm>
          <a:off x="6921500" y="165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47693</xdr:rowOff>
    </xdr:from>
    <xdr:ext cx="534377" cy="259045"/>
    <xdr:sp macro="" textlink="">
      <xdr:nvSpPr>
        <xdr:cNvPr id="487" name="テキスト ボックス 486"/>
        <xdr:cNvSpPr txBox="1"/>
      </xdr:nvSpPr>
      <xdr:spPr>
        <a:xfrm>
          <a:off x="6705111" y="163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53655</xdr:rowOff>
    </xdr:from>
    <xdr:to>
      <xdr:col>85</xdr:col>
      <xdr:colOff>127000</xdr:colOff>
      <xdr:row>38</xdr:row>
      <xdr:rowOff>81269</xdr:rowOff>
    </xdr:to>
    <xdr:cxnSp macro="">
      <xdr:nvCxnSpPr>
        <xdr:cNvPr id="514" name="直線コネクタ 513"/>
        <xdr:cNvCxnSpPr/>
      </xdr:nvCxnSpPr>
      <xdr:spPr>
        <a:xfrm flipV="1">
          <a:off x="15481300" y="6568755"/>
          <a:ext cx="8382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58753</xdr:rowOff>
    </xdr:from>
    <xdr:to>
      <xdr:col>81</xdr:col>
      <xdr:colOff>50800</xdr:colOff>
      <xdr:row>38</xdr:row>
      <xdr:rowOff>81269</xdr:rowOff>
    </xdr:to>
    <xdr:cxnSp macro="">
      <xdr:nvCxnSpPr>
        <xdr:cNvPr id="517" name="直線コネクタ 516"/>
        <xdr:cNvCxnSpPr/>
      </xdr:nvCxnSpPr>
      <xdr:spPr>
        <a:xfrm>
          <a:off x="14592300" y="6573853"/>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32166</xdr:rowOff>
    </xdr:from>
    <xdr:to>
      <xdr:col>76</xdr:col>
      <xdr:colOff>114300</xdr:colOff>
      <xdr:row>38</xdr:row>
      <xdr:rowOff>58753</xdr:rowOff>
    </xdr:to>
    <xdr:cxnSp macro="">
      <xdr:nvCxnSpPr>
        <xdr:cNvPr id="520" name="直線コネクタ 519"/>
        <xdr:cNvCxnSpPr/>
      </xdr:nvCxnSpPr>
      <xdr:spPr>
        <a:xfrm>
          <a:off x="13703300" y="6547266"/>
          <a:ext cx="889000" cy="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32166</xdr:rowOff>
    </xdr:from>
    <xdr:to>
      <xdr:col>71</xdr:col>
      <xdr:colOff>177800</xdr:colOff>
      <xdr:row>38</xdr:row>
      <xdr:rowOff>87694</xdr:rowOff>
    </xdr:to>
    <xdr:cxnSp macro="">
      <xdr:nvCxnSpPr>
        <xdr:cNvPr id="523" name="直線コネクタ 522"/>
        <xdr:cNvCxnSpPr/>
      </xdr:nvCxnSpPr>
      <xdr:spPr>
        <a:xfrm flipV="1">
          <a:off x="12814300" y="6547266"/>
          <a:ext cx="889000" cy="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5" name="テキスト ボックス 524"/>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2855</xdr:rowOff>
    </xdr:from>
    <xdr:to>
      <xdr:col>85</xdr:col>
      <xdr:colOff>177800</xdr:colOff>
      <xdr:row>38</xdr:row>
      <xdr:rowOff>104455</xdr:rowOff>
    </xdr:to>
    <xdr:sp macro="" textlink="">
      <xdr:nvSpPr>
        <xdr:cNvPr id="533" name="楕円 532"/>
        <xdr:cNvSpPr/>
      </xdr:nvSpPr>
      <xdr:spPr>
        <a:xfrm>
          <a:off x="16268700" y="65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89232</xdr:rowOff>
    </xdr:from>
    <xdr:ext cx="469744" cy="259045"/>
    <xdr:sp macro="" textlink="">
      <xdr:nvSpPr>
        <xdr:cNvPr id="534" name="災害復旧事業費該当値テキスト"/>
        <xdr:cNvSpPr txBox="1"/>
      </xdr:nvSpPr>
      <xdr:spPr>
        <a:xfrm>
          <a:off x="16370300" y="64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30469</xdr:rowOff>
    </xdr:from>
    <xdr:to>
      <xdr:col>81</xdr:col>
      <xdr:colOff>101600</xdr:colOff>
      <xdr:row>38</xdr:row>
      <xdr:rowOff>132069</xdr:rowOff>
    </xdr:to>
    <xdr:sp macro="" textlink="">
      <xdr:nvSpPr>
        <xdr:cNvPr id="535" name="楕円 534"/>
        <xdr:cNvSpPr/>
      </xdr:nvSpPr>
      <xdr:spPr>
        <a:xfrm>
          <a:off x="154305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123196</xdr:rowOff>
    </xdr:from>
    <xdr:ext cx="469744" cy="259045"/>
    <xdr:sp macro="" textlink="">
      <xdr:nvSpPr>
        <xdr:cNvPr id="536" name="テキスト ボックス 535"/>
        <xdr:cNvSpPr txBox="1"/>
      </xdr:nvSpPr>
      <xdr:spPr>
        <a:xfrm>
          <a:off x="15246428" y="66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7953</xdr:rowOff>
    </xdr:from>
    <xdr:to>
      <xdr:col>76</xdr:col>
      <xdr:colOff>165100</xdr:colOff>
      <xdr:row>38</xdr:row>
      <xdr:rowOff>109553</xdr:rowOff>
    </xdr:to>
    <xdr:sp macro="" textlink="">
      <xdr:nvSpPr>
        <xdr:cNvPr id="537" name="楕円 536"/>
        <xdr:cNvSpPr/>
      </xdr:nvSpPr>
      <xdr:spPr>
        <a:xfrm>
          <a:off x="14541500" y="65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126080</xdr:rowOff>
    </xdr:from>
    <xdr:ext cx="469744" cy="259045"/>
    <xdr:sp macro="" textlink="">
      <xdr:nvSpPr>
        <xdr:cNvPr id="538" name="テキスト ボックス 537"/>
        <xdr:cNvSpPr txBox="1"/>
      </xdr:nvSpPr>
      <xdr:spPr>
        <a:xfrm>
          <a:off x="14357428" y="629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152817</xdr:rowOff>
    </xdr:from>
    <xdr:to>
      <xdr:col>72</xdr:col>
      <xdr:colOff>38100</xdr:colOff>
      <xdr:row>38</xdr:row>
      <xdr:rowOff>82967</xdr:rowOff>
    </xdr:to>
    <xdr:sp macro="" textlink="">
      <xdr:nvSpPr>
        <xdr:cNvPr id="539" name="楕円 538"/>
        <xdr:cNvSpPr/>
      </xdr:nvSpPr>
      <xdr:spPr>
        <a:xfrm>
          <a:off x="13652500" y="64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99494</xdr:rowOff>
    </xdr:from>
    <xdr:ext cx="469744" cy="259045"/>
    <xdr:sp macro="" textlink="">
      <xdr:nvSpPr>
        <xdr:cNvPr id="540" name="テキスト ボックス 539"/>
        <xdr:cNvSpPr txBox="1"/>
      </xdr:nvSpPr>
      <xdr:spPr>
        <a:xfrm>
          <a:off x="13468428" y="627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36894</xdr:rowOff>
    </xdr:from>
    <xdr:to>
      <xdr:col>67</xdr:col>
      <xdr:colOff>101600</xdr:colOff>
      <xdr:row>38</xdr:row>
      <xdr:rowOff>138494</xdr:rowOff>
    </xdr:to>
    <xdr:sp macro="" textlink="">
      <xdr:nvSpPr>
        <xdr:cNvPr id="541" name="楕円 540"/>
        <xdr:cNvSpPr/>
      </xdr:nvSpPr>
      <xdr:spPr>
        <a:xfrm>
          <a:off x="12763500" y="65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129621</xdr:rowOff>
    </xdr:from>
    <xdr:ext cx="469744" cy="259045"/>
    <xdr:sp macro="" textlink="">
      <xdr:nvSpPr>
        <xdr:cNvPr id="542" name="テキスト ボックス 541"/>
        <xdr:cNvSpPr txBox="1"/>
      </xdr:nvSpPr>
      <xdr:spPr>
        <a:xfrm>
          <a:off x="12579428" y="664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61024</xdr:rowOff>
    </xdr:from>
    <xdr:to>
      <xdr:col>85</xdr:col>
      <xdr:colOff>127000</xdr:colOff>
      <xdr:row>77</xdr:row>
      <xdr:rowOff>65881</xdr:rowOff>
    </xdr:to>
    <xdr:cxnSp macro="">
      <xdr:nvCxnSpPr>
        <xdr:cNvPr id="634" name="直線コネクタ 633"/>
        <xdr:cNvCxnSpPr/>
      </xdr:nvCxnSpPr>
      <xdr:spPr>
        <a:xfrm>
          <a:off x="15481300" y="13262674"/>
          <a:ext cx="8382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58338</xdr:rowOff>
    </xdr:from>
    <xdr:to>
      <xdr:col>81</xdr:col>
      <xdr:colOff>50800</xdr:colOff>
      <xdr:row>77</xdr:row>
      <xdr:rowOff>61024</xdr:rowOff>
    </xdr:to>
    <xdr:cxnSp macro="">
      <xdr:nvCxnSpPr>
        <xdr:cNvPr id="637" name="直線コネクタ 636"/>
        <xdr:cNvCxnSpPr/>
      </xdr:nvCxnSpPr>
      <xdr:spPr>
        <a:xfrm>
          <a:off x="14592300" y="13259988"/>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58338</xdr:rowOff>
    </xdr:from>
    <xdr:to>
      <xdr:col>76</xdr:col>
      <xdr:colOff>114300</xdr:colOff>
      <xdr:row>77</xdr:row>
      <xdr:rowOff>58613</xdr:rowOff>
    </xdr:to>
    <xdr:cxnSp macro="">
      <xdr:nvCxnSpPr>
        <xdr:cNvPr id="640" name="直線コネクタ 639"/>
        <xdr:cNvCxnSpPr/>
      </xdr:nvCxnSpPr>
      <xdr:spPr>
        <a:xfrm flipV="1">
          <a:off x="13703300" y="132599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58613</xdr:rowOff>
    </xdr:from>
    <xdr:to>
      <xdr:col>71</xdr:col>
      <xdr:colOff>177800</xdr:colOff>
      <xdr:row>77</xdr:row>
      <xdr:rowOff>63957</xdr:rowOff>
    </xdr:to>
    <xdr:cxnSp macro="">
      <xdr:nvCxnSpPr>
        <xdr:cNvPr id="643" name="直線コネクタ 642"/>
        <xdr:cNvCxnSpPr/>
      </xdr:nvCxnSpPr>
      <xdr:spPr>
        <a:xfrm flipV="1">
          <a:off x="12814300" y="13260263"/>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15081</xdr:rowOff>
    </xdr:from>
    <xdr:to>
      <xdr:col>85</xdr:col>
      <xdr:colOff>177800</xdr:colOff>
      <xdr:row>77</xdr:row>
      <xdr:rowOff>116681</xdr:rowOff>
    </xdr:to>
    <xdr:sp macro="" textlink="">
      <xdr:nvSpPr>
        <xdr:cNvPr id="653" name="楕円 652"/>
        <xdr:cNvSpPr/>
      </xdr:nvSpPr>
      <xdr:spPr>
        <a:xfrm>
          <a:off x="16268700" y="132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164958</xdr:rowOff>
    </xdr:from>
    <xdr:ext cx="534377" cy="259045"/>
    <xdr:sp macro="" textlink="">
      <xdr:nvSpPr>
        <xdr:cNvPr id="654" name="公債費該当値テキスト"/>
        <xdr:cNvSpPr txBox="1"/>
      </xdr:nvSpPr>
      <xdr:spPr>
        <a:xfrm>
          <a:off x="16370300" y="131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10224</xdr:rowOff>
    </xdr:from>
    <xdr:to>
      <xdr:col>81</xdr:col>
      <xdr:colOff>101600</xdr:colOff>
      <xdr:row>77</xdr:row>
      <xdr:rowOff>111824</xdr:rowOff>
    </xdr:to>
    <xdr:sp macro="" textlink="">
      <xdr:nvSpPr>
        <xdr:cNvPr id="655" name="楕円 654"/>
        <xdr:cNvSpPr/>
      </xdr:nvSpPr>
      <xdr:spPr>
        <a:xfrm>
          <a:off x="154305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102951</xdr:rowOff>
    </xdr:from>
    <xdr:ext cx="534377" cy="259045"/>
    <xdr:sp macro="" textlink="">
      <xdr:nvSpPr>
        <xdr:cNvPr id="656" name="テキスト ボックス 655"/>
        <xdr:cNvSpPr txBox="1"/>
      </xdr:nvSpPr>
      <xdr:spPr>
        <a:xfrm>
          <a:off x="15214111" y="133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7538</xdr:rowOff>
    </xdr:from>
    <xdr:to>
      <xdr:col>76</xdr:col>
      <xdr:colOff>165100</xdr:colOff>
      <xdr:row>77</xdr:row>
      <xdr:rowOff>109138</xdr:rowOff>
    </xdr:to>
    <xdr:sp macro="" textlink="">
      <xdr:nvSpPr>
        <xdr:cNvPr id="657" name="楕円 656"/>
        <xdr:cNvSpPr/>
      </xdr:nvSpPr>
      <xdr:spPr>
        <a:xfrm>
          <a:off x="14541500" y="132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100265</xdr:rowOff>
    </xdr:from>
    <xdr:ext cx="534377" cy="259045"/>
    <xdr:sp macro="" textlink="">
      <xdr:nvSpPr>
        <xdr:cNvPr id="658" name="テキスト ボックス 657"/>
        <xdr:cNvSpPr txBox="1"/>
      </xdr:nvSpPr>
      <xdr:spPr>
        <a:xfrm>
          <a:off x="14325111" y="133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7813</xdr:rowOff>
    </xdr:from>
    <xdr:to>
      <xdr:col>72</xdr:col>
      <xdr:colOff>38100</xdr:colOff>
      <xdr:row>77</xdr:row>
      <xdr:rowOff>109413</xdr:rowOff>
    </xdr:to>
    <xdr:sp macro="" textlink="">
      <xdr:nvSpPr>
        <xdr:cNvPr id="659" name="楕円 658"/>
        <xdr:cNvSpPr/>
      </xdr:nvSpPr>
      <xdr:spPr>
        <a:xfrm>
          <a:off x="13652500" y="132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100540</xdr:rowOff>
    </xdr:from>
    <xdr:ext cx="534377" cy="259045"/>
    <xdr:sp macro="" textlink="">
      <xdr:nvSpPr>
        <xdr:cNvPr id="660" name="テキスト ボックス 659"/>
        <xdr:cNvSpPr txBox="1"/>
      </xdr:nvSpPr>
      <xdr:spPr>
        <a:xfrm>
          <a:off x="13436111" y="133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13157</xdr:rowOff>
    </xdr:from>
    <xdr:to>
      <xdr:col>67</xdr:col>
      <xdr:colOff>101600</xdr:colOff>
      <xdr:row>77</xdr:row>
      <xdr:rowOff>114757</xdr:rowOff>
    </xdr:to>
    <xdr:sp macro="" textlink="">
      <xdr:nvSpPr>
        <xdr:cNvPr id="661" name="楕円 660"/>
        <xdr:cNvSpPr/>
      </xdr:nvSpPr>
      <xdr:spPr>
        <a:xfrm>
          <a:off x="12763500" y="132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105884</xdr:rowOff>
    </xdr:from>
    <xdr:ext cx="534377" cy="259045"/>
    <xdr:sp macro="" textlink="">
      <xdr:nvSpPr>
        <xdr:cNvPr id="662" name="テキスト ボックス 661"/>
        <xdr:cNvSpPr txBox="1"/>
      </xdr:nvSpPr>
      <xdr:spPr>
        <a:xfrm>
          <a:off x="12547111" y="133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138984</xdr:rowOff>
    </xdr:from>
    <xdr:to>
      <xdr:col>85</xdr:col>
      <xdr:colOff>127000</xdr:colOff>
      <xdr:row>98</xdr:row>
      <xdr:rowOff>156029</xdr:rowOff>
    </xdr:to>
    <xdr:cxnSp macro="">
      <xdr:nvCxnSpPr>
        <xdr:cNvPr id="691" name="直線コネクタ 690"/>
        <xdr:cNvCxnSpPr/>
      </xdr:nvCxnSpPr>
      <xdr:spPr>
        <a:xfrm flipV="1">
          <a:off x="15481300" y="16941084"/>
          <a:ext cx="8382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156029</xdr:rowOff>
    </xdr:from>
    <xdr:to>
      <xdr:col>81</xdr:col>
      <xdr:colOff>50800</xdr:colOff>
      <xdr:row>99</xdr:row>
      <xdr:rowOff>5953</xdr:rowOff>
    </xdr:to>
    <xdr:cxnSp macro="">
      <xdr:nvCxnSpPr>
        <xdr:cNvPr id="694" name="直線コネクタ 693"/>
        <xdr:cNvCxnSpPr/>
      </xdr:nvCxnSpPr>
      <xdr:spPr>
        <a:xfrm flipV="1">
          <a:off x="14592300" y="1695812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5953</xdr:rowOff>
    </xdr:from>
    <xdr:to>
      <xdr:col>76</xdr:col>
      <xdr:colOff>114300</xdr:colOff>
      <xdr:row>99</xdr:row>
      <xdr:rowOff>33843</xdr:rowOff>
    </xdr:to>
    <xdr:cxnSp macro="">
      <xdr:nvCxnSpPr>
        <xdr:cNvPr id="697" name="直線コネクタ 696"/>
        <xdr:cNvCxnSpPr/>
      </xdr:nvCxnSpPr>
      <xdr:spPr>
        <a:xfrm flipV="1">
          <a:off x="13703300" y="1697950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33843</xdr:rowOff>
    </xdr:from>
    <xdr:to>
      <xdr:col>71</xdr:col>
      <xdr:colOff>177800</xdr:colOff>
      <xdr:row>99</xdr:row>
      <xdr:rowOff>39855</xdr:rowOff>
    </xdr:to>
    <xdr:cxnSp macro="">
      <xdr:nvCxnSpPr>
        <xdr:cNvPr id="700" name="直線コネクタ 699"/>
        <xdr:cNvCxnSpPr/>
      </xdr:nvCxnSpPr>
      <xdr:spPr>
        <a:xfrm flipV="1">
          <a:off x="12814300" y="17007393"/>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88184</xdr:rowOff>
    </xdr:from>
    <xdr:to>
      <xdr:col>85</xdr:col>
      <xdr:colOff>177800</xdr:colOff>
      <xdr:row>99</xdr:row>
      <xdr:rowOff>18334</xdr:rowOff>
    </xdr:to>
    <xdr:sp macro="" textlink="">
      <xdr:nvSpPr>
        <xdr:cNvPr id="710" name="楕円 709"/>
        <xdr:cNvSpPr/>
      </xdr:nvSpPr>
      <xdr:spPr>
        <a:xfrm>
          <a:off x="16268700" y="168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3111</xdr:rowOff>
    </xdr:from>
    <xdr:ext cx="534377" cy="259045"/>
    <xdr:sp macro="" textlink="">
      <xdr:nvSpPr>
        <xdr:cNvPr id="711" name="積立金該当値テキスト"/>
        <xdr:cNvSpPr txBox="1"/>
      </xdr:nvSpPr>
      <xdr:spPr>
        <a:xfrm>
          <a:off x="16370300" y="168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105229</xdr:rowOff>
    </xdr:from>
    <xdr:to>
      <xdr:col>81</xdr:col>
      <xdr:colOff>101600</xdr:colOff>
      <xdr:row>99</xdr:row>
      <xdr:rowOff>35379</xdr:rowOff>
    </xdr:to>
    <xdr:sp macro="" textlink="">
      <xdr:nvSpPr>
        <xdr:cNvPr id="712" name="楕円 711"/>
        <xdr:cNvSpPr/>
      </xdr:nvSpPr>
      <xdr:spPr>
        <a:xfrm>
          <a:off x="15430500" y="16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26506</xdr:rowOff>
    </xdr:from>
    <xdr:ext cx="469744" cy="259045"/>
    <xdr:sp macro="" textlink="">
      <xdr:nvSpPr>
        <xdr:cNvPr id="713" name="テキスト ボックス 712"/>
        <xdr:cNvSpPr txBox="1"/>
      </xdr:nvSpPr>
      <xdr:spPr>
        <a:xfrm>
          <a:off x="15246428" y="170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126603</xdr:rowOff>
    </xdr:from>
    <xdr:to>
      <xdr:col>76</xdr:col>
      <xdr:colOff>165100</xdr:colOff>
      <xdr:row>99</xdr:row>
      <xdr:rowOff>56753</xdr:rowOff>
    </xdr:to>
    <xdr:sp macro="" textlink="">
      <xdr:nvSpPr>
        <xdr:cNvPr id="714" name="楕円 713"/>
        <xdr:cNvSpPr/>
      </xdr:nvSpPr>
      <xdr:spPr>
        <a:xfrm>
          <a:off x="14541500" y="169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47880</xdr:rowOff>
    </xdr:from>
    <xdr:ext cx="469744" cy="259045"/>
    <xdr:sp macro="" textlink="">
      <xdr:nvSpPr>
        <xdr:cNvPr id="715" name="テキスト ボックス 714"/>
        <xdr:cNvSpPr txBox="1"/>
      </xdr:nvSpPr>
      <xdr:spPr>
        <a:xfrm>
          <a:off x="14357428" y="170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154493</xdr:rowOff>
    </xdr:from>
    <xdr:to>
      <xdr:col>72</xdr:col>
      <xdr:colOff>38100</xdr:colOff>
      <xdr:row>99</xdr:row>
      <xdr:rowOff>84643</xdr:rowOff>
    </xdr:to>
    <xdr:sp macro="" textlink="">
      <xdr:nvSpPr>
        <xdr:cNvPr id="716" name="楕円 715"/>
        <xdr:cNvSpPr/>
      </xdr:nvSpPr>
      <xdr:spPr>
        <a:xfrm>
          <a:off x="13652500" y="169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75770</xdr:rowOff>
    </xdr:from>
    <xdr:ext cx="469744" cy="259045"/>
    <xdr:sp macro="" textlink="">
      <xdr:nvSpPr>
        <xdr:cNvPr id="717" name="テキスト ボックス 716"/>
        <xdr:cNvSpPr txBox="1"/>
      </xdr:nvSpPr>
      <xdr:spPr>
        <a:xfrm>
          <a:off x="13468428" y="1704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160505</xdr:rowOff>
    </xdr:from>
    <xdr:to>
      <xdr:col>67</xdr:col>
      <xdr:colOff>101600</xdr:colOff>
      <xdr:row>99</xdr:row>
      <xdr:rowOff>90655</xdr:rowOff>
    </xdr:to>
    <xdr:sp macro="" textlink="">
      <xdr:nvSpPr>
        <xdr:cNvPr id="718" name="楕円 717"/>
        <xdr:cNvSpPr/>
      </xdr:nvSpPr>
      <xdr:spPr>
        <a:xfrm>
          <a:off x="12763500" y="169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81782</xdr:rowOff>
    </xdr:from>
    <xdr:ext cx="378565" cy="259045"/>
    <xdr:sp macro="" textlink="">
      <xdr:nvSpPr>
        <xdr:cNvPr id="719" name="テキスト ボックス 718"/>
        <xdr:cNvSpPr txBox="1"/>
      </xdr:nvSpPr>
      <xdr:spPr>
        <a:xfrm>
          <a:off x="12625017" y="1705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160339</xdr:rowOff>
    </xdr:from>
    <xdr:to>
      <xdr:col>116</xdr:col>
      <xdr:colOff>63500</xdr:colOff>
      <xdr:row>59</xdr:row>
      <xdr:rowOff>48292</xdr:rowOff>
    </xdr:to>
    <xdr:cxnSp macro="">
      <xdr:nvCxnSpPr>
        <xdr:cNvPr id="807" name="直線コネクタ 806"/>
        <xdr:cNvCxnSpPr/>
      </xdr:nvCxnSpPr>
      <xdr:spPr>
        <a:xfrm>
          <a:off x="21323300" y="10104439"/>
          <a:ext cx="8382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160339</xdr:rowOff>
    </xdr:from>
    <xdr:to>
      <xdr:col>111</xdr:col>
      <xdr:colOff>177800</xdr:colOff>
      <xdr:row>59</xdr:row>
      <xdr:rowOff>40749</xdr:rowOff>
    </xdr:to>
    <xdr:cxnSp macro="">
      <xdr:nvCxnSpPr>
        <xdr:cNvPr id="810" name="直線コネクタ 809"/>
        <xdr:cNvCxnSpPr/>
      </xdr:nvCxnSpPr>
      <xdr:spPr>
        <a:xfrm flipV="1">
          <a:off x="20434300" y="10104439"/>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40749</xdr:rowOff>
    </xdr:from>
    <xdr:to>
      <xdr:col>107</xdr:col>
      <xdr:colOff>50800</xdr:colOff>
      <xdr:row>59</xdr:row>
      <xdr:rowOff>41565</xdr:rowOff>
    </xdr:to>
    <xdr:cxnSp macro="">
      <xdr:nvCxnSpPr>
        <xdr:cNvPr id="813" name="直線コネクタ 812"/>
        <xdr:cNvCxnSpPr/>
      </xdr:nvCxnSpPr>
      <xdr:spPr>
        <a:xfrm flipV="1">
          <a:off x="19545300" y="10156299"/>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41565</xdr:rowOff>
    </xdr:from>
    <xdr:to>
      <xdr:col>102</xdr:col>
      <xdr:colOff>114300</xdr:colOff>
      <xdr:row>59</xdr:row>
      <xdr:rowOff>42153</xdr:rowOff>
    </xdr:to>
    <xdr:cxnSp macro="">
      <xdr:nvCxnSpPr>
        <xdr:cNvPr id="816" name="直線コネクタ 815"/>
        <xdr:cNvCxnSpPr/>
      </xdr:nvCxnSpPr>
      <xdr:spPr>
        <a:xfrm flipV="1">
          <a:off x="18656300" y="1015711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168942</xdr:rowOff>
    </xdr:from>
    <xdr:to>
      <xdr:col>116</xdr:col>
      <xdr:colOff>114300</xdr:colOff>
      <xdr:row>59</xdr:row>
      <xdr:rowOff>99092</xdr:rowOff>
    </xdr:to>
    <xdr:sp macro="" textlink="">
      <xdr:nvSpPr>
        <xdr:cNvPr id="826" name="楕円 825"/>
        <xdr:cNvSpPr/>
      </xdr:nvSpPr>
      <xdr:spPr>
        <a:xfrm>
          <a:off x="22110700" y="101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83869</xdr:rowOff>
    </xdr:from>
    <xdr:ext cx="469744" cy="259045"/>
    <xdr:sp macro="" textlink="">
      <xdr:nvSpPr>
        <xdr:cNvPr id="827" name="貸付金該当値テキスト"/>
        <xdr:cNvSpPr txBox="1"/>
      </xdr:nvSpPr>
      <xdr:spPr>
        <a:xfrm>
          <a:off x="22212300" y="1002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109539</xdr:rowOff>
    </xdr:from>
    <xdr:to>
      <xdr:col>112</xdr:col>
      <xdr:colOff>38100</xdr:colOff>
      <xdr:row>59</xdr:row>
      <xdr:rowOff>39689</xdr:rowOff>
    </xdr:to>
    <xdr:sp macro="" textlink="">
      <xdr:nvSpPr>
        <xdr:cNvPr id="828" name="楕円 827"/>
        <xdr:cNvSpPr/>
      </xdr:nvSpPr>
      <xdr:spPr>
        <a:xfrm>
          <a:off x="21272500" y="100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30816</xdr:rowOff>
    </xdr:from>
    <xdr:ext cx="469744" cy="259045"/>
    <xdr:sp macro="" textlink="">
      <xdr:nvSpPr>
        <xdr:cNvPr id="829" name="テキスト ボックス 828"/>
        <xdr:cNvSpPr txBox="1"/>
      </xdr:nvSpPr>
      <xdr:spPr>
        <a:xfrm>
          <a:off x="21088428" y="101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161399</xdr:rowOff>
    </xdr:from>
    <xdr:to>
      <xdr:col>107</xdr:col>
      <xdr:colOff>101600</xdr:colOff>
      <xdr:row>59</xdr:row>
      <xdr:rowOff>91549</xdr:rowOff>
    </xdr:to>
    <xdr:sp macro="" textlink="">
      <xdr:nvSpPr>
        <xdr:cNvPr id="830" name="楕円 829"/>
        <xdr:cNvSpPr/>
      </xdr:nvSpPr>
      <xdr:spPr>
        <a:xfrm>
          <a:off x="20383500" y="10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82676</xdr:rowOff>
    </xdr:from>
    <xdr:ext cx="469744" cy="259045"/>
    <xdr:sp macro="" textlink="">
      <xdr:nvSpPr>
        <xdr:cNvPr id="831" name="テキスト ボックス 830"/>
        <xdr:cNvSpPr txBox="1"/>
      </xdr:nvSpPr>
      <xdr:spPr>
        <a:xfrm>
          <a:off x="20199428"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162215</xdr:rowOff>
    </xdr:from>
    <xdr:to>
      <xdr:col>102</xdr:col>
      <xdr:colOff>165100</xdr:colOff>
      <xdr:row>59</xdr:row>
      <xdr:rowOff>92365</xdr:rowOff>
    </xdr:to>
    <xdr:sp macro="" textlink="">
      <xdr:nvSpPr>
        <xdr:cNvPr id="832" name="楕円 831"/>
        <xdr:cNvSpPr/>
      </xdr:nvSpPr>
      <xdr:spPr>
        <a:xfrm>
          <a:off x="19494500" y="101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83492</xdr:rowOff>
    </xdr:from>
    <xdr:ext cx="469744" cy="259045"/>
    <xdr:sp macro="" textlink="">
      <xdr:nvSpPr>
        <xdr:cNvPr id="833" name="テキスト ボックス 832"/>
        <xdr:cNvSpPr txBox="1"/>
      </xdr:nvSpPr>
      <xdr:spPr>
        <a:xfrm>
          <a:off x="19310428" y="101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162803</xdr:rowOff>
    </xdr:from>
    <xdr:to>
      <xdr:col>98</xdr:col>
      <xdr:colOff>38100</xdr:colOff>
      <xdr:row>59</xdr:row>
      <xdr:rowOff>92953</xdr:rowOff>
    </xdr:to>
    <xdr:sp macro="" textlink="">
      <xdr:nvSpPr>
        <xdr:cNvPr id="834" name="楕円 833"/>
        <xdr:cNvSpPr/>
      </xdr:nvSpPr>
      <xdr:spPr>
        <a:xfrm>
          <a:off x="18605500" y="101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84080</xdr:rowOff>
    </xdr:from>
    <xdr:ext cx="469744" cy="259045"/>
    <xdr:sp macro="" textlink="">
      <xdr:nvSpPr>
        <xdr:cNvPr id="835" name="テキスト ボックス 834"/>
        <xdr:cNvSpPr txBox="1"/>
      </xdr:nvSpPr>
      <xdr:spPr>
        <a:xfrm>
          <a:off x="18421428" y="1019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23234</xdr:rowOff>
    </xdr:from>
    <xdr:to>
      <xdr:col>116</xdr:col>
      <xdr:colOff>63500</xdr:colOff>
      <xdr:row>78</xdr:row>
      <xdr:rowOff>38779</xdr:rowOff>
    </xdr:to>
    <xdr:cxnSp macro="">
      <xdr:nvCxnSpPr>
        <xdr:cNvPr id="867" name="直線コネクタ 866"/>
        <xdr:cNvCxnSpPr/>
      </xdr:nvCxnSpPr>
      <xdr:spPr>
        <a:xfrm flipV="1">
          <a:off x="21323300" y="13396334"/>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68" name="繰出金平均値テキスト"/>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15047</xdr:rowOff>
    </xdr:from>
    <xdr:to>
      <xdr:col>111</xdr:col>
      <xdr:colOff>177800</xdr:colOff>
      <xdr:row>78</xdr:row>
      <xdr:rowOff>38779</xdr:rowOff>
    </xdr:to>
    <xdr:cxnSp macro="">
      <xdr:nvCxnSpPr>
        <xdr:cNvPr id="870" name="直線コネクタ 869"/>
        <xdr:cNvCxnSpPr/>
      </xdr:nvCxnSpPr>
      <xdr:spPr>
        <a:xfrm>
          <a:off x="20434300" y="13388147"/>
          <a:ext cx="889000" cy="2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15047</xdr:rowOff>
    </xdr:from>
    <xdr:to>
      <xdr:col>107</xdr:col>
      <xdr:colOff>50800</xdr:colOff>
      <xdr:row>78</xdr:row>
      <xdr:rowOff>25084</xdr:rowOff>
    </xdr:to>
    <xdr:cxnSp macro="">
      <xdr:nvCxnSpPr>
        <xdr:cNvPr id="873" name="直線コネクタ 872"/>
        <xdr:cNvCxnSpPr/>
      </xdr:nvCxnSpPr>
      <xdr:spPr>
        <a:xfrm flipV="1">
          <a:off x="19545300" y="13388147"/>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25084</xdr:rowOff>
    </xdr:from>
    <xdr:to>
      <xdr:col>102</xdr:col>
      <xdr:colOff>114300</xdr:colOff>
      <xdr:row>78</xdr:row>
      <xdr:rowOff>48870</xdr:rowOff>
    </xdr:to>
    <xdr:cxnSp macro="">
      <xdr:nvCxnSpPr>
        <xdr:cNvPr id="876" name="直線コネクタ 875"/>
        <xdr:cNvCxnSpPr/>
      </xdr:nvCxnSpPr>
      <xdr:spPr>
        <a:xfrm flipV="1">
          <a:off x="18656300" y="13398184"/>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38037</xdr:rowOff>
    </xdr:from>
    <xdr:ext cx="534377" cy="259045"/>
    <xdr:sp macro="" textlink="">
      <xdr:nvSpPr>
        <xdr:cNvPr id="880" name="テキスト ボックス 879"/>
        <xdr:cNvSpPr txBox="1"/>
      </xdr:nvSpPr>
      <xdr:spPr>
        <a:xfrm>
          <a:off x="18389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143884</xdr:rowOff>
    </xdr:from>
    <xdr:to>
      <xdr:col>116</xdr:col>
      <xdr:colOff>114300</xdr:colOff>
      <xdr:row>78</xdr:row>
      <xdr:rowOff>74034</xdr:rowOff>
    </xdr:to>
    <xdr:sp macro="" textlink="">
      <xdr:nvSpPr>
        <xdr:cNvPr id="886" name="楕円 885"/>
        <xdr:cNvSpPr/>
      </xdr:nvSpPr>
      <xdr:spPr>
        <a:xfrm>
          <a:off x="22110700" y="133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122311</xdr:rowOff>
    </xdr:from>
    <xdr:ext cx="534377" cy="259045"/>
    <xdr:sp macro="" textlink="">
      <xdr:nvSpPr>
        <xdr:cNvPr id="887" name="繰出金該当値テキスト"/>
        <xdr:cNvSpPr txBox="1"/>
      </xdr:nvSpPr>
      <xdr:spPr>
        <a:xfrm>
          <a:off x="22212300" y="133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159429</xdr:rowOff>
    </xdr:from>
    <xdr:to>
      <xdr:col>112</xdr:col>
      <xdr:colOff>38100</xdr:colOff>
      <xdr:row>78</xdr:row>
      <xdr:rowOff>89579</xdr:rowOff>
    </xdr:to>
    <xdr:sp macro="" textlink="">
      <xdr:nvSpPr>
        <xdr:cNvPr id="888" name="楕円 887"/>
        <xdr:cNvSpPr/>
      </xdr:nvSpPr>
      <xdr:spPr>
        <a:xfrm>
          <a:off x="21272500" y="133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80706</xdr:rowOff>
    </xdr:from>
    <xdr:ext cx="534377" cy="259045"/>
    <xdr:sp macro="" textlink="">
      <xdr:nvSpPr>
        <xdr:cNvPr id="889" name="テキスト ボックス 888"/>
        <xdr:cNvSpPr txBox="1"/>
      </xdr:nvSpPr>
      <xdr:spPr>
        <a:xfrm>
          <a:off x="21056111" y="134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135697</xdr:rowOff>
    </xdr:from>
    <xdr:to>
      <xdr:col>107</xdr:col>
      <xdr:colOff>101600</xdr:colOff>
      <xdr:row>78</xdr:row>
      <xdr:rowOff>65847</xdr:rowOff>
    </xdr:to>
    <xdr:sp macro="" textlink="">
      <xdr:nvSpPr>
        <xdr:cNvPr id="890" name="楕円 889"/>
        <xdr:cNvSpPr/>
      </xdr:nvSpPr>
      <xdr:spPr>
        <a:xfrm>
          <a:off x="20383500" y="13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56974</xdr:rowOff>
    </xdr:from>
    <xdr:ext cx="534377" cy="259045"/>
    <xdr:sp macro="" textlink="">
      <xdr:nvSpPr>
        <xdr:cNvPr id="891" name="テキスト ボックス 890"/>
        <xdr:cNvSpPr txBox="1"/>
      </xdr:nvSpPr>
      <xdr:spPr>
        <a:xfrm>
          <a:off x="20167111" y="134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145734</xdr:rowOff>
    </xdr:from>
    <xdr:to>
      <xdr:col>102</xdr:col>
      <xdr:colOff>165100</xdr:colOff>
      <xdr:row>78</xdr:row>
      <xdr:rowOff>75884</xdr:rowOff>
    </xdr:to>
    <xdr:sp macro="" textlink="">
      <xdr:nvSpPr>
        <xdr:cNvPr id="892" name="楕円 891"/>
        <xdr:cNvSpPr/>
      </xdr:nvSpPr>
      <xdr:spPr>
        <a:xfrm>
          <a:off x="19494500" y="133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67011</xdr:rowOff>
    </xdr:from>
    <xdr:ext cx="534377" cy="259045"/>
    <xdr:sp macro="" textlink="">
      <xdr:nvSpPr>
        <xdr:cNvPr id="893" name="テキスト ボックス 892"/>
        <xdr:cNvSpPr txBox="1"/>
      </xdr:nvSpPr>
      <xdr:spPr>
        <a:xfrm>
          <a:off x="19278111" y="134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169520</xdr:rowOff>
    </xdr:from>
    <xdr:to>
      <xdr:col>98</xdr:col>
      <xdr:colOff>38100</xdr:colOff>
      <xdr:row>78</xdr:row>
      <xdr:rowOff>99670</xdr:rowOff>
    </xdr:to>
    <xdr:sp macro="" textlink="">
      <xdr:nvSpPr>
        <xdr:cNvPr id="894" name="楕円 893"/>
        <xdr:cNvSpPr/>
      </xdr:nvSpPr>
      <xdr:spPr>
        <a:xfrm>
          <a:off x="18605500" y="133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90797</xdr:rowOff>
    </xdr:from>
    <xdr:ext cx="534377" cy="259045"/>
    <xdr:sp macro="" textlink="">
      <xdr:nvSpPr>
        <xdr:cNvPr id="895" name="テキスト ボックス 894"/>
        <xdr:cNvSpPr txBox="1"/>
      </xdr:nvSpPr>
      <xdr:spPr>
        <a:xfrm>
          <a:off x="18389111" y="134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前年度と比べ普通建設事業が大きく伸びている。市庁舎建設事業による増が大きな要因である。それに伴い、公債費が現在は類似団体より低い水準で推移しているが、今後は水準を上回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扶助費については、児童福祉費や心身障害者福祉費が年々伸びており、依然として類似団体の平均を大きく上回っている状態が続いている。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積立金については、ふるさと納税の寄付額の増に伴い年々増加しており、税収が減となるなかではあるが、今後もふるさと納税による収入の確保に努めたい。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32,282
32,047
210.55
18,702,071
18,360,328
319,846
8,841,662
16,111,193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68638</xdr:rowOff>
    </xdr:from>
    <xdr:to>
      <xdr:col>24</xdr:col>
      <xdr:colOff>63500</xdr:colOff>
      <xdr:row>37</xdr:row>
      <xdr:rowOff>83660</xdr:rowOff>
    </xdr:to>
    <xdr:cxnSp macro="">
      <xdr:nvCxnSpPr>
        <xdr:cNvPr id="62" name="直線コネクタ 61"/>
        <xdr:cNvCxnSpPr/>
      </xdr:nvCxnSpPr>
      <xdr:spPr>
        <a:xfrm flipV="1">
          <a:off x="3797300" y="6412288"/>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77651</xdr:rowOff>
    </xdr:from>
    <xdr:to>
      <xdr:col>19</xdr:col>
      <xdr:colOff>177800</xdr:colOff>
      <xdr:row>37</xdr:row>
      <xdr:rowOff>83660</xdr:rowOff>
    </xdr:to>
    <xdr:cxnSp macro="">
      <xdr:nvCxnSpPr>
        <xdr:cNvPr id="65" name="直線コネクタ 64"/>
        <xdr:cNvCxnSpPr/>
      </xdr:nvCxnSpPr>
      <xdr:spPr>
        <a:xfrm>
          <a:off x="2908300" y="6421301"/>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77651</xdr:rowOff>
    </xdr:from>
    <xdr:to>
      <xdr:col>15</xdr:col>
      <xdr:colOff>50800</xdr:colOff>
      <xdr:row>37</xdr:row>
      <xdr:rowOff>81701</xdr:rowOff>
    </xdr:to>
    <xdr:cxnSp macro="">
      <xdr:nvCxnSpPr>
        <xdr:cNvPr id="68" name="直線コネクタ 67"/>
        <xdr:cNvCxnSpPr/>
      </xdr:nvCxnSpPr>
      <xdr:spPr>
        <a:xfrm flipV="1">
          <a:off x="2019300" y="6421301"/>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63413</xdr:rowOff>
    </xdr:from>
    <xdr:to>
      <xdr:col>10</xdr:col>
      <xdr:colOff>114300</xdr:colOff>
      <xdr:row>37</xdr:row>
      <xdr:rowOff>81701</xdr:rowOff>
    </xdr:to>
    <xdr:cxnSp macro="">
      <xdr:nvCxnSpPr>
        <xdr:cNvPr id="71" name="直線コネクタ 70"/>
        <xdr:cNvCxnSpPr/>
      </xdr:nvCxnSpPr>
      <xdr:spPr>
        <a:xfrm>
          <a:off x="1130300" y="64070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17838</xdr:rowOff>
    </xdr:from>
    <xdr:to>
      <xdr:col>24</xdr:col>
      <xdr:colOff>114300</xdr:colOff>
      <xdr:row>37</xdr:row>
      <xdr:rowOff>119438</xdr:rowOff>
    </xdr:to>
    <xdr:sp macro="" textlink="">
      <xdr:nvSpPr>
        <xdr:cNvPr id="81" name="楕円 80"/>
        <xdr:cNvSpPr/>
      </xdr:nvSpPr>
      <xdr:spPr>
        <a:xfrm>
          <a:off x="4584700" y="63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40715</xdr:rowOff>
    </xdr:from>
    <xdr:ext cx="469744" cy="259045"/>
    <xdr:sp macro="" textlink="">
      <xdr:nvSpPr>
        <xdr:cNvPr id="82" name="議会費該当値テキスト"/>
        <xdr:cNvSpPr txBox="1"/>
      </xdr:nvSpPr>
      <xdr:spPr>
        <a:xfrm>
          <a:off x="4686300" y="621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32860</xdr:rowOff>
    </xdr:from>
    <xdr:to>
      <xdr:col>20</xdr:col>
      <xdr:colOff>38100</xdr:colOff>
      <xdr:row>37</xdr:row>
      <xdr:rowOff>134460</xdr:rowOff>
    </xdr:to>
    <xdr:sp macro="" textlink="">
      <xdr:nvSpPr>
        <xdr:cNvPr id="83" name="楕円 82"/>
        <xdr:cNvSpPr/>
      </xdr:nvSpPr>
      <xdr:spPr>
        <a:xfrm>
          <a:off x="3746500" y="63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150987</xdr:rowOff>
    </xdr:from>
    <xdr:ext cx="469744" cy="259045"/>
    <xdr:sp macro="" textlink="">
      <xdr:nvSpPr>
        <xdr:cNvPr id="84" name="テキスト ボックス 83"/>
        <xdr:cNvSpPr txBox="1"/>
      </xdr:nvSpPr>
      <xdr:spPr>
        <a:xfrm>
          <a:off x="3562428" y="615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26851</xdr:rowOff>
    </xdr:from>
    <xdr:to>
      <xdr:col>15</xdr:col>
      <xdr:colOff>101600</xdr:colOff>
      <xdr:row>37</xdr:row>
      <xdr:rowOff>128451</xdr:rowOff>
    </xdr:to>
    <xdr:sp macro="" textlink="">
      <xdr:nvSpPr>
        <xdr:cNvPr id="85" name="楕円 84"/>
        <xdr:cNvSpPr/>
      </xdr:nvSpPr>
      <xdr:spPr>
        <a:xfrm>
          <a:off x="2857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144978</xdr:rowOff>
    </xdr:from>
    <xdr:ext cx="469744" cy="259045"/>
    <xdr:sp macro="" textlink="">
      <xdr:nvSpPr>
        <xdr:cNvPr id="86" name="テキスト ボックス 85"/>
        <xdr:cNvSpPr txBox="1"/>
      </xdr:nvSpPr>
      <xdr:spPr>
        <a:xfrm>
          <a:off x="2673428" y="61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30901</xdr:rowOff>
    </xdr:from>
    <xdr:to>
      <xdr:col>10</xdr:col>
      <xdr:colOff>165100</xdr:colOff>
      <xdr:row>37</xdr:row>
      <xdr:rowOff>132501</xdr:rowOff>
    </xdr:to>
    <xdr:sp macro="" textlink="">
      <xdr:nvSpPr>
        <xdr:cNvPr id="87" name="楕円 86"/>
        <xdr:cNvSpPr/>
      </xdr:nvSpPr>
      <xdr:spPr>
        <a:xfrm>
          <a:off x="1968500" y="6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149028</xdr:rowOff>
    </xdr:from>
    <xdr:ext cx="469744" cy="259045"/>
    <xdr:sp macro="" textlink="">
      <xdr:nvSpPr>
        <xdr:cNvPr id="88" name="テキスト ボックス 87"/>
        <xdr:cNvSpPr txBox="1"/>
      </xdr:nvSpPr>
      <xdr:spPr>
        <a:xfrm>
          <a:off x="1784428" y="614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12613</xdr:rowOff>
    </xdr:from>
    <xdr:to>
      <xdr:col>6</xdr:col>
      <xdr:colOff>38100</xdr:colOff>
      <xdr:row>37</xdr:row>
      <xdr:rowOff>114213</xdr:rowOff>
    </xdr:to>
    <xdr:sp macro="" textlink="">
      <xdr:nvSpPr>
        <xdr:cNvPr id="89" name="楕円 88"/>
        <xdr:cNvSpPr/>
      </xdr:nvSpPr>
      <xdr:spPr>
        <a:xfrm>
          <a:off x="1079500" y="6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130740</xdr:rowOff>
    </xdr:from>
    <xdr:ext cx="469744" cy="259045"/>
    <xdr:sp macro="" textlink="">
      <xdr:nvSpPr>
        <xdr:cNvPr id="90" name="テキスト ボックス 89"/>
        <xdr:cNvSpPr txBox="1"/>
      </xdr:nvSpPr>
      <xdr:spPr>
        <a:xfrm>
          <a:off x="895428" y="613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66609</xdr:rowOff>
    </xdr:from>
    <xdr:to>
      <xdr:col>24</xdr:col>
      <xdr:colOff>63500</xdr:colOff>
      <xdr:row>57</xdr:row>
      <xdr:rowOff>97828</xdr:rowOff>
    </xdr:to>
    <xdr:cxnSp macro="">
      <xdr:nvCxnSpPr>
        <xdr:cNvPr id="119" name="直線コネクタ 118"/>
        <xdr:cNvCxnSpPr/>
      </xdr:nvCxnSpPr>
      <xdr:spPr>
        <a:xfrm flipV="1">
          <a:off x="3797300" y="9667809"/>
          <a:ext cx="838200" cy="20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97828</xdr:rowOff>
    </xdr:from>
    <xdr:to>
      <xdr:col>19</xdr:col>
      <xdr:colOff>177800</xdr:colOff>
      <xdr:row>57</xdr:row>
      <xdr:rowOff>120417</xdr:rowOff>
    </xdr:to>
    <xdr:cxnSp macro="">
      <xdr:nvCxnSpPr>
        <xdr:cNvPr id="122" name="直線コネクタ 121"/>
        <xdr:cNvCxnSpPr/>
      </xdr:nvCxnSpPr>
      <xdr:spPr>
        <a:xfrm flipV="1">
          <a:off x="2908300" y="9870478"/>
          <a:ext cx="889000" cy="2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120417</xdr:rowOff>
    </xdr:from>
    <xdr:to>
      <xdr:col>15</xdr:col>
      <xdr:colOff>50800</xdr:colOff>
      <xdr:row>58</xdr:row>
      <xdr:rowOff>16172</xdr:rowOff>
    </xdr:to>
    <xdr:cxnSp macro="">
      <xdr:nvCxnSpPr>
        <xdr:cNvPr id="125" name="直線コネクタ 124"/>
        <xdr:cNvCxnSpPr/>
      </xdr:nvCxnSpPr>
      <xdr:spPr>
        <a:xfrm flipV="1">
          <a:off x="2019300" y="9893067"/>
          <a:ext cx="889000" cy="6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16172</xdr:rowOff>
    </xdr:from>
    <xdr:to>
      <xdr:col>10</xdr:col>
      <xdr:colOff>114300</xdr:colOff>
      <xdr:row>58</xdr:row>
      <xdr:rowOff>27015</xdr:rowOff>
    </xdr:to>
    <xdr:cxnSp macro="">
      <xdr:nvCxnSpPr>
        <xdr:cNvPr id="128" name="直線コネクタ 127"/>
        <xdr:cNvCxnSpPr/>
      </xdr:nvCxnSpPr>
      <xdr:spPr>
        <a:xfrm flipV="1">
          <a:off x="1130300" y="9960272"/>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15809</xdr:rowOff>
    </xdr:from>
    <xdr:to>
      <xdr:col>24</xdr:col>
      <xdr:colOff>114300</xdr:colOff>
      <xdr:row>56</xdr:row>
      <xdr:rowOff>117409</xdr:rowOff>
    </xdr:to>
    <xdr:sp macro="" textlink="">
      <xdr:nvSpPr>
        <xdr:cNvPr id="138" name="楕円 137"/>
        <xdr:cNvSpPr/>
      </xdr:nvSpPr>
      <xdr:spPr>
        <a:xfrm>
          <a:off x="4584700" y="9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38686</xdr:rowOff>
    </xdr:from>
    <xdr:ext cx="599010" cy="259045"/>
    <xdr:sp macro="" textlink="">
      <xdr:nvSpPr>
        <xdr:cNvPr id="139" name="総務費該当値テキスト"/>
        <xdr:cNvSpPr txBox="1"/>
      </xdr:nvSpPr>
      <xdr:spPr>
        <a:xfrm>
          <a:off x="4686300" y="946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47028</xdr:rowOff>
    </xdr:from>
    <xdr:to>
      <xdr:col>20</xdr:col>
      <xdr:colOff>38100</xdr:colOff>
      <xdr:row>57</xdr:row>
      <xdr:rowOff>148628</xdr:rowOff>
    </xdr:to>
    <xdr:sp macro="" textlink="">
      <xdr:nvSpPr>
        <xdr:cNvPr id="140" name="楕円 139"/>
        <xdr:cNvSpPr/>
      </xdr:nvSpPr>
      <xdr:spPr>
        <a:xfrm>
          <a:off x="3746500" y="98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139755</xdr:rowOff>
    </xdr:from>
    <xdr:ext cx="534377" cy="259045"/>
    <xdr:sp macro="" textlink="">
      <xdr:nvSpPr>
        <xdr:cNvPr id="141" name="テキスト ボックス 140"/>
        <xdr:cNvSpPr txBox="1"/>
      </xdr:nvSpPr>
      <xdr:spPr>
        <a:xfrm>
          <a:off x="3530111" y="991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69617</xdr:rowOff>
    </xdr:from>
    <xdr:to>
      <xdr:col>15</xdr:col>
      <xdr:colOff>101600</xdr:colOff>
      <xdr:row>57</xdr:row>
      <xdr:rowOff>171217</xdr:rowOff>
    </xdr:to>
    <xdr:sp macro="" textlink="">
      <xdr:nvSpPr>
        <xdr:cNvPr id="142" name="楕円 141"/>
        <xdr:cNvSpPr/>
      </xdr:nvSpPr>
      <xdr:spPr>
        <a:xfrm>
          <a:off x="2857500" y="98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162344</xdr:rowOff>
    </xdr:from>
    <xdr:ext cx="534377" cy="259045"/>
    <xdr:sp macro="" textlink="">
      <xdr:nvSpPr>
        <xdr:cNvPr id="143" name="テキスト ボックス 142"/>
        <xdr:cNvSpPr txBox="1"/>
      </xdr:nvSpPr>
      <xdr:spPr>
        <a:xfrm>
          <a:off x="2641111" y="99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136822</xdr:rowOff>
    </xdr:from>
    <xdr:to>
      <xdr:col>10</xdr:col>
      <xdr:colOff>165100</xdr:colOff>
      <xdr:row>58</xdr:row>
      <xdr:rowOff>66972</xdr:rowOff>
    </xdr:to>
    <xdr:sp macro="" textlink="">
      <xdr:nvSpPr>
        <xdr:cNvPr id="144" name="楕円 143"/>
        <xdr:cNvSpPr/>
      </xdr:nvSpPr>
      <xdr:spPr>
        <a:xfrm>
          <a:off x="1968500" y="990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58099</xdr:rowOff>
    </xdr:from>
    <xdr:ext cx="534377" cy="259045"/>
    <xdr:sp macro="" textlink="">
      <xdr:nvSpPr>
        <xdr:cNvPr id="145" name="テキスト ボックス 144"/>
        <xdr:cNvSpPr txBox="1"/>
      </xdr:nvSpPr>
      <xdr:spPr>
        <a:xfrm>
          <a:off x="1752111" y="1000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147665</xdr:rowOff>
    </xdr:from>
    <xdr:to>
      <xdr:col>6</xdr:col>
      <xdr:colOff>38100</xdr:colOff>
      <xdr:row>58</xdr:row>
      <xdr:rowOff>77815</xdr:rowOff>
    </xdr:to>
    <xdr:sp macro="" textlink="">
      <xdr:nvSpPr>
        <xdr:cNvPr id="146" name="楕円 145"/>
        <xdr:cNvSpPr/>
      </xdr:nvSpPr>
      <xdr:spPr>
        <a:xfrm>
          <a:off x="1079500" y="99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68942</xdr:rowOff>
    </xdr:from>
    <xdr:ext cx="534377" cy="259045"/>
    <xdr:sp macro="" textlink="">
      <xdr:nvSpPr>
        <xdr:cNvPr id="147" name="テキスト ボックス 146"/>
        <xdr:cNvSpPr txBox="1"/>
      </xdr:nvSpPr>
      <xdr:spPr>
        <a:xfrm>
          <a:off x="863111" y="100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147230</xdr:rowOff>
    </xdr:from>
    <xdr:to>
      <xdr:col>24</xdr:col>
      <xdr:colOff>63500</xdr:colOff>
      <xdr:row>76</xdr:row>
      <xdr:rowOff>4753</xdr:rowOff>
    </xdr:to>
    <xdr:cxnSp macro="">
      <xdr:nvCxnSpPr>
        <xdr:cNvPr id="175" name="直線コネクタ 174"/>
        <xdr:cNvCxnSpPr/>
      </xdr:nvCxnSpPr>
      <xdr:spPr>
        <a:xfrm flipV="1">
          <a:off x="3797300" y="13005980"/>
          <a:ext cx="838200" cy="2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131038</xdr:rowOff>
    </xdr:from>
    <xdr:ext cx="599010" cy="259045"/>
    <xdr:sp macro="" textlink="">
      <xdr:nvSpPr>
        <xdr:cNvPr id="176" name="民生費平均値テキスト"/>
        <xdr:cNvSpPr txBox="1"/>
      </xdr:nvSpPr>
      <xdr:spPr>
        <a:xfrm>
          <a:off x="4686300" y="12989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4753</xdr:rowOff>
    </xdr:from>
    <xdr:to>
      <xdr:col>19</xdr:col>
      <xdr:colOff>177800</xdr:colOff>
      <xdr:row>76</xdr:row>
      <xdr:rowOff>16622</xdr:rowOff>
    </xdr:to>
    <xdr:cxnSp macro="">
      <xdr:nvCxnSpPr>
        <xdr:cNvPr id="178" name="直線コネクタ 177"/>
        <xdr:cNvCxnSpPr/>
      </xdr:nvCxnSpPr>
      <xdr:spPr>
        <a:xfrm flipV="1">
          <a:off x="2908300" y="13034953"/>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108672</xdr:rowOff>
    </xdr:from>
    <xdr:ext cx="599010" cy="259045"/>
    <xdr:sp macro="" textlink="">
      <xdr:nvSpPr>
        <xdr:cNvPr id="180" name="テキスト ボックス 179"/>
        <xdr:cNvSpPr txBox="1"/>
      </xdr:nvSpPr>
      <xdr:spPr>
        <a:xfrm>
          <a:off x="3497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16622</xdr:rowOff>
    </xdr:from>
    <xdr:to>
      <xdr:col>15</xdr:col>
      <xdr:colOff>50800</xdr:colOff>
      <xdr:row>76</xdr:row>
      <xdr:rowOff>34147</xdr:rowOff>
    </xdr:to>
    <xdr:cxnSp macro="">
      <xdr:nvCxnSpPr>
        <xdr:cNvPr id="181" name="直線コネクタ 180"/>
        <xdr:cNvCxnSpPr/>
      </xdr:nvCxnSpPr>
      <xdr:spPr>
        <a:xfrm flipV="1">
          <a:off x="2019300" y="13046822"/>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34147</xdr:rowOff>
    </xdr:from>
    <xdr:to>
      <xdr:col>10</xdr:col>
      <xdr:colOff>114300</xdr:colOff>
      <xdr:row>76</xdr:row>
      <xdr:rowOff>63187</xdr:rowOff>
    </xdr:to>
    <xdr:cxnSp macro="">
      <xdr:nvCxnSpPr>
        <xdr:cNvPr id="184" name="直線コネクタ 183"/>
        <xdr:cNvCxnSpPr/>
      </xdr:nvCxnSpPr>
      <xdr:spPr>
        <a:xfrm flipV="1">
          <a:off x="1130300" y="13064347"/>
          <a:ext cx="889000" cy="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8430</xdr:rowOff>
    </xdr:from>
    <xdr:ext cx="599010" cy="259045"/>
    <xdr:sp macro="" textlink="">
      <xdr:nvSpPr>
        <xdr:cNvPr id="188" name="テキスト ボックス 187"/>
        <xdr:cNvSpPr txBox="1"/>
      </xdr:nvSpPr>
      <xdr:spPr>
        <a:xfrm>
          <a:off x="830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96430</xdr:rowOff>
    </xdr:from>
    <xdr:to>
      <xdr:col>24</xdr:col>
      <xdr:colOff>114300</xdr:colOff>
      <xdr:row>76</xdr:row>
      <xdr:rowOff>26580</xdr:rowOff>
    </xdr:to>
    <xdr:sp macro="" textlink="">
      <xdr:nvSpPr>
        <xdr:cNvPr id="194" name="楕円 193"/>
        <xdr:cNvSpPr/>
      </xdr:nvSpPr>
      <xdr:spPr>
        <a:xfrm>
          <a:off x="4584700" y="129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119307</xdr:rowOff>
    </xdr:from>
    <xdr:ext cx="599010" cy="259045"/>
    <xdr:sp macro="" textlink="">
      <xdr:nvSpPr>
        <xdr:cNvPr id="195" name="民生費該当値テキスト"/>
        <xdr:cNvSpPr txBox="1"/>
      </xdr:nvSpPr>
      <xdr:spPr>
        <a:xfrm>
          <a:off x="4686300" y="1280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125403</xdr:rowOff>
    </xdr:from>
    <xdr:to>
      <xdr:col>20</xdr:col>
      <xdr:colOff>38100</xdr:colOff>
      <xdr:row>76</xdr:row>
      <xdr:rowOff>55553</xdr:rowOff>
    </xdr:to>
    <xdr:sp macro="" textlink="">
      <xdr:nvSpPr>
        <xdr:cNvPr id="196" name="楕円 195"/>
        <xdr:cNvSpPr/>
      </xdr:nvSpPr>
      <xdr:spPr>
        <a:xfrm>
          <a:off x="3746500" y="1298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72080</xdr:rowOff>
    </xdr:from>
    <xdr:ext cx="599010" cy="259045"/>
    <xdr:sp macro="" textlink="">
      <xdr:nvSpPr>
        <xdr:cNvPr id="197" name="テキスト ボックス 196"/>
        <xdr:cNvSpPr txBox="1"/>
      </xdr:nvSpPr>
      <xdr:spPr>
        <a:xfrm>
          <a:off x="3497795" y="1275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137271</xdr:rowOff>
    </xdr:from>
    <xdr:to>
      <xdr:col>15</xdr:col>
      <xdr:colOff>101600</xdr:colOff>
      <xdr:row>76</xdr:row>
      <xdr:rowOff>67422</xdr:rowOff>
    </xdr:to>
    <xdr:sp macro="" textlink="">
      <xdr:nvSpPr>
        <xdr:cNvPr id="198" name="楕円 197"/>
        <xdr:cNvSpPr/>
      </xdr:nvSpPr>
      <xdr:spPr>
        <a:xfrm>
          <a:off x="2857500" y="12996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83948</xdr:rowOff>
    </xdr:from>
    <xdr:ext cx="599010" cy="259045"/>
    <xdr:sp macro="" textlink="">
      <xdr:nvSpPr>
        <xdr:cNvPr id="199" name="テキスト ボックス 198"/>
        <xdr:cNvSpPr txBox="1"/>
      </xdr:nvSpPr>
      <xdr:spPr>
        <a:xfrm>
          <a:off x="2608795" y="1277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154797</xdr:rowOff>
    </xdr:from>
    <xdr:to>
      <xdr:col>10</xdr:col>
      <xdr:colOff>165100</xdr:colOff>
      <xdr:row>76</xdr:row>
      <xdr:rowOff>84947</xdr:rowOff>
    </xdr:to>
    <xdr:sp macro="" textlink="">
      <xdr:nvSpPr>
        <xdr:cNvPr id="200" name="楕円 199"/>
        <xdr:cNvSpPr/>
      </xdr:nvSpPr>
      <xdr:spPr>
        <a:xfrm>
          <a:off x="1968500" y="130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101473</xdr:rowOff>
    </xdr:from>
    <xdr:ext cx="599010" cy="259045"/>
    <xdr:sp macro="" textlink="">
      <xdr:nvSpPr>
        <xdr:cNvPr id="201" name="テキスト ボックス 200"/>
        <xdr:cNvSpPr txBox="1"/>
      </xdr:nvSpPr>
      <xdr:spPr>
        <a:xfrm>
          <a:off x="1719795" y="1278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12387</xdr:rowOff>
    </xdr:from>
    <xdr:to>
      <xdr:col>6</xdr:col>
      <xdr:colOff>38100</xdr:colOff>
      <xdr:row>76</xdr:row>
      <xdr:rowOff>113987</xdr:rowOff>
    </xdr:to>
    <xdr:sp macro="" textlink="">
      <xdr:nvSpPr>
        <xdr:cNvPr id="202" name="楕円 201"/>
        <xdr:cNvSpPr/>
      </xdr:nvSpPr>
      <xdr:spPr>
        <a:xfrm>
          <a:off x="1079500" y="130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130515</xdr:rowOff>
    </xdr:from>
    <xdr:ext cx="599010" cy="259045"/>
    <xdr:sp macro="" textlink="">
      <xdr:nvSpPr>
        <xdr:cNvPr id="203" name="テキスト ボックス 202"/>
        <xdr:cNvSpPr txBox="1"/>
      </xdr:nvSpPr>
      <xdr:spPr>
        <a:xfrm>
          <a:off x="830795" y="1281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109227</xdr:rowOff>
    </xdr:from>
    <xdr:to>
      <xdr:col>24</xdr:col>
      <xdr:colOff>63500</xdr:colOff>
      <xdr:row>97</xdr:row>
      <xdr:rowOff>119066</xdr:rowOff>
    </xdr:to>
    <xdr:cxnSp macro="">
      <xdr:nvCxnSpPr>
        <xdr:cNvPr id="232" name="直線コネクタ 231"/>
        <xdr:cNvCxnSpPr/>
      </xdr:nvCxnSpPr>
      <xdr:spPr>
        <a:xfrm flipV="1">
          <a:off x="3797300" y="16739877"/>
          <a:ext cx="8382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67447</xdr:rowOff>
    </xdr:from>
    <xdr:to>
      <xdr:col>19</xdr:col>
      <xdr:colOff>177800</xdr:colOff>
      <xdr:row>97</xdr:row>
      <xdr:rowOff>119066</xdr:rowOff>
    </xdr:to>
    <xdr:cxnSp macro="">
      <xdr:nvCxnSpPr>
        <xdr:cNvPr id="235" name="直線コネクタ 234"/>
        <xdr:cNvCxnSpPr/>
      </xdr:nvCxnSpPr>
      <xdr:spPr>
        <a:xfrm>
          <a:off x="2908300" y="16698097"/>
          <a:ext cx="8890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35344</xdr:rowOff>
    </xdr:from>
    <xdr:to>
      <xdr:col>15</xdr:col>
      <xdr:colOff>50800</xdr:colOff>
      <xdr:row>97</xdr:row>
      <xdr:rowOff>67447</xdr:rowOff>
    </xdr:to>
    <xdr:cxnSp macro="">
      <xdr:nvCxnSpPr>
        <xdr:cNvPr id="238" name="直線コネクタ 237"/>
        <xdr:cNvCxnSpPr/>
      </xdr:nvCxnSpPr>
      <xdr:spPr>
        <a:xfrm>
          <a:off x="2019300" y="16665994"/>
          <a:ext cx="889000" cy="3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28189</xdr:rowOff>
    </xdr:from>
    <xdr:to>
      <xdr:col>10</xdr:col>
      <xdr:colOff>114300</xdr:colOff>
      <xdr:row>97</xdr:row>
      <xdr:rowOff>35344</xdr:rowOff>
    </xdr:to>
    <xdr:cxnSp macro="">
      <xdr:nvCxnSpPr>
        <xdr:cNvPr id="241" name="直線コネクタ 240"/>
        <xdr:cNvCxnSpPr/>
      </xdr:nvCxnSpPr>
      <xdr:spPr>
        <a:xfrm>
          <a:off x="1130300" y="16658839"/>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58427</xdr:rowOff>
    </xdr:from>
    <xdr:to>
      <xdr:col>24</xdr:col>
      <xdr:colOff>114300</xdr:colOff>
      <xdr:row>97</xdr:row>
      <xdr:rowOff>160027</xdr:rowOff>
    </xdr:to>
    <xdr:sp macro="" textlink="">
      <xdr:nvSpPr>
        <xdr:cNvPr id="251" name="楕円 250"/>
        <xdr:cNvSpPr/>
      </xdr:nvSpPr>
      <xdr:spPr>
        <a:xfrm>
          <a:off x="4584700" y="166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144804</xdr:rowOff>
    </xdr:from>
    <xdr:ext cx="534377" cy="259045"/>
    <xdr:sp macro="" textlink="">
      <xdr:nvSpPr>
        <xdr:cNvPr id="252" name="衛生費該当値テキスト"/>
        <xdr:cNvSpPr txBox="1"/>
      </xdr:nvSpPr>
      <xdr:spPr>
        <a:xfrm>
          <a:off x="4686300" y="166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68266</xdr:rowOff>
    </xdr:from>
    <xdr:to>
      <xdr:col>20</xdr:col>
      <xdr:colOff>38100</xdr:colOff>
      <xdr:row>97</xdr:row>
      <xdr:rowOff>169866</xdr:rowOff>
    </xdr:to>
    <xdr:sp macro="" textlink="">
      <xdr:nvSpPr>
        <xdr:cNvPr id="253" name="楕円 252"/>
        <xdr:cNvSpPr/>
      </xdr:nvSpPr>
      <xdr:spPr>
        <a:xfrm>
          <a:off x="3746500" y="166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160993</xdr:rowOff>
    </xdr:from>
    <xdr:ext cx="534377" cy="259045"/>
    <xdr:sp macro="" textlink="">
      <xdr:nvSpPr>
        <xdr:cNvPr id="254" name="テキスト ボックス 253"/>
        <xdr:cNvSpPr txBox="1"/>
      </xdr:nvSpPr>
      <xdr:spPr>
        <a:xfrm>
          <a:off x="3530111" y="1679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16647</xdr:rowOff>
    </xdr:from>
    <xdr:to>
      <xdr:col>15</xdr:col>
      <xdr:colOff>101600</xdr:colOff>
      <xdr:row>97</xdr:row>
      <xdr:rowOff>118247</xdr:rowOff>
    </xdr:to>
    <xdr:sp macro="" textlink="">
      <xdr:nvSpPr>
        <xdr:cNvPr id="255" name="楕円 254"/>
        <xdr:cNvSpPr/>
      </xdr:nvSpPr>
      <xdr:spPr>
        <a:xfrm>
          <a:off x="2857500" y="166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109374</xdr:rowOff>
    </xdr:from>
    <xdr:ext cx="534377" cy="259045"/>
    <xdr:sp macro="" textlink="">
      <xdr:nvSpPr>
        <xdr:cNvPr id="256" name="テキスト ボックス 255"/>
        <xdr:cNvSpPr txBox="1"/>
      </xdr:nvSpPr>
      <xdr:spPr>
        <a:xfrm>
          <a:off x="2641111" y="167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155994</xdr:rowOff>
    </xdr:from>
    <xdr:to>
      <xdr:col>10</xdr:col>
      <xdr:colOff>165100</xdr:colOff>
      <xdr:row>97</xdr:row>
      <xdr:rowOff>86144</xdr:rowOff>
    </xdr:to>
    <xdr:sp macro="" textlink="">
      <xdr:nvSpPr>
        <xdr:cNvPr id="257" name="楕円 256"/>
        <xdr:cNvSpPr/>
      </xdr:nvSpPr>
      <xdr:spPr>
        <a:xfrm>
          <a:off x="1968500" y="166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77271</xdr:rowOff>
    </xdr:from>
    <xdr:ext cx="534377" cy="259045"/>
    <xdr:sp macro="" textlink="">
      <xdr:nvSpPr>
        <xdr:cNvPr id="258" name="テキスト ボックス 257"/>
        <xdr:cNvSpPr txBox="1"/>
      </xdr:nvSpPr>
      <xdr:spPr>
        <a:xfrm>
          <a:off x="1752111" y="167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148839</xdr:rowOff>
    </xdr:from>
    <xdr:to>
      <xdr:col>6</xdr:col>
      <xdr:colOff>38100</xdr:colOff>
      <xdr:row>97</xdr:row>
      <xdr:rowOff>78989</xdr:rowOff>
    </xdr:to>
    <xdr:sp macro="" textlink="">
      <xdr:nvSpPr>
        <xdr:cNvPr id="259" name="楕円 258"/>
        <xdr:cNvSpPr/>
      </xdr:nvSpPr>
      <xdr:spPr>
        <a:xfrm>
          <a:off x="1079500" y="16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70116</xdr:rowOff>
    </xdr:from>
    <xdr:ext cx="534377" cy="259045"/>
    <xdr:sp macro="" textlink="">
      <xdr:nvSpPr>
        <xdr:cNvPr id="260" name="テキスト ボックス 259"/>
        <xdr:cNvSpPr txBox="1"/>
      </xdr:nvSpPr>
      <xdr:spPr>
        <a:xfrm>
          <a:off x="863111" y="1670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27457</xdr:rowOff>
    </xdr:from>
    <xdr:to>
      <xdr:col>55</xdr:col>
      <xdr:colOff>0</xdr:colOff>
      <xdr:row>38</xdr:row>
      <xdr:rowOff>28829</xdr:rowOff>
    </xdr:to>
    <xdr:cxnSp macro="">
      <xdr:nvCxnSpPr>
        <xdr:cNvPr id="287" name="直線コネクタ 286"/>
        <xdr:cNvCxnSpPr/>
      </xdr:nvCxnSpPr>
      <xdr:spPr>
        <a:xfrm flipV="1">
          <a:off x="9639300" y="654255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28829</xdr:rowOff>
    </xdr:from>
    <xdr:to>
      <xdr:col>50</xdr:col>
      <xdr:colOff>114300</xdr:colOff>
      <xdr:row>38</xdr:row>
      <xdr:rowOff>30429</xdr:rowOff>
    </xdr:to>
    <xdr:cxnSp macro="">
      <xdr:nvCxnSpPr>
        <xdr:cNvPr id="290" name="直線コネクタ 289"/>
        <xdr:cNvCxnSpPr/>
      </xdr:nvCxnSpPr>
      <xdr:spPr>
        <a:xfrm flipV="1">
          <a:off x="8750300" y="654392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24257</xdr:rowOff>
    </xdr:from>
    <xdr:to>
      <xdr:col>45</xdr:col>
      <xdr:colOff>177800</xdr:colOff>
      <xdr:row>38</xdr:row>
      <xdr:rowOff>30429</xdr:rowOff>
    </xdr:to>
    <xdr:cxnSp macro="">
      <xdr:nvCxnSpPr>
        <xdr:cNvPr id="293" name="直線コネクタ 292"/>
        <xdr:cNvCxnSpPr/>
      </xdr:nvCxnSpPr>
      <xdr:spPr>
        <a:xfrm>
          <a:off x="7861300" y="653935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24257</xdr:rowOff>
    </xdr:from>
    <xdr:to>
      <xdr:col>41</xdr:col>
      <xdr:colOff>50800</xdr:colOff>
      <xdr:row>38</xdr:row>
      <xdr:rowOff>39345</xdr:rowOff>
    </xdr:to>
    <xdr:cxnSp macro="">
      <xdr:nvCxnSpPr>
        <xdr:cNvPr id="296" name="直線コネクタ 295"/>
        <xdr:cNvCxnSpPr/>
      </xdr:nvCxnSpPr>
      <xdr:spPr>
        <a:xfrm flipV="1">
          <a:off x="6972300" y="653935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148107</xdr:rowOff>
    </xdr:from>
    <xdr:to>
      <xdr:col>55</xdr:col>
      <xdr:colOff>50800</xdr:colOff>
      <xdr:row>38</xdr:row>
      <xdr:rowOff>78257</xdr:rowOff>
    </xdr:to>
    <xdr:sp macro="" textlink="">
      <xdr:nvSpPr>
        <xdr:cNvPr id="306" name="楕円 305"/>
        <xdr:cNvSpPr/>
      </xdr:nvSpPr>
      <xdr:spPr>
        <a:xfrm>
          <a:off x="104267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63034</xdr:rowOff>
    </xdr:from>
    <xdr:ext cx="378565" cy="259045"/>
    <xdr:sp macro="" textlink="">
      <xdr:nvSpPr>
        <xdr:cNvPr id="307" name="労働費該当値テキスト"/>
        <xdr:cNvSpPr txBox="1"/>
      </xdr:nvSpPr>
      <xdr:spPr>
        <a:xfrm>
          <a:off x="10528300" y="640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149479</xdr:rowOff>
    </xdr:from>
    <xdr:to>
      <xdr:col>50</xdr:col>
      <xdr:colOff>165100</xdr:colOff>
      <xdr:row>38</xdr:row>
      <xdr:rowOff>79629</xdr:rowOff>
    </xdr:to>
    <xdr:sp macro="" textlink="">
      <xdr:nvSpPr>
        <xdr:cNvPr id="308" name="楕円 307"/>
        <xdr:cNvSpPr/>
      </xdr:nvSpPr>
      <xdr:spPr>
        <a:xfrm>
          <a:off x="9588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70756</xdr:rowOff>
    </xdr:from>
    <xdr:ext cx="378565" cy="259045"/>
    <xdr:sp macro="" textlink="">
      <xdr:nvSpPr>
        <xdr:cNvPr id="309" name="テキスト ボックス 308"/>
        <xdr:cNvSpPr txBox="1"/>
      </xdr:nvSpPr>
      <xdr:spPr>
        <a:xfrm>
          <a:off x="9450017"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151079</xdr:rowOff>
    </xdr:from>
    <xdr:to>
      <xdr:col>46</xdr:col>
      <xdr:colOff>38100</xdr:colOff>
      <xdr:row>38</xdr:row>
      <xdr:rowOff>81229</xdr:rowOff>
    </xdr:to>
    <xdr:sp macro="" textlink="">
      <xdr:nvSpPr>
        <xdr:cNvPr id="310" name="楕円 309"/>
        <xdr:cNvSpPr/>
      </xdr:nvSpPr>
      <xdr:spPr>
        <a:xfrm>
          <a:off x="86995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72356</xdr:rowOff>
    </xdr:from>
    <xdr:ext cx="378565" cy="259045"/>
    <xdr:sp macro="" textlink="">
      <xdr:nvSpPr>
        <xdr:cNvPr id="311" name="テキスト ボックス 310"/>
        <xdr:cNvSpPr txBox="1"/>
      </xdr:nvSpPr>
      <xdr:spPr>
        <a:xfrm>
          <a:off x="8561017" y="658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144907</xdr:rowOff>
    </xdr:from>
    <xdr:to>
      <xdr:col>41</xdr:col>
      <xdr:colOff>101600</xdr:colOff>
      <xdr:row>38</xdr:row>
      <xdr:rowOff>75057</xdr:rowOff>
    </xdr:to>
    <xdr:sp macro="" textlink="">
      <xdr:nvSpPr>
        <xdr:cNvPr id="312" name="楕円 311"/>
        <xdr:cNvSpPr/>
      </xdr:nvSpPr>
      <xdr:spPr>
        <a:xfrm>
          <a:off x="7810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66184</xdr:rowOff>
    </xdr:from>
    <xdr:ext cx="378565" cy="259045"/>
    <xdr:sp macro="" textlink="">
      <xdr:nvSpPr>
        <xdr:cNvPr id="313" name="テキスト ボックス 312"/>
        <xdr:cNvSpPr txBox="1"/>
      </xdr:nvSpPr>
      <xdr:spPr>
        <a:xfrm>
          <a:off x="7672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159995</xdr:rowOff>
    </xdr:from>
    <xdr:to>
      <xdr:col>36</xdr:col>
      <xdr:colOff>165100</xdr:colOff>
      <xdr:row>38</xdr:row>
      <xdr:rowOff>90145</xdr:rowOff>
    </xdr:to>
    <xdr:sp macro="" textlink="">
      <xdr:nvSpPr>
        <xdr:cNvPr id="314" name="楕円 313"/>
        <xdr:cNvSpPr/>
      </xdr:nvSpPr>
      <xdr:spPr>
        <a:xfrm>
          <a:off x="6921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81272</xdr:rowOff>
    </xdr:from>
    <xdr:ext cx="378565" cy="259045"/>
    <xdr:sp macro="" textlink="">
      <xdr:nvSpPr>
        <xdr:cNvPr id="315" name="テキスト ボックス 314"/>
        <xdr:cNvSpPr txBox="1"/>
      </xdr:nvSpPr>
      <xdr:spPr>
        <a:xfrm>
          <a:off x="6783017" y="65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41859</xdr:rowOff>
    </xdr:from>
    <xdr:to>
      <xdr:col>55</xdr:col>
      <xdr:colOff>0</xdr:colOff>
      <xdr:row>57</xdr:row>
      <xdr:rowOff>42225</xdr:rowOff>
    </xdr:to>
    <xdr:cxnSp macro="">
      <xdr:nvCxnSpPr>
        <xdr:cNvPr id="342" name="直線コネクタ 341"/>
        <xdr:cNvCxnSpPr/>
      </xdr:nvCxnSpPr>
      <xdr:spPr>
        <a:xfrm flipV="1">
          <a:off x="9639300" y="9814509"/>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129596</xdr:rowOff>
    </xdr:from>
    <xdr:to>
      <xdr:col>50</xdr:col>
      <xdr:colOff>114300</xdr:colOff>
      <xdr:row>57</xdr:row>
      <xdr:rowOff>42225</xdr:rowOff>
    </xdr:to>
    <xdr:cxnSp macro="">
      <xdr:nvCxnSpPr>
        <xdr:cNvPr id="345" name="直線コネクタ 344"/>
        <xdr:cNvCxnSpPr/>
      </xdr:nvCxnSpPr>
      <xdr:spPr>
        <a:xfrm>
          <a:off x="8750300" y="9730796"/>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129596</xdr:rowOff>
    </xdr:from>
    <xdr:to>
      <xdr:col>45</xdr:col>
      <xdr:colOff>177800</xdr:colOff>
      <xdr:row>56</xdr:row>
      <xdr:rowOff>154833</xdr:rowOff>
    </xdr:to>
    <xdr:cxnSp macro="">
      <xdr:nvCxnSpPr>
        <xdr:cNvPr id="348" name="直線コネクタ 347"/>
        <xdr:cNvCxnSpPr/>
      </xdr:nvCxnSpPr>
      <xdr:spPr>
        <a:xfrm flipV="1">
          <a:off x="7861300" y="9730796"/>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154833</xdr:rowOff>
    </xdr:from>
    <xdr:to>
      <xdr:col>41</xdr:col>
      <xdr:colOff>50800</xdr:colOff>
      <xdr:row>56</xdr:row>
      <xdr:rowOff>159520</xdr:rowOff>
    </xdr:to>
    <xdr:cxnSp macro="">
      <xdr:nvCxnSpPr>
        <xdr:cNvPr id="351" name="直線コネクタ 350"/>
        <xdr:cNvCxnSpPr/>
      </xdr:nvCxnSpPr>
      <xdr:spPr>
        <a:xfrm flipV="1">
          <a:off x="6972300" y="975603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162509</xdr:rowOff>
    </xdr:from>
    <xdr:to>
      <xdr:col>55</xdr:col>
      <xdr:colOff>50800</xdr:colOff>
      <xdr:row>57</xdr:row>
      <xdr:rowOff>92659</xdr:rowOff>
    </xdr:to>
    <xdr:sp macro="" textlink="">
      <xdr:nvSpPr>
        <xdr:cNvPr id="361" name="楕円 360"/>
        <xdr:cNvSpPr/>
      </xdr:nvSpPr>
      <xdr:spPr>
        <a:xfrm>
          <a:off x="104267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140936</xdr:rowOff>
    </xdr:from>
    <xdr:ext cx="534377" cy="259045"/>
    <xdr:sp macro="" textlink="">
      <xdr:nvSpPr>
        <xdr:cNvPr id="362" name="農林水産業費該当値テキスト"/>
        <xdr:cNvSpPr txBox="1"/>
      </xdr:nvSpPr>
      <xdr:spPr>
        <a:xfrm>
          <a:off x="10528300" y="97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162875</xdr:rowOff>
    </xdr:from>
    <xdr:to>
      <xdr:col>50</xdr:col>
      <xdr:colOff>165100</xdr:colOff>
      <xdr:row>57</xdr:row>
      <xdr:rowOff>93025</xdr:rowOff>
    </xdr:to>
    <xdr:sp macro="" textlink="">
      <xdr:nvSpPr>
        <xdr:cNvPr id="363" name="楕円 362"/>
        <xdr:cNvSpPr/>
      </xdr:nvSpPr>
      <xdr:spPr>
        <a:xfrm>
          <a:off x="9588500" y="976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84152</xdr:rowOff>
    </xdr:from>
    <xdr:ext cx="534377" cy="259045"/>
    <xdr:sp macro="" textlink="">
      <xdr:nvSpPr>
        <xdr:cNvPr id="364" name="テキスト ボックス 363"/>
        <xdr:cNvSpPr txBox="1"/>
      </xdr:nvSpPr>
      <xdr:spPr>
        <a:xfrm>
          <a:off x="9372111" y="985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78796</xdr:rowOff>
    </xdr:from>
    <xdr:to>
      <xdr:col>46</xdr:col>
      <xdr:colOff>38100</xdr:colOff>
      <xdr:row>57</xdr:row>
      <xdr:rowOff>8946</xdr:rowOff>
    </xdr:to>
    <xdr:sp macro="" textlink="">
      <xdr:nvSpPr>
        <xdr:cNvPr id="365" name="楕円 364"/>
        <xdr:cNvSpPr/>
      </xdr:nvSpPr>
      <xdr:spPr>
        <a:xfrm>
          <a:off x="8699500" y="96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xdr:rowOff>
    </xdr:from>
    <xdr:ext cx="534377" cy="259045"/>
    <xdr:sp macro="" textlink="">
      <xdr:nvSpPr>
        <xdr:cNvPr id="366" name="テキスト ボックス 365"/>
        <xdr:cNvSpPr txBox="1"/>
      </xdr:nvSpPr>
      <xdr:spPr>
        <a:xfrm>
          <a:off x="8483111" y="97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104033</xdr:rowOff>
    </xdr:from>
    <xdr:to>
      <xdr:col>41</xdr:col>
      <xdr:colOff>101600</xdr:colOff>
      <xdr:row>57</xdr:row>
      <xdr:rowOff>34183</xdr:rowOff>
    </xdr:to>
    <xdr:sp macro="" textlink="">
      <xdr:nvSpPr>
        <xdr:cNvPr id="367" name="楕円 366"/>
        <xdr:cNvSpPr/>
      </xdr:nvSpPr>
      <xdr:spPr>
        <a:xfrm>
          <a:off x="7810500" y="97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25310</xdr:rowOff>
    </xdr:from>
    <xdr:ext cx="534377" cy="259045"/>
    <xdr:sp macro="" textlink="">
      <xdr:nvSpPr>
        <xdr:cNvPr id="368" name="テキスト ボックス 367"/>
        <xdr:cNvSpPr txBox="1"/>
      </xdr:nvSpPr>
      <xdr:spPr>
        <a:xfrm>
          <a:off x="7594111" y="97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108720</xdr:rowOff>
    </xdr:from>
    <xdr:to>
      <xdr:col>36</xdr:col>
      <xdr:colOff>165100</xdr:colOff>
      <xdr:row>57</xdr:row>
      <xdr:rowOff>38870</xdr:rowOff>
    </xdr:to>
    <xdr:sp macro="" textlink="">
      <xdr:nvSpPr>
        <xdr:cNvPr id="369" name="楕円 368"/>
        <xdr:cNvSpPr/>
      </xdr:nvSpPr>
      <xdr:spPr>
        <a:xfrm>
          <a:off x="6921500" y="9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29997</xdr:rowOff>
    </xdr:from>
    <xdr:ext cx="534377" cy="259045"/>
    <xdr:sp macro="" textlink="">
      <xdr:nvSpPr>
        <xdr:cNvPr id="370" name="テキスト ボックス 369"/>
        <xdr:cNvSpPr txBox="1"/>
      </xdr:nvSpPr>
      <xdr:spPr>
        <a:xfrm>
          <a:off x="6705111" y="980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153598</xdr:rowOff>
    </xdr:from>
    <xdr:to>
      <xdr:col>55</xdr:col>
      <xdr:colOff>0</xdr:colOff>
      <xdr:row>76</xdr:row>
      <xdr:rowOff>141072</xdr:rowOff>
    </xdr:to>
    <xdr:cxnSp macro="">
      <xdr:nvCxnSpPr>
        <xdr:cNvPr id="397" name="直線コネクタ 396"/>
        <xdr:cNvCxnSpPr/>
      </xdr:nvCxnSpPr>
      <xdr:spPr>
        <a:xfrm flipV="1">
          <a:off x="9639300" y="13012348"/>
          <a:ext cx="838200" cy="1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141072</xdr:rowOff>
    </xdr:from>
    <xdr:to>
      <xdr:col>50</xdr:col>
      <xdr:colOff>114300</xdr:colOff>
      <xdr:row>77</xdr:row>
      <xdr:rowOff>54547</xdr:rowOff>
    </xdr:to>
    <xdr:cxnSp macro="">
      <xdr:nvCxnSpPr>
        <xdr:cNvPr id="400" name="直線コネクタ 399"/>
        <xdr:cNvCxnSpPr/>
      </xdr:nvCxnSpPr>
      <xdr:spPr>
        <a:xfrm flipV="1">
          <a:off x="8750300" y="13171272"/>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54547</xdr:rowOff>
    </xdr:from>
    <xdr:to>
      <xdr:col>45</xdr:col>
      <xdr:colOff>177800</xdr:colOff>
      <xdr:row>77</xdr:row>
      <xdr:rowOff>98689</xdr:rowOff>
    </xdr:to>
    <xdr:cxnSp macro="">
      <xdr:nvCxnSpPr>
        <xdr:cNvPr id="403" name="直線コネクタ 402"/>
        <xdr:cNvCxnSpPr/>
      </xdr:nvCxnSpPr>
      <xdr:spPr>
        <a:xfrm flipV="1">
          <a:off x="7861300" y="13256197"/>
          <a:ext cx="8890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98689</xdr:rowOff>
    </xdr:from>
    <xdr:to>
      <xdr:col>41</xdr:col>
      <xdr:colOff>50800</xdr:colOff>
      <xdr:row>77</xdr:row>
      <xdr:rowOff>114440</xdr:rowOff>
    </xdr:to>
    <xdr:cxnSp macro="">
      <xdr:nvCxnSpPr>
        <xdr:cNvPr id="406" name="直線コネクタ 405"/>
        <xdr:cNvCxnSpPr/>
      </xdr:nvCxnSpPr>
      <xdr:spPr>
        <a:xfrm flipV="1">
          <a:off x="6972300" y="13300339"/>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102799</xdr:rowOff>
    </xdr:from>
    <xdr:to>
      <xdr:col>55</xdr:col>
      <xdr:colOff>50800</xdr:colOff>
      <xdr:row>76</xdr:row>
      <xdr:rowOff>32950</xdr:rowOff>
    </xdr:to>
    <xdr:sp macro="" textlink="">
      <xdr:nvSpPr>
        <xdr:cNvPr id="416" name="楕円 415"/>
        <xdr:cNvSpPr/>
      </xdr:nvSpPr>
      <xdr:spPr>
        <a:xfrm>
          <a:off x="10426700" y="12961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125676</xdr:rowOff>
    </xdr:from>
    <xdr:ext cx="534377" cy="259045"/>
    <xdr:sp macro="" textlink="">
      <xdr:nvSpPr>
        <xdr:cNvPr id="417" name="商工費該当値テキスト"/>
        <xdr:cNvSpPr txBox="1"/>
      </xdr:nvSpPr>
      <xdr:spPr>
        <a:xfrm>
          <a:off x="10528300" y="128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90272</xdr:rowOff>
    </xdr:from>
    <xdr:to>
      <xdr:col>50</xdr:col>
      <xdr:colOff>165100</xdr:colOff>
      <xdr:row>77</xdr:row>
      <xdr:rowOff>20422</xdr:rowOff>
    </xdr:to>
    <xdr:sp macro="" textlink="">
      <xdr:nvSpPr>
        <xdr:cNvPr id="418" name="楕円 417"/>
        <xdr:cNvSpPr/>
      </xdr:nvSpPr>
      <xdr:spPr>
        <a:xfrm>
          <a:off x="95885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11549</xdr:rowOff>
    </xdr:from>
    <xdr:ext cx="534377" cy="259045"/>
    <xdr:sp macro="" textlink="">
      <xdr:nvSpPr>
        <xdr:cNvPr id="419" name="テキスト ボックス 418"/>
        <xdr:cNvSpPr txBox="1"/>
      </xdr:nvSpPr>
      <xdr:spPr>
        <a:xfrm>
          <a:off x="9372111" y="132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3747</xdr:rowOff>
    </xdr:from>
    <xdr:to>
      <xdr:col>46</xdr:col>
      <xdr:colOff>38100</xdr:colOff>
      <xdr:row>77</xdr:row>
      <xdr:rowOff>105347</xdr:rowOff>
    </xdr:to>
    <xdr:sp macro="" textlink="">
      <xdr:nvSpPr>
        <xdr:cNvPr id="420" name="楕円 419"/>
        <xdr:cNvSpPr/>
      </xdr:nvSpPr>
      <xdr:spPr>
        <a:xfrm>
          <a:off x="86995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96474</xdr:rowOff>
    </xdr:from>
    <xdr:ext cx="534377" cy="259045"/>
    <xdr:sp macro="" textlink="">
      <xdr:nvSpPr>
        <xdr:cNvPr id="421" name="テキスト ボックス 420"/>
        <xdr:cNvSpPr txBox="1"/>
      </xdr:nvSpPr>
      <xdr:spPr>
        <a:xfrm>
          <a:off x="8483111" y="132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47889</xdr:rowOff>
    </xdr:from>
    <xdr:to>
      <xdr:col>41</xdr:col>
      <xdr:colOff>101600</xdr:colOff>
      <xdr:row>77</xdr:row>
      <xdr:rowOff>149489</xdr:rowOff>
    </xdr:to>
    <xdr:sp macro="" textlink="">
      <xdr:nvSpPr>
        <xdr:cNvPr id="422" name="楕円 421"/>
        <xdr:cNvSpPr/>
      </xdr:nvSpPr>
      <xdr:spPr>
        <a:xfrm>
          <a:off x="7810500" y="132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140616</xdr:rowOff>
    </xdr:from>
    <xdr:ext cx="469744" cy="259045"/>
    <xdr:sp macro="" textlink="">
      <xdr:nvSpPr>
        <xdr:cNvPr id="423" name="テキスト ボックス 422"/>
        <xdr:cNvSpPr txBox="1"/>
      </xdr:nvSpPr>
      <xdr:spPr>
        <a:xfrm>
          <a:off x="7626428" y="1334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24" name="楕円 423"/>
        <xdr:cNvSpPr/>
      </xdr:nvSpPr>
      <xdr:spPr>
        <a:xfrm>
          <a:off x="6921500" y="132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156367</xdr:rowOff>
    </xdr:from>
    <xdr:ext cx="469744" cy="259045"/>
    <xdr:sp macro="" textlink="">
      <xdr:nvSpPr>
        <xdr:cNvPr id="425" name="テキスト ボックス 424"/>
        <xdr:cNvSpPr txBox="1"/>
      </xdr:nvSpPr>
      <xdr:spPr>
        <a:xfrm>
          <a:off x="6737428"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2618</xdr:rowOff>
    </xdr:from>
    <xdr:to>
      <xdr:col>55</xdr:col>
      <xdr:colOff>0</xdr:colOff>
      <xdr:row>97</xdr:row>
      <xdr:rowOff>81668</xdr:rowOff>
    </xdr:to>
    <xdr:cxnSp macro="">
      <xdr:nvCxnSpPr>
        <xdr:cNvPr id="452" name="直線コネクタ 451"/>
        <xdr:cNvCxnSpPr/>
      </xdr:nvCxnSpPr>
      <xdr:spPr>
        <a:xfrm>
          <a:off x="9639300" y="16633268"/>
          <a:ext cx="8382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2618</xdr:rowOff>
    </xdr:from>
    <xdr:to>
      <xdr:col>50</xdr:col>
      <xdr:colOff>114300</xdr:colOff>
      <xdr:row>97</xdr:row>
      <xdr:rowOff>69264</xdr:rowOff>
    </xdr:to>
    <xdr:cxnSp macro="">
      <xdr:nvCxnSpPr>
        <xdr:cNvPr id="455" name="直線コネクタ 454"/>
        <xdr:cNvCxnSpPr/>
      </xdr:nvCxnSpPr>
      <xdr:spPr>
        <a:xfrm flipV="1">
          <a:off x="8750300" y="16633268"/>
          <a:ext cx="889000" cy="6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69264</xdr:rowOff>
    </xdr:from>
    <xdr:to>
      <xdr:col>45</xdr:col>
      <xdr:colOff>177800</xdr:colOff>
      <xdr:row>97</xdr:row>
      <xdr:rowOff>140683</xdr:rowOff>
    </xdr:to>
    <xdr:cxnSp macro="">
      <xdr:nvCxnSpPr>
        <xdr:cNvPr id="458" name="直線コネクタ 457"/>
        <xdr:cNvCxnSpPr/>
      </xdr:nvCxnSpPr>
      <xdr:spPr>
        <a:xfrm flipV="1">
          <a:off x="7861300" y="16699914"/>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122687</xdr:rowOff>
    </xdr:from>
    <xdr:to>
      <xdr:col>41</xdr:col>
      <xdr:colOff>50800</xdr:colOff>
      <xdr:row>97</xdr:row>
      <xdr:rowOff>140683</xdr:rowOff>
    </xdr:to>
    <xdr:cxnSp macro="">
      <xdr:nvCxnSpPr>
        <xdr:cNvPr id="461" name="直線コネクタ 460"/>
        <xdr:cNvCxnSpPr/>
      </xdr:nvCxnSpPr>
      <xdr:spPr>
        <a:xfrm>
          <a:off x="6972300" y="16753337"/>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30868</xdr:rowOff>
    </xdr:from>
    <xdr:to>
      <xdr:col>55</xdr:col>
      <xdr:colOff>50800</xdr:colOff>
      <xdr:row>97</xdr:row>
      <xdr:rowOff>132468</xdr:rowOff>
    </xdr:to>
    <xdr:sp macro="" textlink="">
      <xdr:nvSpPr>
        <xdr:cNvPr id="471" name="楕円 470"/>
        <xdr:cNvSpPr/>
      </xdr:nvSpPr>
      <xdr:spPr>
        <a:xfrm>
          <a:off x="10426700" y="166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9295</xdr:rowOff>
    </xdr:from>
    <xdr:ext cx="534377" cy="259045"/>
    <xdr:sp macro="" textlink="">
      <xdr:nvSpPr>
        <xdr:cNvPr id="472" name="土木費該当値テキスト"/>
        <xdr:cNvSpPr txBox="1"/>
      </xdr:nvSpPr>
      <xdr:spPr>
        <a:xfrm>
          <a:off x="10528300" y="166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123268</xdr:rowOff>
    </xdr:from>
    <xdr:to>
      <xdr:col>50</xdr:col>
      <xdr:colOff>165100</xdr:colOff>
      <xdr:row>97</xdr:row>
      <xdr:rowOff>53418</xdr:rowOff>
    </xdr:to>
    <xdr:sp macro="" textlink="">
      <xdr:nvSpPr>
        <xdr:cNvPr id="473" name="楕円 472"/>
        <xdr:cNvSpPr/>
      </xdr:nvSpPr>
      <xdr:spPr>
        <a:xfrm>
          <a:off x="9588500" y="165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69945</xdr:rowOff>
    </xdr:from>
    <xdr:ext cx="534377" cy="259045"/>
    <xdr:sp macro="" textlink="">
      <xdr:nvSpPr>
        <xdr:cNvPr id="474" name="テキスト ボックス 473"/>
        <xdr:cNvSpPr txBox="1"/>
      </xdr:nvSpPr>
      <xdr:spPr>
        <a:xfrm>
          <a:off x="9372111" y="1635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18464</xdr:rowOff>
    </xdr:from>
    <xdr:to>
      <xdr:col>46</xdr:col>
      <xdr:colOff>38100</xdr:colOff>
      <xdr:row>97</xdr:row>
      <xdr:rowOff>120064</xdr:rowOff>
    </xdr:to>
    <xdr:sp macro="" textlink="">
      <xdr:nvSpPr>
        <xdr:cNvPr id="475" name="楕円 474"/>
        <xdr:cNvSpPr/>
      </xdr:nvSpPr>
      <xdr:spPr>
        <a:xfrm>
          <a:off x="8699500" y="166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111191</xdr:rowOff>
    </xdr:from>
    <xdr:ext cx="534377" cy="259045"/>
    <xdr:sp macro="" textlink="">
      <xdr:nvSpPr>
        <xdr:cNvPr id="476" name="テキスト ボックス 475"/>
        <xdr:cNvSpPr txBox="1"/>
      </xdr:nvSpPr>
      <xdr:spPr>
        <a:xfrm>
          <a:off x="8483111" y="167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89883</xdr:rowOff>
    </xdr:from>
    <xdr:to>
      <xdr:col>41</xdr:col>
      <xdr:colOff>101600</xdr:colOff>
      <xdr:row>98</xdr:row>
      <xdr:rowOff>20033</xdr:rowOff>
    </xdr:to>
    <xdr:sp macro="" textlink="">
      <xdr:nvSpPr>
        <xdr:cNvPr id="477" name="楕円 476"/>
        <xdr:cNvSpPr/>
      </xdr:nvSpPr>
      <xdr:spPr>
        <a:xfrm>
          <a:off x="7810500" y="167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11160</xdr:rowOff>
    </xdr:from>
    <xdr:ext cx="534377" cy="259045"/>
    <xdr:sp macro="" textlink="">
      <xdr:nvSpPr>
        <xdr:cNvPr id="478" name="テキスト ボックス 477"/>
        <xdr:cNvSpPr txBox="1"/>
      </xdr:nvSpPr>
      <xdr:spPr>
        <a:xfrm>
          <a:off x="7594111" y="168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71887</xdr:rowOff>
    </xdr:from>
    <xdr:to>
      <xdr:col>36</xdr:col>
      <xdr:colOff>165100</xdr:colOff>
      <xdr:row>98</xdr:row>
      <xdr:rowOff>2037</xdr:rowOff>
    </xdr:to>
    <xdr:sp macro="" textlink="">
      <xdr:nvSpPr>
        <xdr:cNvPr id="479" name="楕円 478"/>
        <xdr:cNvSpPr/>
      </xdr:nvSpPr>
      <xdr:spPr>
        <a:xfrm>
          <a:off x="6921500" y="167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164614</xdr:rowOff>
    </xdr:from>
    <xdr:ext cx="534377" cy="259045"/>
    <xdr:sp macro="" textlink="">
      <xdr:nvSpPr>
        <xdr:cNvPr id="480" name="テキスト ボックス 479"/>
        <xdr:cNvSpPr txBox="1"/>
      </xdr:nvSpPr>
      <xdr:spPr>
        <a:xfrm>
          <a:off x="6705111" y="167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56627</xdr:rowOff>
    </xdr:from>
    <xdr:to>
      <xdr:col>85</xdr:col>
      <xdr:colOff>127000</xdr:colOff>
      <xdr:row>36</xdr:row>
      <xdr:rowOff>79372</xdr:rowOff>
    </xdr:to>
    <xdr:cxnSp macro="">
      <xdr:nvCxnSpPr>
        <xdr:cNvPr id="507" name="直線コネクタ 506"/>
        <xdr:cNvCxnSpPr/>
      </xdr:nvCxnSpPr>
      <xdr:spPr>
        <a:xfrm flipV="1">
          <a:off x="15481300" y="6228827"/>
          <a:ext cx="8382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79372</xdr:rowOff>
    </xdr:from>
    <xdr:to>
      <xdr:col>81</xdr:col>
      <xdr:colOff>50800</xdr:colOff>
      <xdr:row>36</xdr:row>
      <xdr:rowOff>94849</xdr:rowOff>
    </xdr:to>
    <xdr:cxnSp macro="">
      <xdr:nvCxnSpPr>
        <xdr:cNvPr id="510" name="直線コネクタ 509"/>
        <xdr:cNvCxnSpPr/>
      </xdr:nvCxnSpPr>
      <xdr:spPr>
        <a:xfrm flipV="1">
          <a:off x="14592300" y="6251572"/>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94849</xdr:rowOff>
    </xdr:from>
    <xdr:to>
      <xdr:col>76</xdr:col>
      <xdr:colOff>114300</xdr:colOff>
      <xdr:row>36</xdr:row>
      <xdr:rowOff>111056</xdr:rowOff>
    </xdr:to>
    <xdr:cxnSp macro="">
      <xdr:nvCxnSpPr>
        <xdr:cNvPr id="513" name="直線コネクタ 512"/>
        <xdr:cNvCxnSpPr/>
      </xdr:nvCxnSpPr>
      <xdr:spPr>
        <a:xfrm flipV="1">
          <a:off x="13703300" y="6267049"/>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111056</xdr:rowOff>
    </xdr:from>
    <xdr:to>
      <xdr:col>71</xdr:col>
      <xdr:colOff>177800</xdr:colOff>
      <xdr:row>36</xdr:row>
      <xdr:rowOff>140729</xdr:rowOff>
    </xdr:to>
    <xdr:cxnSp macro="">
      <xdr:nvCxnSpPr>
        <xdr:cNvPr id="516" name="直線コネクタ 515"/>
        <xdr:cNvCxnSpPr/>
      </xdr:nvCxnSpPr>
      <xdr:spPr>
        <a:xfrm flipV="1">
          <a:off x="12814300" y="6283256"/>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5827</xdr:rowOff>
    </xdr:from>
    <xdr:to>
      <xdr:col>85</xdr:col>
      <xdr:colOff>177800</xdr:colOff>
      <xdr:row>36</xdr:row>
      <xdr:rowOff>107427</xdr:rowOff>
    </xdr:to>
    <xdr:sp macro="" textlink="">
      <xdr:nvSpPr>
        <xdr:cNvPr id="526" name="楕円 525"/>
        <xdr:cNvSpPr/>
      </xdr:nvSpPr>
      <xdr:spPr>
        <a:xfrm>
          <a:off x="16268700" y="61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155704</xdr:rowOff>
    </xdr:from>
    <xdr:ext cx="534377" cy="259045"/>
    <xdr:sp macro="" textlink="">
      <xdr:nvSpPr>
        <xdr:cNvPr id="527" name="消防費該当値テキスト"/>
        <xdr:cNvSpPr txBox="1"/>
      </xdr:nvSpPr>
      <xdr:spPr>
        <a:xfrm>
          <a:off x="16370300" y="61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28572</xdr:rowOff>
    </xdr:from>
    <xdr:to>
      <xdr:col>81</xdr:col>
      <xdr:colOff>101600</xdr:colOff>
      <xdr:row>36</xdr:row>
      <xdr:rowOff>130172</xdr:rowOff>
    </xdr:to>
    <xdr:sp macro="" textlink="">
      <xdr:nvSpPr>
        <xdr:cNvPr id="528" name="楕円 527"/>
        <xdr:cNvSpPr/>
      </xdr:nvSpPr>
      <xdr:spPr>
        <a:xfrm>
          <a:off x="15430500" y="62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121299</xdr:rowOff>
    </xdr:from>
    <xdr:ext cx="534377" cy="259045"/>
    <xdr:sp macro="" textlink="">
      <xdr:nvSpPr>
        <xdr:cNvPr id="529" name="テキスト ボックス 528"/>
        <xdr:cNvSpPr txBox="1"/>
      </xdr:nvSpPr>
      <xdr:spPr>
        <a:xfrm>
          <a:off x="15214111" y="629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44049</xdr:rowOff>
    </xdr:from>
    <xdr:to>
      <xdr:col>76</xdr:col>
      <xdr:colOff>165100</xdr:colOff>
      <xdr:row>36</xdr:row>
      <xdr:rowOff>145649</xdr:rowOff>
    </xdr:to>
    <xdr:sp macro="" textlink="">
      <xdr:nvSpPr>
        <xdr:cNvPr id="530" name="楕円 529"/>
        <xdr:cNvSpPr/>
      </xdr:nvSpPr>
      <xdr:spPr>
        <a:xfrm>
          <a:off x="14541500" y="62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136776</xdr:rowOff>
    </xdr:from>
    <xdr:ext cx="534377" cy="259045"/>
    <xdr:sp macro="" textlink="">
      <xdr:nvSpPr>
        <xdr:cNvPr id="531" name="テキスト ボックス 530"/>
        <xdr:cNvSpPr txBox="1"/>
      </xdr:nvSpPr>
      <xdr:spPr>
        <a:xfrm>
          <a:off x="14325111" y="63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60256</xdr:rowOff>
    </xdr:from>
    <xdr:to>
      <xdr:col>72</xdr:col>
      <xdr:colOff>38100</xdr:colOff>
      <xdr:row>36</xdr:row>
      <xdr:rowOff>161856</xdr:rowOff>
    </xdr:to>
    <xdr:sp macro="" textlink="">
      <xdr:nvSpPr>
        <xdr:cNvPr id="532" name="楕円 531"/>
        <xdr:cNvSpPr/>
      </xdr:nvSpPr>
      <xdr:spPr>
        <a:xfrm>
          <a:off x="13652500" y="62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152983</xdr:rowOff>
    </xdr:from>
    <xdr:ext cx="534377" cy="259045"/>
    <xdr:sp macro="" textlink="">
      <xdr:nvSpPr>
        <xdr:cNvPr id="533" name="テキスト ボックス 532"/>
        <xdr:cNvSpPr txBox="1"/>
      </xdr:nvSpPr>
      <xdr:spPr>
        <a:xfrm>
          <a:off x="13436111" y="63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89929</xdr:rowOff>
    </xdr:from>
    <xdr:to>
      <xdr:col>67</xdr:col>
      <xdr:colOff>101600</xdr:colOff>
      <xdr:row>37</xdr:row>
      <xdr:rowOff>20079</xdr:rowOff>
    </xdr:to>
    <xdr:sp macro="" textlink="">
      <xdr:nvSpPr>
        <xdr:cNvPr id="534" name="楕円 533"/>
        <xdr:cNvSpPr/>
      </xdr:nvSpPr>
      <xdr:spPr>
        <a:xfrm>
          <a:off x="12763500" y="62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11206</xdr:rowOff>
    </xdr:from>
    <xdr:ext cx="534377" cy="259045"/>
    <xdr:sp macro="" textlink="">
      <xdr:nvSpPr>
        <xdr:cNvPr id="535" name="テキスト ボックス 534"/>
        <xdr:cNvSpPr txBox="1"/>
      </xdr:nvSpPr>
      <xdr:spPr>
        <a:xfrm>
          <a:off x="12547111" y="63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33608</xdr:rowOff>
    </xdr:from>
    <xdr:to>
      <xdr:col>85</xdr:col>
      <xdr:colOff>127000</xdr:colOff>
      <xdr:row>59</xdr:row>
      <xdr:rowOff>45724</xdr:rowOff>
    </xdr:to>
    <xdr:cxnSp macro="">
      <xdr:nvCxnSpPr>
        <xdr:cNvPr id="567" name="直線コネクタ 566"/>
        <xdr:cNvCxnSpPr/>
      </xdr:nvCxnSpPr>
      <xdr:spPr>
        <a:xfrm flipV="1">
          <a:off x="15481300" y="10149158"/>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45724</xdr:rowOff>
    </xdr:from>
    <xdr:to>
      <xdr:col>81</xdr:col>
      <xdr:colOff>50800</xdr:colOff>
      <xdr:row>59</xdr:row>
      <xdr:rowOff>51515</xdr:rowOff>
    </xdr:to>
    <xdr:cxnSp macro="">
      <xdr:nvCxnSpPr>
        <xdr:cNvPr id="570" name="直線コネクタ 569"/>
        <xdr:cNvCxnSpPr/>
      </xdr:nvCxnSpPr>
      <xdr:spPr>
        <a:xfrm flipV="1">
          <a:off x="14592300" y="1016127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37287</xdr:rowOff>
    </xdr:from>
    <xdr:to>
      <xdr:col>76</xdr:col>
      <xdr:colOff>114300</xdr:colOff>
      <xdr:row>59</xdr:row>
      <xdr:rowOff>51515</xdr:rowOff>
    </xdr:to>
    <xdr:cxnSp macro="">
      <xdr:nvCxnSpPr>
        <xdr:cNvPr id="573" name="直線コネクタ 572"/>
        <xdr:cNvCxnSpPr/>
      </xdr:nvCxnSpPr>
      <xdr:spPr>
        <a:xfrm>
          <a:off x="13703300" y="10152837"/>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30092</xdr:rowOff>
    </xdr:from>
    <xdr:to>
      <xdr:col>71</xdr:col>
      <xdr:colOff>177800</xdr:colOff>
      <xdr:row>59</xdr:row>
      <xdr:rowOff>37287</xdr:rowOff>
    </xdr:to>
    <xdr:cxnSp macro="">
      <xdr:nvCxnSpPr>
        <xdr:cNvPr id="576" name="直線コネクタ 575"/>
        <xdr:cNvCxnSpPr/>
      </xdr:nvCxnSpPr>
      <xdr:spPr>
        <a:xfrm>
          <a:off x="12814300" y="10145642"/>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154258</xdr:rowOff>
    </xdr:from>
    <xdr:to>
      <xdr:col>85</xdr:col>
      <xdr:colOff>177800</xdr:colOff>
      <xdr:row>59</xdr:row>
      <xdr:rowOff>84408</xdr:rowOff>
    </xdr:to>
    <xdr:sp macro="" textlink="">
      <xdr:nvSpPr>
        <xdr:cNvPr id="586" name="楕円 585"/>
        <xdr:cNvSpPr/>
      </xdr:nvSpPr>
      <xdr:spPr>
        <a:xfrm>
          <a:off x="16268700" y="100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69185</xdr:rowOff>
    </xdr:from>
    <xdr:ext cx="534377" cy="259045"/>
    <xdr:sp macro="" textlink="">
      <xdr:nvSpPr>
        <xdr:cNvPr id="587" name="教育費該当値テキスト"/>
        <xdr:cNvSpPr txBox="1"/>
      </xdr:nvSpPr>
      <xdr:spPr>
        <a:xfrm>
          <a:off x="16370300" y="1001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166374</xdr:rowOff>
    </xdr:from>
    <xdr:to>
      <xdr:col>81</xdr:col>
      <xdr:colOff>101600</xdr:colOff>
      <xdr:row>59</xdr:row>
      <xdr:rowOff>96524</xdr:rowOff>
    </xdr:to>
    <xdr:sp macro="" textlink="">
      <xdr:nvSpPr>
        <xdr:cNvPr id="588" name="楕円 587"/>
        <xdr:cNvSpPr/>
      </xdr:nvSpPr>
      <xdr:spPr>
        <a:xfrm>
          <a:off x="15430500" y="101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87651</xdr:rowOff>
    </xdr:from>
    <xdr:ext cx="534377" cy="259045"/>
    <xdr:sp macro="" textlink="">
      <xdr:nvSpPr>
        <xdr:cNvPr id="589" name="テキスト ボックス 588"/>
        <xdr:cNvSpPr txBox="1"/>
      </xdr:nvSpPr>
      <xdr:spPr>
        <a:xfrm>
          <a:off x="15214111" y="102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715</xdr:rowOff>
    </xdr:from>
    <xdr:to>
      <xdr:col>76</xdr:col>
      <xdr:colOff>165100</xdr:colOff>
      <xdr:row>59</xdr:row>
      <xdr:rowOff>102315</xdr:rowOff>
    </xdr:to>
    <xdr:sp macro="" textlink="">
      <xdr:nvSpPr>
        <xdr:cNvPr id="590" name="楕円 589"/>
        <xdr:cNvSpPr/>
      </xdr:nvSpPr>
      <xdr:spPr>
        <a:xfrm>
          <a:off x="14541500" y="101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93442</xdr:rowOff>
    </xdr:from>
    <xdr:ext cx="534377" cy="259045"/>
    <xdr:sp macro="" textlink="">
      <xdr:nvSpPr>
        <xdr:cNvPr id="591" name="テキスト ボックス 590"/>
        <xdr:cNvSpPr txBox="1"/>
      </xdr:nvSpPr>
      <xdr:spPr>
        <a:xfrm>
          <a:off x="14325111" y="1020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157937</xdr:rowOff>
    </xdr:from>
    <xdr:to>
      <xdr:col>72</xdr:col>
      <xdr:colOff>38100</xdr:colOff>
      <xdr:row>59</xdr:row>
      <xdr:rowOff>88087</xdr:rowOff>
    </xdr:to>
    <xdr:sp macro="" textlink="">
      <xdr:nvSpPr>
        <xdr:cNvPr id="592" name="楕円 591"/>
        <xdr:cNvSpPr/>
      </xdr:nvSpPr>
      <xdr:spPr>
        <a:xfrm>
          <a:off x="13652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79214</xdr:rowOff>
    </xdr:from>
    <xdr:ext cx="534377" cy="259045"/>
    <xdr:sp macro="" textlink="">
      <xdr:nvSpPr>
        <xdr:cNvPr id="593" name="テキスト ボックス 592"/>
        <xdr:cNvSpPr txBox="1"/>
      </xdr:nvSpPr>
      <xdr:spPr>
        <a:xfrm>
          <a:off x="13436111" y="1019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150742</xdr:rowOff>
    </xdr:from>
    <xdr:to>
      <xdr:col>67</xdr:col>
      <xdr:colOff>101600</xdr:colOff>
      <xdr:row>59</xdr:row>
      <xdr:rowOff>80892</xdr:rowOff>
    </xdr:to>
    <xdr:sp macro="" textlink="">
      <xdr:nvSpPr>
        <xdr:cNvPr id="594" name="楕円 593"/>
        <xdr:cNvSpPr/>
      </xdr:nvSpPr>
      <xdr:spPr>
        <a:xfrm>
          <a:off x="12763500" y="100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72019</xdr:rowOff>
    </xdr:from>
    <xdr:ext cx="534377" cy="259045"/>
    <xdr:sp macro="" textlink="">
      <xdr:nvSpPr>
        <xdr:cNvPr id="595" name="テキスト ボックス 594"/>
        <xdr:cNvSpPr txBox="1"/>
      </xdr:nvSpPr>
      <xdr:spPr>
        <a:xfrm>
          <a:off x="12547111" y="101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53656</xdr:rowOff>
    </xdr:from>
    <xdr:to>
      <xdr:col>85</xdr:col>
      <xdr:colOff>127000</xdr:colOff>
      <xdr:row>78</xdr:row>
      <xdr:rowOff>81269</xdr:rowOff>
    </xdr:to>
    <xdr:cxnSp macro="">
      <xdr:nvCxnSpPr>
        <xdr:cNvPr id="622" name="直線コネクタ 621"/>
        <xdr:cNvCxnSpPr/>
      </xdr:nvCxnSpPr>
      <xdr:spPr>
        <a:xfrm flipV="1">
          <a:off x="15481300" y="13426756"/>
          <a:ext cx="838200" cy="2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58753</xdr:rowOff>
    </xdr:from>
    <xdr:to>
      <xdr:col>81</xdr:col>
      <xdr:colOff>50800</xdr:colOff>
      <xdr:row>78</xdr:row>
      <xdr:rowOff>81269</xdr:rowOff>
    </xdr:to>
    <xdr:cxnSp macro="">
      <xdr:nvCxnSpPr>
        <xdr:cNvPr id="625" name="直線コネクタ 624"/>
        <xdr:cNvCxnSpPr/>
      </xdr:nvCxnSpPr>
      <xdr:spPr>
        <a:xfrm>
          <a:off x="14592300" y="13431853"/>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32167</xdr:rowOff>
    </xdr:from>
    <xdr:to>
      <xdr:col>76</xdr:col>
      <xdr:colOff>114300</xdr:colOff>
      <xdr:row>78</xdr:row>
      <xdr:rowOff>58753</xdr:rowOff>
    </xdr:to>
    <xdr:cxnSp macro="">
      <xdr:nvCxnSpPr>
        <xdr:cNvPr id="628" name="直線コネクタ 627"/>
        <xdr:cNvCxnSpPr/>
      </xdr:nvCxnSpPr>
      <xdr:spPr>
        <a:xfrm>
          <a:off x="13703300" y="13405267"/>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32167</xdr:rowOff>
    </xdr:from>
    <xdr:to>
      <xdr:col>71</xdr:col>
      <xdr:colOff>177800</xdr:colOff>
      <xdr:row>78</xdr:row>
      <xdr:rowOff>87694</xdr:rowOff>
    </xdr:to>
    <xdr:cxnSp macro="">
      <xdr:nvCxnSpPr>
        <xdr:cNvPr id="631" name="直線コネクタ 630"/>
        <xdr:cNvCxnSpPr/>
      </xdr:nvCxnSpPr>
      <xdr:spPr>
        <a:xfrm flipV="1">
          <a:off x="12814300" y="13405267"/>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3" name="テキスト ボックス 632"/>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2856</xdr:rowOff>
    </xdr:from>
    <xdr:to>
      <xdr:col>85</xdr:col>
      <xdr:colOff>177800</xdr:colOff>
      <xdr:row>78</xdr:row>
      <xdr:rowOff>104456</xdr:rowOff>
    </xdr:to>
    <xdr:sp macro="" textlink="">
      <xdr:nvSpPr>
        <xdr:cNvPr id="641" name="楕円 640"/>
        <xdr:cNvSpPr/>
      </xdr:nvSpPr>
      <xdr:spPr>
        <a:xfrm>
          <a:off x="16268700" y="1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89233</xdr:rowOff>
    </xdr:from>
    <xdr:ext cx="469744" cy="259045"/>
    <xdr:sp macro="" textlink="">
      <xdr:nvSpPr>
        <xdr:cNvPr id="642" name="災害復旧費該当値テキスト"/>
        <xdr:cNvSpPr txBox="1"/>
      </xdr:nvSpPr>
      <xdr:spPr>
        <a:xfrm>
          <a:off x="16370300" y="1329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30469</xdr:rowOff>
    </xdr:from>
    <xdr:to>
      <xdr:col>81</xdr:col>
      <xdr:colOff>101600</xdr:colOff>
      <xdr:row>78</xdr:row>
      <xdr:rowOff>132069</xdr:rowOff>
    </xdr:to>
    <xdr:sp macro="" textlink="">
      <xdr:nvSpPr>
        <xdr:cNvPr id="643" name="楕円 642"/>
        <xdr:cNvSpPr/>
      </xdr:nvSpPr>
      <xdr:spPr>
        <a:xfrm>
          <a:off x="15430500" y="134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123196</xdr:rowOff>
    </xdr:from>
    <xdr:ext cx="469744" cy="259045"/>
    <xdr:sp macro="" textlink="">
      <xdr:nvSpPr>
        <xdr:cNvPr id="644" name="テキスト ボックス 643"/>
        <xdr:cNvSpPr txBox="1"/>
      </xdr:nvSpPr>
      <xdr:spPr>
        <a:xfrm>
          <a:off x="15246428" y="134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7953</xdr:rowOff>
    </xdr:from>
    <xdr:to>
      <xdr:col>76</xdr:col>
      <xdr:colOff>165100</xdr:colOff>
      <xdr:row>78</xdr:row>
      <xdr:rowOff>109553</xdr:rowOff>
    </xdr:to>
    <xdr:sp macro="" textlink="">
      <xdr:nvSpPr>
        <xdr:cNvPr id="645" name="楕円 644"/>
        <xdr:cNvSpPr/>
      </xdr:nvSpPr>
      <xdr:spPr>
        <a:xfrm>
          <a:off x="14541500" y="133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126080</xdr:rowOff>
    </xdr:from>
    <xdr:ext cx="469744" cy="259045"/>
    <xdr:sp macro="" textlink="">
      <xdr:nvSpPr>
        <xdr:cNvPr id="646" name="テキスト ボックス 645"/>
        <xdr:cNvSpPr txBox="1"/>
      </xdr:nvSpPr>
      <xdr:spPr>
        <a:xfrm>
          <a:off x="14357428" y="1315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152817</xdr:rowOff>
    </xdr:from>
    <xdr:to>
      <xdr:col>72</xdr:col>
      <xdr:colOff>38100</xdr:colOff>
      <xdr:row>78</xdr:row>
      <xdr:rowOff>82967</xdr:rowOff>
    </xdr:to>
    <xdr:sp macro="" textlink="">
      <xdr:nvSpPr>
        <xdr:cNvPr id="647" name="楕円 646"/>
        <xdr:cNvSpPr/>
      </xdr:nvSpPr>
      <xdr:spPr>
        <a:xfrm>
          <a:off x="13652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99494</xdr:rowOff>
    </xdr:from>
    <xdr:ext cx="469744" cy="259045"/>
    <xdr:sp macro="" textlink="">
      <xdr:nvSpPr>
        <xdr:cNvPr id="648" name="テキスト ボックス 647"/>
        <xdr:cNvSpPr txBox="1"/>
      </xdr:nvSpPr>
      <xdr:spPr>
        <a:xfrm>
          <a:off x="13468428" y="1312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36894</xdr:rowOff>
    </xdr:from>
    <xdr:to>
      <xdr:col>67</xdr:col>
      <xdr:colOff>101600</xdr:colOff>
      <xdr:row>78</xdr:row>
      <xdr:rowOff>138494</xdr:rowOff>
    </xdr:to>
    <xdr:sp macro="" textlink="">
      <xdr:nvSpPr>
        <xdr:cNvPr id="649" name="楕円 648"/>
        <xdr:cNvSpPr/>
      </xdr:nvSpPr>
      <xdr:spPr>
        <a:xfrm>
          <a:off x="12763500" y="13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129621</xdr:rowOff>
    </xdr:from>
    <xdr:ext cx="469744" cy="259045"/>
    <xdr:sp macro="" textlink="">
      <xdr:nvSpPr>
        <xdr:cNvPr id="650" name="テキスト ボックス 649"/>
        <xdr:cNvSpPr txBox="1"/>
      </xdr:nvSpPr>
      <xdr:spPr>
        <a:xfrm>
          <a:off x="12579428" y="135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61024</xdr:rowOff>
    </xdr:from>
    <xdr:to>
      <xdr:col>85</xdr:col>
      <xdr:colOff>127000</xdr:colOff>
      <xdr:row>97</xdr:row>
      <xdr:rowOff>65881</xdr:rowOff>
    </xdr:to>
    <xdr:cxnSp macro="">
      <xdr:nvCxnSpPr>
        <xdr:cNvPr id="683" name="直線コネクタ 682"/>
        <xdr:cNvCxnSpPr/>
      </xdr:nvCxnSpPr>
      <xdr:spPr>
        <a:xfrm>
          <a:off x="15481300" y="16691674"/>
          <a:ext cx="8382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58338</xdr:rowOff>
    </xdr:from>
    <xdr:to>
      <xdr:col>81</xdr:col>
      <xdr:colOff>50800</xdr:colOff>
      <xdr:row>97</xdr:row>
      <xdr:rowOff>61024</xdr:rowOff>
    </xdr:to>
    <xdr:cxnSp macro="">
      <xdr:nvCxnSpPr>
        <xdr:cNvPr id="686" name="直線コネクタ 685"/>
        <xdr:cNvCxnSpPr/>
      </xdr:nvCxnSpPr>
      <xdr:spPr>
        <a:xfrm>
          <a:off x="14592300" y="16688988"/>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58338</xdr:rowOff>
    </xdr:from>
    <xdr:to>
      <xdr:col>76</xdr:col>
      <xdr:colOff>114300</xdr:colOff>
      <xdr:row>97</xdr:row>
      <xdr:rowOff>58613</xdr:rowOff>
    </xdr:to>
    <xdr:cxnSp macro="">
      <xdr:nvCxnSpPr>
        <xdr:cNvPr id="689" name="直線コネクタ 688"/>
        <xdr:cNvCxnSpPr/>
      </xdr:nvCxnSpPr>
      <xdr:spPr>
        <a:xfrm flipV="1">
          <a:off x="13703300" y="166889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58613</xdr:rowOff>
    </xdr:from>
    <xdr:to>
      <xdr:col>71</xdr:col>
      <xdr:colOff>177800</xdr:colOff>
      <xdr:row>97</xdr:row>
      <xdr:rowOff>63957</xdr:rowOff>
    </xdr:to>
    <xdr:cxnSp macro="">
      <xdr:nvCxnSpPr>
        <xdr:cNvPr id="692" name="直線コネクタ 691"/>
        <xdr:cNvCxnSpPr/>
      </xdr:nvCxnSpPr>
      <xdr:spPr>
        <a:xfrm flipV="1">
          <a:off x="12814300" y="16689263"/>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15081</xdr:rowOff>
    </xdr:from>
    <xdr:to>
      <xdr:col>85</xdr:col>
      <xdr:colOff>177800</xdr:colOff>
      <xdr:row>97</xdr:row>
      <xdr:rowOff>116681</xdr:rowOff>
    </xdr:to>
    <xdr:sp macro="" textlink="">
      <xdr:nvSpPr>
        <xdr:cNvPr id="702" name="楕円 701"/>
        <xdr:cNvSpPr/>
      </xdr:nvSpPr>
      <xdr:spPr>
        <a:xfrm>
          <a:off x="16268700" y="166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164958</xdr:rowOff>
    </xdr:from>
    <xdr:ext cx="534377" cy="259045"/>
    <xdr:sp macro="" textlink="">
      <xdr:nvSpPr>
        <xdr:cNvPr id="703" name="公債費該当値テキスト"/>
        <xdr:cNvSpPr txBox="1"/>
      </xdr:nvSpPr>
      <xdr:spPr>
        <a:xfrm>
          <a:off x="16370300" y="166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10224</xdr:rowOff>
    </xdr:from>
    <xdr:to>
      <xdr:col>81</xdr:col>
      <xdr:colOff>101600</xdr:colOff>
      <xdr:row>97</xdr:row>
      <xdr:rowOff>111824</xdr:rowOff>
    </xdr:to>
    <xdr:sp macro="" textlink="">
      <xdr:nvSpPr>
        <xdr:cNvPr id="704" name="楕円 703"/>
        <xdr:cNvSpPr/>
      </xdr:nvSpPr>
      <xdr:spPr>
        <a:xfrm>
          <a:off x="15430500" y="166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102951</xdr:rowOff>
    </xdr:from>
    <xdr:ext cx="534377" cy="259045"/>
    <xdr:sp macro="" textlink="">
      <xdr:nvSpPr>
        <xdr:cNvPr id="705" name="テキスト ボックス 704"/>
        <xdr:cNvSpPr txBox="1"/>
      </xdr:nvSpPr>
      <xdr:spPr>
        <a:xfrm>
          <a:off x="15214111" y="167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7538</xdr:rowOff>
    </xdr:from>
    <xdr:to>
      <xdr:col>76</xdr:col>
      <xdr:colOff>165100</xdr:colOff>
      <xdr:row>97</xdr:row>
      <xdr:rowOff>109138</xdr:rowOff>
    </xdr:to>
    <xdr:sp macro="" textlink="">
      <xdr:nvSpPr>
        <xdr:cNvPr id="706" name="楕円 705"/>
        <xdr:cNvSpPr/>
      </xdr:nvSpPr>
      <xdr:spPr>
        <a:xfrm>
          <a:off x="14541500" y="166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100265</xdr:rowOff>
    </xdr:from>
    <xdr:ext cx="534377" cy="259045"/>
    <xdr:sp macro="" textlink="">
      <xdr:nvSpPr>
        <xdr:cNvPr id="707" name="テキスト ボックス 706"/>
        <xdr:cNvSpPr txBox="1"/>
      </xdr:nvSpPr>
      <xdr:spPr>
        <a:xfrm>
          <a:off x="14325111" y="1673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7813</xdr:rowOff>
    </xdr:from>
    <xdr:to>
      <xdr:col>72</xdr:col>
      <xdr:colOff>38100</xdr:colOff>
      <xdr:row>97</xdr:row>
      <xdr:rowOff>109413</xdr:rowOff>
    </xdr:to>
    <xdr:sp macro="" textlink="">
      <xdr:nvSpPr>
        <xdr:cNvPr id="708" name="楕円 707"/>
        <xdr:cNvSpPr/>
      </xdr:nvSpPr>
      <xdr:spPr>
        <a:xfrm>
          <a:off x="13652500" y="166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100540</xdr:rowOff>
    </xdr:from>
    <xdr:ext cx="534377" cy="259045"/>
    <xdr:sp macro="" textlink="">
      <xdr:nvSpPr>
        <xdr:cNvPr id="709" name="テキスト ボックス 708"/>
        <xdr:cNvSpPr txBox="1"/>
      </xdr:nvSpPr>
      <xdr:spPr>
        <a:xfrm>
          <a:off x="13436111" y="167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13157</xdr:rowOff>
    </xdr:from>
    <xdr:to>
      <xdr:col>67</xdr:col>
      <xdr:colOff>101600</xdr:colOff>
      <xdr:row>97</xdr:row>
      <xdr:rowOff>114757</xdr:rowOff>
    </xdr:to>
    <xdr:sp macro="" textlink="">
      <xdr:nvSpPr>
        <xdr:cNvPr id="710" name="楕円 709"/>
        <xdr:cNvSpPr/>
      </xdr:nvSpPr>
      <xdr:spPr>
        <a:xfrm>
          <a:off x="12763500" y="166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105884</xdr:rowOff>
    </xdr:from>
    <xdr:ext cx="534377" cy="259045"/>
    <xdr:sp macro="" textlink="">
      <xdr:nvSpPr>
        <xdr:cNvPr id="711" name="テキスト ボックス 710"/>
        <xdr:cNvSpPr txBox="1"/>
      </xdr:nvSpPr>
      <xdr:spPr>
        <a:xfrm>
          <a:off x="12547111" y="167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均値を上回っているのは、総務費、民生費、商工費である。総務費は市庁舎建設事業に伴う増、商工費については地方創生拠点整備交付金を活用した事業に伴う増である。また民生費については、高い水準で推移しており、特に児童福祉費や心身障害者福祉費の増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一方で、教育費については平均値と比較して大きく下回っており、他の経費を見直し、教育環境の充実を図る必要がある。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実質単年度収支が昨年度は３年ぶりにプラスに転じたが、今年度は再びマイナスとなった。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入において、地方特例交付金の減や大規模修繕・更新事業などの国庫支出金の減があったが、市庁舎建設事業に伴う地方債の大きな増があり歳入としては前年度より増となった。しかしながら、歳出において、退職者数の増による退職金の増や市庁舎建設事業の増、社会保障費の増などが大きく歳入の増を歳出の増が上回ったことから実質単年度収支がマイナスに転じ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また財政調整基金の取り崩しは続いており、令和元年度は標準財政規模に対し、１．６６％となった。このままでは基金が枯渇するため、「人吉市行財政健全化計画」に基づき事業の見直しなど抜本的な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各会計ともに赤字額は発生しておらず、適正な財政運営が図られている。しかし、一般会計からの繰出金も多く、特に人口減少・高齢化社会において、医療費や介護給付費の伸びは深刻である。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今後は、医療費・介護給付費抑制のための健診や予防事業などに重点を置く必要がある。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18702071</v>
      </c>
      <c r="BO4" s="431"/>
      <c r="BP4" s="431"/>
      <c r="BQ4" s="431"/>
      <c r="BR4" s="431"/>
      <c r="BS4" s="431"/>
      <c r="BT4" s="431"/>
      <c r="BU4" s="432"/>
      <c r="BV4" s="430">
        <v>17335306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3.6</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18360328</v>
      </c>
      <c r="BO5" s="468"/>
      <c r="BP5" s="468"/>
      <c r="BQ5" s="468"/>
      <c r="BR5" s="468"/>
      <c r="BS5" s="468"/>
      <c r="BT5" s="468"/>
      <c r="BU5" s="469"/>
      <c r="BV5" s="467">
        <v>16828682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99.9</v>
      </c>
      <c r="CU5" s="465"/>
      <c r="CV5" s="465"/>
      <c r="CW5" s="465"/>
      <c r="CX5" s="465"/>
      <c r="CY5" s="465"/>
      <c r="CZ5" s="465"/>
      <c r="DA5" s="466"/>
      <c r="DB5" s="464">
        <v>98.8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341743</v>
      </c>
      <c r="BO6" s="468"/>
      <c r="BP6" s="468"/>
      <c r="BQ6" s="468"/>
      <c r="BR6" s="468"/>
      <c r="BS6" s="468"/>
      <c r="BT6" s="468"/>
      <c r="BU6" s="469"/>
      <c r="BV6" s="467">
        <v>506624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104.1</v>
      </c>
      <c r="CU6" s="505"/>
      <c r="CV6" s="505"/>
      <c r="CW6" s="505"/>
      <c r="CX6" s="505"/>
      <c r="CY6" s="505"/>
      <c r="CZ6" s="505"/>
      <c r="DA6" s="506"/>
      <c r="DB6" s="504">
        <v>104.1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21897</v>
      </c>
      <c r="BO7" s="468"/>
      <c r="BP7" s="468"/>
      <c r="BQ7" s="468"/>
      <c r="BR7" s="468"/>
      <c r="BS7" s="468"/>
      <c r="BT7" s="468"/>
      <c r="BU7" s="469"/>
      <c r="BV7" s="467">
        <v>62960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8841662</v>
      </c>
      <c r="CU7" s="468"/>
      <c r="CV7" s="468"/>
      <c r="CW7" s="468"/>
      <c r="CX7" s="468"/>
      <c r="CY7" s="468"/>
      <c r="CZ7" s="468"/>
      <c r="DA7" s="469"/>
      <c r="DB7" s="467">
        <v>8827225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319846</v>
      </c>
      <c r="BO8" s="468"/>
      <c r="BP8" s="468"/>
      <c r="BQ8" s="468"/>
      <c r="BR8" s="468"/>
      <c r="BS8" s="468"/>
      <c r="BT8" s="468"/>
      <c r="BU8" s="469"/>
      <c r="BV8" s="467">
        <v>443664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0.44</v>
      </c>
      <c r="CU8" s="508"/>
      <c r="CV8" s="508"/>
      <c r="CW8" s="508"/>
      <c r="CX8" s="508"/>
      <c r="CY8" s="508"/>
      <c r="CZ8" s="508"/>
      <c r="DA8" s="509"/>
      <c r="DB8" s="507">
        <v>0.44</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33880</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-123818</v>
      </c>
      <c r="BO9" s="468"/>
      <c r="BP9" s="468"/>
      <c r="BQ9" s="468"/>
      <c r="BR9" s="468"/>
      <c r="BS9" s="468"/>
      <c r="BT9" s="468"/>
      <c r="BU9" s="469"/>
      <c r="BV9" s="467">
        <v>137023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12.3</v>
      </c>
      <c r="CU9" s="465"/>
      <c r="CV9" s="465"/>
      <c r="CW9" s="465"/>
      <c r="CX9" s="465"/>
      <c r="CY9" s="465"/>
      <c r="CZ9" s="465"/>
      <c r="DA9" s="466"/>
      <c r="DB9" s="464">
        <v>12.5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35611</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94</v>
      </c>
      <c r="AV10" s="500"/>
      <c r="AW10" s="500"/>
      <c r="AX10" s="500"/>
      <c r="AY10" s="501" t="s">
        <v>121</v>
      </c>
      <c r="AZ10" s="502"/>
      <c r="BA10" s="502"/>
      <c r="BB10" s="502"/>
      <c r="BC10" s="502"/>
      <c r="BD10" s="502"/>
      <c r="BE10" s="502"/>
      <c r="BF10" s="502"/>
      <c r="BG10" s="502"/>
      <c r="BH10" s="502"/>
      <c r="BI10" s="502"/>
      <c r="BJ10" s="502"/>
      <c r="BK10" s="502"/>
      <c r="BL10" s="502"/>
      <c r="BM10" s="503"/>
      <c r="BN10" s="467">
        <v>30</v>
      </c>
      <c r="BO10" s="468"/>
      <c r="BP10" s="468"/>
      <c r="BQ10" s="468"/>
      <c r="BR10" s="468"/>
      <c r="BS10" s="468"/>
      <c r="BT10" s="468"/>
      <c r="BU10" s="469"/>
      <c r="BV10" s="467">
        <v>41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32282</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130000</v>
      </c>
      <c r="BO12" s="468"/>
      <c r="BP12" s="468"/>
      <c r="BQ12" s="468"/>
      <c r="BR12" s="468"/>
      <c r="BS12" s="468"/>
      <c r="BT12" s="468"/>
      <c r="BU12" s="469"/>
      <c r="BV12" s="467">
        <v>100000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32047</v>
      </c>
      <c r="S13" s="552"/>
      <c r="T13" s="552"/>
      <c r="U13" s="552"/>
      <c r="V13" s="553"/>
      <c r="W13" s="483" t="s">
        <v>140</v>
      </c>
      <c r="X13" s="484"/>
      <c r="Y13" s="484"/>
      <c r="Z13" s="484"/>
      <c r="AA13" s="484"/>
      <c r="AB13" s="474"/>
      <c r="AC13" s="518">
        <v>1255</v>
      </c>
      <c r="AD13" s="519"/>
      <c r="AE13" s="519"/>
      <c r="AF13" s="519"/>
      <c r="AG13" s="561"/>
      <c r="AH13" s="518">
        <v>1416</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-253788</v>
      </c>
      <c r="BO13" s="468"/>
      <c r="BP13" s="468"/>
      <c r="BQ13" s="468"/>
      <c r="BR13" s="468"/>
      <c r="BS13" s="468"/>
      <c r="BT13" s="468"/>
      <c r="BU13" s="469"/>
      <c r="BV13" s="467">
        <v>37064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v>
      </c>
      <c r="CU13" s="465"/>
      <c r="CV13" s="465"/>
      <c r="CW13" s="465"/>
      <c r="CX13" s="465"/>
      <c r="CY13" s="465"/>
      <c r="CZ13" s="465"/>
      <c r="DA13" s="466"/>
      <c r="DB13" s="464">
        <v>5.7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32664</v>
      </c>
      <c r="S14" s="552"/>
      <c r="T14" s="552"/>
      <c r="U14" s="552"/>
      <c r="V14" s="553"/>
      <c r="W14" s="457"/>
      <c r="X14" s="458"/>
      <c r="Y14" s="458"/>
      <c r="Z14" s="458"/>
      <c r="AA14" s="458"/>
      <c r="AB14" s="447"/>
      <c r="AC14" s="554">
        <v>7.9</v>
      </c>
      <c r="AD14" s="555"/>
      <c r="AE14" s="555"/>
      <c r="AF14" s="555"/>
      <c r="AG14" s="556"/>
      <c r="AH14" s="554">
        <v>8.6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64.400000000000006</v>
      </c>
      <c r="CU14" s="566"/>
      <c r="CV14" s="566"/>
      <c r="CW14" s="566"/>
      <c r="CX14" s="566"/>
      <c r="CY14" s="566"/>
      <c r="CZ14" s="566"/>
      <c r="DA14" s="567"/>
      <c r="DB14" s="565">
        <v>46.6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32454</v>
      </c>
      <c r="S15" s="552"/>
      <c r="T15" s="552"/>
      <c r="U15" s="552"/>
      <c r="V15" s="553"/>
      <c r="W15" s="483" t="s">
        <v>147</v>
      </c>
      <c r="X15" s="484"/>
      <c r="Y15" s="484"/>
      <c r="Z15" s="484"/>
      <c r="AA15" s="484"/>
      <c r="AB15" s="474"/>
      <c r="AC15" s="518">
        <v>2952</v>
      </c>
      <c r="AD15" s="519"/>
      <c r="AE15" s="519"/>
      <c r="AF15" s="519"/>
      <c r="AG15" s="561"/>
      <c r="AH15" s="518">
        <v>3233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3370771</v>
      </c>
      <c r="BO15" s="431"/>
      <c r="BP15" s="431"/>
      <c r="BQ15" s="431"/>
      <c r="BR15" s="431"/>
      <c r="BS15" s="431"/>
      <c r="BT15" s="431"/>
      <c r="BU15" s="432"/>
      <c r="BV15" s="430">
        <v>3333504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18.7</v>
      </c>
      <c r="AD16" s="555"/>
      <c r="AE16" s="555"/>
      <c r="AF16" s="555"/>
      <c r="AG16" s="556"/>
      <c r="AH16" s="554">
        <v>19.5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7585441</v>
      </c>
      <c r="BO16" s="468"/>
      <c r="BP16" s="468"/>
      <c r="BQ16" s="468"/>
      <c r="BR16" s="468"/>
      <c r="BS16" s="468"/>
      <c r="BT16" s="468"/>
      <c r="BU16" s="469"/>
      <c r="BV16" s="467">
        <v>7468193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11592</v>
      </c>
      <c r="AD17" s="519"/>
      <c r="AE17" s="519"/>
      <c r="AF17" s="519"/>
      <c r="AG17" s="561"/>
      <c r="AH17" s="518">
        <v>11892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4296834</v>
      </c>
      <c r="BO17" s="468"/>
      <c r="BP17" s="468"/>
      <c r="BQ17" s="468"/>
      <c r="BR17" s="468"/>
      <c r="BS17" s="468"/>
      <c r="BT17" s="468"/>
      <c r="BU17" s="469"/>
      <c r="BV17" s="467">
        <v>4240268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210.55</v>
      </c>
      <c r="M18" s="583"/>
      <c r="N18" s="583"/>
      <c r="O18" s="583"/>
      <c r="P18" s="583"/>
      <c r="Q18" s="583"/>
      <c r="R18" s="584"/>
      <c r="S18" s="584"/>
      <c r="T18" s="584"/>
      <c r="U18" s="584"/>
      <c r="V18" s="585"/>
      <c r="W18" s="485"/>
      <c r="X18" s="486"/>
      <c r="Y18" s="486"/>
      <c r="Z18" s="486"/>
      <c r="AA18" s="486"/>
      <c r="AB18" s="477"/>
      <c r="AC18" s="586">
        <v>73.400000000000006</v>
      </c>
      <c r="AD18" s="587"/>
      <c r="AE18" s="587"/>
      <c r="AF18" s="587"/>
      <c r="AG18" s="588"/>
      <c r="AH18" s="586">
        <v>71.900000000000006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8955899</v>
      </c>
      <c r="BO18" s="468"/>
      <c r="BP18" s="468"/>
      <c r="BQ18" s="468"/>
      <c r="BR18" s="468"/>
      <c r="BS18" s="468"/>
      <c r="BT18" s="468"/>
      <c r="BU18" s="469"/>
      <c r="BV18" s="467">
        <v>8884103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161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10603540</v>
      </c>
      <c r="BO19" s="468"/>
      <c r="BP19" s="468"/>
      <c r="BQ19" s="468"/>
      <c r="BR19" s="468"/>
      <c r="BS19" s="468"/>
      <c r="BT19" s="468"/>
      <c r="BU19" s="469"/>
      <c r="BV19" s="467">
        <v>10463288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13849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16111193</v>
      </c>
      <c r="BO23" s="468"/>
      <c r="BP23" s="468"/>
      <c r="BQ23" s="468"/>
      <c r="BR23" s="468"/>
      <c r="BS23" s="468"/>
      <c r="BT23" s="468"/>
      <c r="BU23" s="469"/>
      <c r="BV23" s="467">
        <v>14469650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8540</v>
      </c>
      <c r="R24" s="519"/>
      <c r="S24" s="519"/>
      <c r="T24" s="519"/>
      <c r="U24" s="519"/>
      <c r="V24" s="561"/>
      <c r="W24" s="620"/>
      <c r="X24" s="608"/>
      <c r="Y24" s="609"/>
      <c r="Z24" s="517" t="s">
        <v>171</v>
      </c>
      <c r="AA24" s="497"/>
      <c r="AB24" s="497"/>
      <c r="AC24" s="497"/>
      <c r="AD24" s="497"/>
      <c r="AE24" s="497"/>
      <c r="AF24" s="497"/>
      <c r="AG24" s="498"/>
      <c r="AH24" s="518">
        <v>283</v>
      </c>
      <c r="AI24" s="519"/>
      <c r="AJ24" s="519"/>
      <c r="AK24" s="519"/>
      <c r="AL24" s="561"/>
      <c r="AM24" s="518">
        <v>854660</v>
      </c>
      <c r="AN24" s="519"/>
      <c r="AO24" s="519"/>
      <c r="AP24" s="519"/>
      <c r="AQ24" s="519"/>
      <c r="AR24" s="561"/>
      <c r="AS24" s="518">
        <v>3020</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12522562</v>
      </c>
      <c r="BO24" s="468"/>
      <c r="BP24" s="468"/>
      <c r="BQ24" s="468"/>
      <c r="BR24" s="468"/>
      <c r="BS24" s="468"/>
      <c r="BT24" s="468"/>
      <c r="BU24" s="469"/>
      <c r="BV24" s="467">
        <v>11073332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6530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176</v>
      </c>
      <c r="AN25" s="519"/>
      <c r="AO25" s="519"/>
      <c r="AP25" s="519"/>
      <c r="AQ25" s="519"/>
      <c r="AR25" s="561"/>
      <c r="AS25" s="518" t="s">
        <v>129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1890571</v>
      </c>
      <c r="BO25" s="431"/>
      <c r="BP25" s="431"/>
      <c r="BQ25" s="431"/>
      <c r="BR25" s="431"/>
      <c r="BS25" s="431"/>
      <c r="BT25" s="431"/>
      <c r="BU25" s="432"/>
      <c r="BV25" s="430">
        <v>2145486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5430</v>
      </c>
      <c r="R26" s="519"/>
      <c r="S26" s="519"/>
      <c r="T26" s="519"/>
      <c r="U26" s="519"/>
      <c r="V26" s="561"/>
      <c r="W26" s="620"/>
      <c r="X26" s="608"/>
      <c r="Y26" s="609"/>
      <c r="Z26" s="517" t="s">
        <v>179</v>
      </c>
      <c r="AA26" s="630"/>
      <c r="AB26" s="630"/>
      <c r="AC26" s="630"/>
      <c r="AD26" s="630"/>
      <c r="AE26" s="630"/>
      <c r="AF26" s="630"/>
      <c r="AG26" s="631"/>
      <c r="AH26" s="518" t="s">
        <v>128</v>
      </c>
      <c r="AI26" s="519"/>
      <c r="AJ26" s="519"/>
      <c r="AK26" s="519"/>
      <c r="AL26" s="561"/>
      <c r="AM26" s="518" t="s">
        <v>180</v>
      </c>
      <c r="AN26" s="519"/>
      <c r="AO26" s="519"/>
      <c r="AP26" s="519"/>
      <c r="AQ26" s="519"/>
      <c r="AR26" s="561"/>
      <c r="AS26" s="518" t="s">
        <v>129</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4050</v>
      </c>
      <c r="R27" s="519"/>
      <c r="S27" s="519"/>
      <c r="T27" s="519"/>
      <c r="U27" s="519"/>
      <c r="V27" s="561"/>
      <c r="W27" s="620"/>
      <c r="X27" s="608"/>
      <c r="Y27" s="609"/>
      <c r="Z27" s="517" t="s">
        <v>183</v>
      </c>
      <c r="AA27" s="497"/>
      <c r="AB27" s="497"/>
      <c r="AC27" s="497"/>
      <c r="AD27" s="497"/>
      <c r="AE27" s="497"/>
      <c r="AF27" s="497"/>
      <c r="AG27" s="498"/>
      <c r="AH27" s="518">
        <v>2</v>
      </c>
      <c r="AI27" s="519"/>
      <c r="AJ27" s="519"/>
      <c r="AK27" s="519"/>
      <c r="AL27" s="561"/>
      <c r="AM27" s="518" t="s">
        <v>184</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187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188</v>
      </c>
      <c r="F28" s="497"/>
      <c r="G28" s="497"/>
      <c r="H28" s="497"/>
      <c r="I28" s="497"/>
      <c r="J28" s="497"/>
      <c r="K28" s="498"/>
      <c r="L28" s="518">
        <v>1</v>
      </c>
      <c r="M28" s="519"/>
      <c r="N28" s="519"/>
      <c r="O28" s="519"/>
      <c r="P28" s="561"/>
      <c r="Q28" s="518">
        <v>3700</v>
      </c>
      <c r="R28" s="519"/>
      <c r="S28" s="519"/>
      <c r="T28" s="519"/>
      <c r="U28" s="519"/>
      <c r="V28" s="561"/>
      <c r="W28" s="620"/>
      <c r="X28" s="608"/>
      <c r="Y28" s="609"/>
      <c r="Z28" s="517" t="s">
        <v>189</v>
      </c>
      <c r="AA28" s="497"/>
      <c r="AB28" s="497"/>
      <c r="AC28" s="497"/>
      <c r="AD28" s="497"/>
      <c r="AE28" s="497"/>
      <c r="AF28" s="497"/>
      <c r="AG28" s="498"/>
      <c r="AH28" s="518" t="s">
        <v>128</v>
      </c>
      <c r="AI28" s="519"/>
      <c r="AJ28" s="519"/>
      <c r="AK28" s="519"/>
      <c r="AL28" s="561"/>
      <c r="AM28" s="518" t="s">
        <v>190</v>
      </c>
      <c r="AN28" s="519"/>
      <c r="AO28" s="519"/>
      <c r="AP28" s="519"/>
      <c r="AQ28" s="519"/>
      <c r="AR28" s="561"/>
      <c r="AS28" s="518" t="s">
        <v>138</v>
      </c>
      <c r="AT28" s="519"/>
      <c r="AU28" s="519"/>
      <c r="AV28" s="519"/>
      <c r="AW28" s="519"/>
      <c r="AX28" s="520"/>
      <c r="AY28" s="646" t="s">
        <v>191</v>
      </c>
      <c r="AZ28" s="647"/>
      <c r="BA28" s="647"/>
      <c r="BB28" s="648"/>
      <c r="BC28" s="427" t="s">
        <v>48</v>
      </c>
      <c r="BD28" s="428"/>
      <c r="BE28" s="428"/>
      <c r="BF28" s="428"/>
      <c r="BG28" s="428"/>
      <c r="BH28" s="428"/>
      <c r="BI28" s="428"/>
      <c r="BJ28" s="428"/>
      <c r="BK28" s="428"/>
      <c r="BL28" s="428"/>
      <c r="BM28" s="429"/>
      <c r="BN28" s="430">
        <v>147072</v>
      </c>
      <c r="BO28" s="431"/>
      <c r="BP28" s="431"/>
      <c r="BQ28" s="431"/>
      <c r="BR28" s="431"/>
      <c r="BS28" s="431"/>
      <c r="BT28" s="431"/>
      <c r="BU28" s="432"/>
      <c r="BV28" s="430">
        <v>277042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192</v>
      </c>
      <c r="F29" s="497"/>
      <c r="G29" s="497"/>
      <c r="H29" s="497"/>
      <c r="I29" s="497"/>
      <c r="J29" s="497"/>
      <c r="K29" s="498"/>
      <c r="L29" s="518">
        <v>16</v>
      </c>
      <c r="M29" s="519"/>
      <c r="N29" s="519"/>
      <c r="O29" s="519"/>
      <c r="P29" s="561"/>
      <c r="Q29" s="518">
        <v>3470</v>
      </c>
      <c r="R29" s="519"/>
      <c r="S29" s="519"/>
      <c r="T29" s="519"/>
      <c r="U29" s="519"/>
      <c r="V29" s="561"/>
      <c r="W29" s="621"/>
      <c r="X29" s="622"/>
      <c r="Y29" s="623"/>
      <c r="Z29" s="517" t="s">
        <v>193</v>
      </c>
      <c r="AA29" s="497"/>
      <c r="AB29" s="497"/>
      <c r="AC29" s="497"/>
      <c r="AD29" s="497"/>
      <c r="AE29" s="497"/>
      <c r="AF29" s="497"/>
      <c r="AG29" s="498"/>
      <c r="AH29" s="518">
        <v>285</v>
      </c>
      <c r="AI29" s="519"/>
      <c r="AJ29" s="519"/>
      <c r="AK29" s="519"/>
      <c r="AL29" s="561"/>
      <c r="AM29" s="518">
        <v>863520</v>
      </c>
      <c r="AN29" s="519"/>
      <c r="AO29" s="519"/>
      <c r="AP29" s="519"/>
      <c r="AQ29" s="519"/>
      <c r="AR29" s="561"/>
      <c r="AS29" s="518">
        <v>3030</v>
      </c>
      <c r="AT29" s="519"/>
      <c r="AU29" s="519"/>
      <c r="AV29" s="519"/>
      <c r="AW29" s="519"/>
      <c r="AX29" s="520"/>
      <c r="AY29" s="649"/>
      <c r="AZ29" s="650"/>
      <c r="BA29" s="650"/>
      <c r="BB29" s="651"/>
      <c r="BC29" s="501" t="s">
        <v>194</v>
      </c>
      <c r="BD29" s="502"/>
      <c r="BE29" s="502"/>
      <c r="BF29" s="502"/>
      <c r="BG29" s="502"/>
      <c r="BH29" s="502"/>
      <c r="BI29" s="502"/>
      <c r="BJ29" s="502"/>
      <c r="BK29" s="502"/>
      <c r="BL29" s="502"/>
      <c r="BM29" s="503"/>
      <c r="BN29" s="467">
        <v>155553</v>
      </c>
      <c r="BO29" s="468"/>
      <c r="BP29" s="468"/>
      <c r="BQ29" s="468"/>
      <c r="BR29" s="468"/>
      <c r="BS29" s="468"/>
      <c r="BT29" s="468"/>
      <c r="BU29" s="469"/>
      <c r="BV29" s="467">
        <v>285523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195</v>
      </c>
      <c r="X30" s="628"/>
      <c r="Y30" s="628"/>
      <c r="Z30" s="628"/>
      <c r="AA30" s="628"/>
      <c r="AB30" s="628"/>
      <c r="AC30" s="628"/>
      <c r="AD30" s="628"/>
      <c r="AE30" s="628"/>
      <c r="AF30" s="628"/>
      <c r="AG30" s="629"/>
      <c r="AH30" s="586">
        <v>92.3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1042281</v>
      </c>
      <c r="BO30" s="644"/>
      <c r="BP30" s="644"/>
      <c r="BQ30" s="644"/>
      <c r="BR30" s="644"/>
      <c r="BS30" s="644"/>
      <c r="BT30" s="644"/>
      <c r="BU30" s="645"/>
      <c r="BV30" s="643">
        <v>973281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204</v>
      </c>
      <c r="V33" s="491"/>
      <c r="W33" s="456" t="s">
        <v>205</v>
      </c>
      <c r="X33" s="456"/>
      <c r="Y33" s="456"/>
      <c r="Z33" s="456"/>
      <c r="AA33" s="456"/>
      <c r="AB33" s="456"/>
      <c r="AC33" s="456"/>
      <c r="AD33" s="456"/>
      <c r="AE33" s="456"/>
      <c r="AF33" s="456"/>
      <c r="AG33" s="456"/>
      <c r="AH33" s="456"/>
      <c r="AI33" s="456"/>
      <c r="AJ33" s="456"/>
      <c r="AK33" s="456"/>
      <c r="AL33" s="216"/>
      <c r="AM33" s="491" t="s">
        <v>206</v>
      </c>
      <c r="AN33" s="491"/>
      <c r="AO33" s="456" t="s">
        <v>207</v>
      </c>
      <c r="AP33" s="456"/>
      <c r="AQ33" s="456"/>
      <c r="AR33" s="456"/>
      <c r="AS33" s="456"/>
      <c r="AT33" s="456"/>
      <c r="AU33" s="456"/>
      <c r="AV33" s="456"/>
      <c r="AW33" s="456"/>
      <c r="AX33" s="456"/>
      <c r="AY33" s="456"/>
      <c r="AZ33" s="456"/>
      <c r="BA33" s="456"/>
      <c r="BB33" s="456"/>
      <c r="BC33" s="456"/>
      <c r="BD33" s="217"/>
      <c r="BE33" s="456" t="s">
        <v>208</v>
      </c>
      <c r="BF33" s="456"/>
      <c r="BG33" s="456" t="s">
        <v>209</v>
      </c>
      <c r="BH33" s="456"/>
      <c r="BI33" s="456"/>
      <c r="BJ33" s="456"/>
      <c r="BK33" s="456"/>
      <c r="BL33" s="456"/>
      <c r="BM33" s="456"/>
      <c r="BN33" s="456"/>
      <c r="BO33" s="456"/>
      <c r="BP33" s="456"/>
      <c r="BQ33" s="456"/>
      <c r="BR33" s="456"/>
      <c r="BS33" s="456"/>
      <c r="BT33" s="456"/>
      <c r="BU33" s="456"/>
      <c r="BV33" s="217"/>
      <c r="BW33" s="491" t="s">
        <v>208</v>
      </c>
      <c r="BX33" s="491"/>
      <c r="BY33" s="456" t="s">
        <v>210</v>
      </c>
      <c r="BZ33" s="456"/>
      <c r="CA33" s="456"/>
      <c r="CB33" s="456"/>
      <c r="CC33" s="456"/>
      <c r="CD33" s="456"/>
      <c r="CE33" s="456"/>
      <c r="CF33" s="456"/>
      <c r="CG33" s="456"/>
      <c r="CH33" s="456"/>
      <c r="CI33" s="456"/>
      <c r="CJ33" s="456"/>
      <c r="CK33" s="456"/>
      <c r="CL33" s="456"/>
      <c r="CM33" s="456"/>
      <c r="CN33" s="216"/>
      <c r="CO33" s="491" t="s">
        <v>211</v>
      </c>
      <c r="CP33" s="491"/>
      <c r="CQ33" s="456" t="s">
        <v>212</v>
      </c>
      <c r="CR33" s="456"/>
      <c r="CS33" s="456"/>
      <c r="CT33" s="456"/>
      <c r="CU33" s="456"/>
      <c r="CV33" s="456"/>
      <c r="CW33" s="456"/>
      <c r="CX33" s="456"/>
      <c r="CY33" s="456"/>
      <c r="CZ33" s="456"/>
      <c r="DA33" s="456"/>
      <c r="DB33" s="456"/>
      <c r="DC33" s="456"/>
      <c r="DD33" s="456"/>
      <c r="DE33" s="456"/>
      <c r="DF33" s="216"/>
      <c r="DG33" s="655" t="s">
        <v>213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水道事業特別会計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工業用地造成事業特別会計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人吉下球磨消防組合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くま川鉄道株式会社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人吉球磨交通体系整備特別会計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公共下水道事業特別会計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人吉球磨広域行政組合（一般会計）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 xml:space="preserve">球磨川くだり株式会社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人吉球磨広域行政組合（人吉球磨ふるさと市町村圏特別会計）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球磨焼酎リサイクリーン株式会社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人吉球磨広域行政組合（特別養護老人ホーム特別会計）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熊本県後期高齢者医療広域連合（一般会計）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熊本県後期高齢者医療広域連合（後期高齢者医療特別会計）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214</v>
      </c>
      <c r="C46" s="186"/>
      <c r="D46" s="186"/>
      <c r="E46" s="186" t="s">
        <v>215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218</v>
      </c>
    </row>
    <row r="50" spans="5:5" x14ac:dyDescent="0.15">
      <c r="E50" s="188" t="s">
        <v>219</v>
      </c>
    </row>
    <row r="51" spans="5:5" x14ac:dyDescent="0.15">
      <c r="E51" s="188" t="s">
        <v>220</v>
      </c>
    </row>
    <row r="52" spans="5:5" x14ac:dyDescent="0.15">
      <c r="E52" s="188" t="s">
        <v>221</v>
      </c>
    </row>
    <row r="53" spans="5:5" x14ac:dyDescent="0.15"/>
    <row r="54" spans="5:5" x14ac:dyDescent="0.15"/>
    <row r="55" spans="5:5" x14ac:dyDescent="0.15"/>
    <row r="56" spans="5:5" x14ac:dyDescent="0.15"/>
  </sheetData>
  <sheetProtection algorithmName="SHA-512" hashValue="UKzezZTBNibxlzBJQnCXeLYfqzNCZ0Cr32cn/83AHZF74ByL8qoGRI425hyJFM7MNCnFUR76OeCSguY03loIjQ==" saltValue="oRgNxpc3qRKVd3zsjPvc3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C34" sqref="C34:E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8" t="s">
        <v>587</v>
      </c>
      <c r="D34" s="1248"/>
      <c r="E34" s="1249"/>
      <c r="F34" s="32">
        <v>8.18</v>
      </c>
      <c r="G34" s="33">
        <v>8.16</v>
      </c>
      <c r="H34" s="33">
        <v>8</v>
      </c>
      <c r="I34" s="33">
        <v>8.73</v>
      </c>
      <c r="J34" s="34">
        <v>8.6999999999999993</v>
      </c>
      <c r="K34" s="22"/>
      <c r="L34" s="22"/>
      <c r="M34" s="22"/>
      <c r="N34" s="22"/>
      <c r="O34" s="22"/>
      <c r="P34" s="22"/>
    </row>
    <row r="35" spans="1:16" ht="39" customHeight="1" x14ac:dyDescent="0.15">
      <c r="A35" s="22"/>
      <c r="B35" s="35"/>
      <c r="C35" s="1242" t="s">
        <v>588</v>
      </c>
      <c r="D35" s="1243"/>
      <c r="E35" s="1244"/>
      <c r="F35" s="36">
        <v>5.27</v>
      </c>
      <c r="G35" s="37">
        <v>5.35</v>
      </c>
      <c r="H35" s="37">
        <v>3.4</v>
      </c>
      <c r="I35" s="37">
        <v>5.0199999999999996</v>
      </c>
      <c r="J35" s="38">
        <v>3.61</v>
      </c>
      <c r="K35" s="22"/>
      <c r="L35" s="22"/>
      <c r="M35" s="22"/>
      <c r="N35" s="22"/>
      <c r="O35" s="22"/>
      <c r="P35" s="22"/>
    </row>
    <row r="36" spans="1:16" ht="39" customHeight="1" x14ac:dyDescent="0.15">
      <c r="A36" s="22"/>
      <c r="B36" s="35"/>
      <c r="C36" s="1242" t="s">
        <v>589</v>
      </c>
      <c r="D36" s="1243"/>
      <c r="E36" s="1244"/>
      <c r="F36" s="36">
        <v>4.41</v>
      </c>
      <c r="G36" s="37">
        <v>4.04</v>
      </c>
      <c r="H36" s="37">
        <v>3.77</v>
      </c>
      <c r="I36" s="37">
        <v>2.84</v>
      </c>
      <c r="J36" s="38">
        <v>3.03</v>
      </c>
      <c r="K36" s="22"/>
      <c r="L36" s="22"/>
      <c r="M36" s="22"/>
      <c r="N36" s="22"/>
      <c r="O36" s="22"/>
      <c r="P36" s="22"/>
    </row>
    <row r="37" spans="1:16" ht="39" customHeight="1" x14ac:dyDescent="0.15">
      <c r="A37" s="22"/>
      <c r="B37" s="35"/>
      <c r="C37" s="1242" t="s">
        <v>590</v>
      </c>
      <c r="D37" s="1243"/>
      <c r="E37" s="1244"/>
      <c r="F37" s="36">
        <v>1.89</v>
      </c>
      <c r="G37" s="37">
        <v>2.12</v>
      </c>
      <c r="H37" s="37">
        <v>1.99</v>
      </c>
      <c r="I37" s="37">
        <v>2.1800000000000002</v>
      </c>
      <c r="J37" s="38">
        <v>2.68</v>
      </c>
      <c r="K37" s="22"/>
      <c r="L37" s="22"/>
      <c r="M37" s="22"/>
      <c r="N37" s="22"/>
      <c r="O37" s="22"/>
      <c r="P37" s="22"/>
    </row>
    <row r="38" spans="1:16" ht="39" customHeight="1" x14ac:dyDescent="0.15">
      <c r="A38" s="22"/>
      <c r="B38" s="35"/>
      <c r="C38" s="1242" t="s">
        <v>591</v>
      </c>
      <c r="D38" s="1243"/>
      <c r="E38" s="1244"/>
      <c r="F38" s="36">
        <v>1.38</v>
      </c>
      <c r="G38" s="37">
        <v>1.84</v>
      </c>
      <c r="H38" s="37">
        <v>2.3199999999999998</v>
      </c>
      <c r="I38" s="37">
        <v>3.56</v>
      </c>
      <c r="J38" s="38">
        <v>2.3199999999999998</v>
      </c>
      <c r="K38" s="22"/>
      <c r="L38" s="22"/>
      <c r="M38" s="22"/>
      <c r="N38" s="22"/>
      <c r="O38" s="22"/>
      <c r="P38" s="22"/>
    </row>
    <row r="39" spans="1:16" ht="39" customHeight="1" x14ac:dyDescent="0.15">
      <c r="A39" s="22"/>
      <c r="B39" s="35"/>
      <c r="C39" s="1242" t="s">
        <v>592</v>
      </c>
      <c r="D39" s="1243"/>
      <c r="E39" s="1244"/>
      <c r="F39" s="36">
        <v>0.1</v>
      </c>
      <c r="G39" s="37">
        <v>0.11</v>
      </c>
      <c r="H39" s="37">
        <v>0.12</v>
      </c>
      <c r="I39" s="37">
        <v>0.13</v>
      </c>
      <c r="J39" s="38">
        <v>0.13</v>
      </c>
      <c r="K39" s="22"/>
      <c r="L39" s="22"/>
      <c r="M39" s="22"/>
      <c r="N39" s="22"/>
      <c r="O39" s="22"/>
      <c r="P39" s="22"/>
    </row>
    <row r="40" spans="1:16" ht="39" customHeight="1" x14ac:dyDescent="0.15">
      <c r="A40" s="22"/>
      <c r="B40" s="35"/>
      <c r="C40" s="1242" t="s">
        <v>593</v>
      </c>
      <c r="D40" s="1243"/>
      <c r="E40" s="1244"/>
      <c r="F40" s="36">
        <v>0</v>
      </c>
      <c r="G40" s="37">
        <v>0</v>
      </c>
      <c r="H40" s="37">
        <v>0</v>
      </c>
      <c r="I40" s="37">
        <v>0</v>
      </c>
      <c r="J40" s="38">
        <v>0</v>
      </c>
      <c r="K40" s="22"/>
      <c r="L40" s="22"/>
      <c r="M40" s="22"/>
      <c r="N40" s="22"/>
      <c r="O40" s="22"/>
      <c r="P40" s="22"/>
    </row>
    <row r="41" spans="1:16" ht="39" customHeight="1" x14ac:dyDescent="0.15">
      <c r="A41" s="22"/>
      <c r="B41" s="35"/>
      <c r="C41" s="1242" t="s">
        <v>594</v>
      </c>
      <c r="D41" s="1243"/>
      <c r="E41" s="1244"/>
      <c r="F41" s="36">
        <v>0.04</v>
      </c>
      <c r="G41" s="37">
        <v>0.01</v>
      </c>
      <c r="H41" s="37">
        <v>0.02</v>
      </c>
      <c r="I41" s="37">
        <v>0.03</v>
      </c>
      <c r="J41" s="38">
        <v>0</v>
      </c>
      <c r="K41" s="22"/>
      <c r="L41" s="22"/>
      <c r="M41" s="22"/>
      <c r="N41" s="22"/>
      <c r="O41" s="22"/>
      <c r="P41" s="22"/>
    </row>
    <row r="42" spans="1:16" ht="39" customHeight="1" x14ac:dyDescent="0.15">
      <c r="A42" s="22"/>
      <c r="B42" s="39"/>
      <c r="C42" s="1242" t="s">
        <v>595</v>
      </c>
      <c r="D42" s="1243"/>
      <c r="E42" s="1244"/>
      <c r="F42" s="36" t="s">
        <v>538</v>
      </c>
      <c r="G42" s="37" t="s">
        <v>538</v>
      </c>
      <c r="H42" s="37" t="s">
        <v>538</v>
      </c>
      <c r="I42" s="37" t="s">
        <v>538</v>
      </c>
      <c r="J42" s="38" t="s">
        <v>538</v>
      </c>
      <c r="K42" s="22"/>
      <c r="L42" s="22"/>
      <c r="M42" s="22"/>
      <c r="N42" s="22"/>
      <c r="O42" s="22"/>
      <c r="P42" s="22"/>
    </row>
    <row r="43" spans="1:16" ht="39" customHeight="1" thickBot="1" x14ac:dyDescent="0.2">
      <c r="A43" s="22"/>
      <c r="B43" s="40"/>
      <c r="C43" s="1245" t="s">
        <v>596</v>
      </c>
      <c r="D43" s="1246"/>
      <c r="E43" s="1247"/>
      <c r="F43" s="41">
        <v>0.03</v>
      </c>
      <c r="G43" s="42">
        <v>0.03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lwXAs5Lv+eHQey0X50tTJXzY4Frx7IcbkgLzeBNX1NZ1XMYyZqF5w3YU15C6aePPlAI+PSjO09FLeAJXQ4NDw==" saltValue="+TFEj9RzI8G3061VXNXM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E45" sqref="E45:J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1493</v>
      </c>
      <c r="L45" s="60">
        <v>1496</v>
      </c>
      <c r="M45" s="60">
        <v>1476</v>
      </c>
      <c r="N45" s="60">
        <v>1446</v>
      </c>
      <c r="O45" s="61">
        <v>1412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538</v>
      </c>
      <c r="L46" s="64" t="s">
        <v>538</v>
      </c>
      <c r="M46" s="64" t="s">
        <v>538</v>
      </c>
      <c r="N46" s="64" t="s">
        <v>538</v>
      </c>
      <c r="O46" s="65" t="s">
        <v>538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538</v>
      </c>
      <c r="L47" s="64" t="s">
        <v>538</v>
      </c>
      <c r="M47" s="64" t="s">
        <v>538</v>
      </c>
      <c r="N47" s="64" t="s">
        <v>538</v>
      </c>
      <c r="O47" s="65" t="s">
        <v>538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107</v>
      </c>
      <c r="L48" s="64">
        <v>98</v>
      </c>
      <c r="M48" s="64">
        <v>87</v>
      </c>
      <c r="N48" s="64">
        <v>91</v>
      </c>
      <c r="O48" s="65">
        <v>128</v>
      </c>
      <c r="P48" s="48"/>
      <c r="Q48" s="48"/>
      <c r="R48" s="48"/>
      <c r="S48" s="48"/>
      <c r="T48" s="48"/>
      <c r="U48" s="48"/>
    </row>
    <row r="49" spans="1:21" ht="30.75" customHeight="1" x14ac:dyDescent="0.15">
      <c r="A49" s="48"/>
      <c r="B49" s="1252"/>
      <c r="C49" s="1253"/>
      <c r="D49" s="62"/>
      <c r="E49" s="1258" t="s">
        <v>16</v>
      </c>
      <c r="F49" s="1258"/>
      <c r="G49" s="1258"/>
      <c r="H49" s="1258"/>
      <c r="I49" s="1258"/>
      <c r="J49" s="1259"/>
      <c r="K49" s="63">
        <v>629</v>
      </c>
      <c r="L49" s="64">
        <v>624</v>
      </c>
      <c r="M49" s="64">
        <v>459</v>
      </c>
      <c r="N49" s="64">
        <v>229</v>
      </c>
      <c r="O49" s="65">
        <v>233</v>
      </c>
      <c r="P49" s="48"/>
      <c r="Q49" s="48"/>
      <c r="R49" s="48"/>
      <c r="S49" s="48"/>
      <c r="T49" s="48"/>
      <c r="U49" s="48"/>
    </row>
    <row r="50" spans="1:21" ht="30.75" customHeight="1" x14ac:dyDescent="0.15">
      <c r="A50" s="48"/>
      <c r="B50" s="1252"/>
      <c r="C50" s="1253"/>
      <c r="D50" s="62"/>
      <c r="E50" s="1258" t="s">
        <v>17</v>
      </c>
      <c r="F50" s="1258"/>
      <c r="G50" s="1258"/>
      <c r="H50" s="1258"/>
      <c r="I50" s="1258"/>
      <c r="J50" s="1259"/>
      <c r="K50" s="63">
        <v>3</v>
      </c>
      <c r="L50" s="64">
        <v>0</v>
      </c>
      <c r="M50" s="64" t="s">
        <v>538</v>
      </c>
      <c r="N50" s="64" t="s">
        <v>538</v>
      </c>
      <c r="O50" s="65" t="s">
        <v>538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538</v>
      </c>
      <c r="L51" s="64" t="s">
        <v>538</v>
      </c>
      <c r="M51" s="64" t="s">
        <v>538</v>
      </c>
      <c r="N51" s="64" t="s">
        <v>538</v>
      </c>
      <c r="O51" s="65" t="s">
        <v>538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1717</v>
      </c>
      <c r="L52" s="64">
        <v>1669</v>
      </c>
      <c r="M52" s="64">
        <v>1584</v>
      </c>
      <c r="N52" s="64">
        <v>1430</v>
      </c>
      <c r="O52" s="65">
        <v>1389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515</v>
      </c>
      <c r="L53" s="69">
        <v>549</v>
      </c>
      <c r="M53" s="69">
        <v>438</v>
      </c>
      <c r="N53" s="69">
        <v>336</v>
      </c>
      <c r="O53" s="70">
        <v>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k1axkM+xj7aD6aUh5P0WRo2+4Njwt29Pk9lmB96lxziFTAEbsOncYjT1tY3L7+1Yo7Q+PWaqelTy8+4V8+AsA==" saltValue="d1mS+ufKcEI74VOGdWhW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E41" sqref="E41:H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76" t="s">
        <v>30</v>
      </c>
      <c r="C41" s="1277"/>
      <c r="D41" s="102"/>
      <c r="E41" s="1282" t="s">
        <v>31</v>
      </c>
      <c r="F41" s="1282"/>
      <c r="G41" s="1282"/>
      <c r="H41" s="1283"/>
      <c r="I41" s="103">
        <v>14338</v>
      </c>
      <c r="J41" s="104">
        <v>13997</v>
      </c>
      <c r="K41" s="104">
        <v>14053</v>
      </c>
      <c r="L41" s="104">
        <v>14470</v>
      </c>
      <c r="M41" s="105">
        <v>16111</v>
      </c>
    </row>
    <row r="42" spans="2:13" ht="27.75" customHeight="1" x14ac:dyDescent="0.15">
      <c r="B42" s="1278"/>
      <c r="C42" s="1279"/>
      <c r="D42" s="106"/>
      <c r="E42" s="1284" t="s">
        <v>32</v>
      </c>
      <c r="F42" s="1284"/>
      <c r="G42" s="1284"/>
      <c r="H42" s="1285"/>
      <c r="I42" s="107">
        <v>0</v>
      </c>
      <c r="J42" s="108" t="s">
        <v>538</v>
      </c>
      <c r="K42" s="108" t="s">
        <v>538</v>
      </c>
      <c r="L42" s="108" t="s">
        <v>538</v>
      </c>
      <c r="M42" s="109" t="s">
        <v>538</v>
      </c>
    </row>
    <row r="43" spans="2:13" ht="27.75" customHeight="1" x14ac:dyDescent="0.15">
      <c r="B43" s="1278"/>
      <c r="C43" s="1279"/>
      <c r="D43" s="106"/>
      <c r="E43" s="1284" t="s">
        <v>33</v>
      </c>
      <c r="F43" s="1284"/>
      <c r="G43" s="1284"/>
      <c r="H43" s="1285"/>
      <c r="I43" s="107">
        <v>1745</v>
      </c>
      <c r="J43" s="108">
        <v>1561</v>
      </c>
      <c r="K43" s="108">
        <v>1339</v>
      </c>
      <c r="L43" s="108">
        <v>1259</v>
      </c>
      <c r="M43" s="109">
        <v>1245</v>
      </c>
    </row>
    <row r="44" spans="2:13" ht="27.75" customHeight="1" x14ac:dyDescent="0.15">
      <c r="B44" s="1278"/>
      <c r="C44" s="1279"/>
      <c r="D44" s="106"/>
      <c r="E44" s="1284" t="s">
        <v>34</v>
      </c>
      <c r="F44" s="1284"/>
      <c r="G44" s="1284"/>
      <c r="H44" s="1285"/>
      <c r="I44" s="107">
        <v>1952</v>
      </c>
      <c r="J44" s="108">
        <v>1377</v>
      </c>
      <c r="K44" s="108">
        <v>1030</v>
      </c>
      <c r="L44" s="108">
        <v>956</v>
      </c>
      <c r="M44" s="109">
        <v>778</v>
      </c>
    </row>
    <row r="45" spans="2:13" ht="27.75" customHeight="1" x14ac:dyDescent="0.15">
      <c r="B45" s="1278"/>
      <c r="C45" s="1279"/>
      <c r="D45" s="106"/>
      <c r="E45" s="1284" t="s">
        <v>35</v>
      </c>
      <c r="F45" s="1284"/>
      <c r="G45" s="1284"/>
      <c r="H45" s="1285"/>
      <c r="I45" s="107">
        <v>2604</v>
      </c>
      <c r="J45" s="108">
        <v>2521</v>
      </c>
      <c r="K45" s="108">
        <v>2557</v>
      </c>
      <c r="L45" s="108">
        <v>2511</v>
      </c>
      <c r="M45" s="109">
        <v>2451</v>
      </c>
    </row>
    <row r="46" spans="2:13" ht="27.75" customHeight="1" x14ac:dyDescent="0.15">
      <c r="B46" s="1278"/>
      <c r="C46" s="1279"/>
      <c r="D46" s="110"/>
      <c r="E46" s="1284" t="s">
        <v>36</v>
      </c>
      <c r="F46" s="1284"/>
      <c r="G46" s="1284"/>
      <c r="H46" s="1285"/>
      <c r="I46" s="107">
        <v>0</v>
      </c>
      <c r="J46" s="108" t="s">
        <v>538</v>
      </c>
      <c r="K46" s="108" t="s">
        <v>538</v>
      </c>
      <c r="L46" s="108" t="s">
        <v>538</v>
      </c>
      <c r="M46" s="109" t="s">
        <v>538</v>
      </c>
    </row>
    <row r="47" spans="2:13" ht="27.75" customHeight="1" x14ac:dyDescent="0.15">
      <c r="B47" s="1278"/>
      <c r="C47" s="1279"/>
      <c r="D47" s="111"/>
      <c r="E47" s="1286" t="s">
        <v>37</v>
      </c>
      <c r="F47" s="1287"/>
      <c r="G47" s="1287"/>
      <c r="H47" s="1288"/>
      <c r="I47" s="107" t="s">
        <v>538</v>
      </c>
      <c r="J47" s="108" t="s">
        <v>538</v>
      </c>
      <c r="K47" s="108" t="s">
        <v>538</v>
      </c>
      <c r="L47" s="108" t="s">
        <v>538</v>
      </c>
      <c r="M47" s="109" t="s">
        <v>538</v>
      </c>
    </row>
    <row r="48" spans="2:13" ht="27.75" customHeight="1" x14ac:dyDescent="0.15">
      <c r="B48" s="1278"/>
      <c r="C48" s="1279"/>
      <c r="D48" s="106"/>
      <c r="E48" s="1284" t="s">
        <v>38</v>
      </c>
      <c r="F48" s="1284"/>
      <c r="G48" s="1284"/>
      <c r="H48" s="1285"/>
      <c r="I48" s="107" t="s">
        <v>538</v>
      </c>
      <c r="J48" s="108" t="s">
        <v>538</v>
      </c>
      <c r="K48" s="108" t="s">
        <v>538</v>
      </c>
      <c r="L48" s="108" t="s">
        <v>538</v>
      </c>
      <c r="M48" s="109" t="s">
        <v>538</v>
      </c>
    </row>
    <row r="49" spans="2:13" ht="27.75" customHeight="1" x14ac:dyDescent="0.15">
      <c r="B49" s="1280"/>
      <c r="C49" s="1281"/>
      <c r="D49" s="106"/>
      <c r="E49" s="1284" t="s">
        <v>39</v>
      </c>
      <c r="F49" s="1284"/>
      <c r="G49" s="1284"/>
      <c r="H49" s="1285"/>
      <c r="I49" s="107" t="s">
        <v>538</v>
      </c>
      <c r="J49" s="108" t="s">
        <v>538</v>
      </c>
      <c r="K49" s="108" t="s">
        <v>538</v>
      </c>
      <c r="L49" s="108" t="s">
        <v>538</v>
      </c>
      <c r="M49" s="109" t="s">
        <v>538</v>
      </c>
    </row>
    <row r="50" spans="2:13" ht="27.75" customHeight="1" x14ac:dyDescent="0.15">
      <c r="B50" s="1289" t="s">
        <v>40</v>
      </c>
      <c r="C50" s="1290"/>
      <c r="D50" s="112"/>
      <c r="E50" s="1284" t="s">
        <v>41</v>
      </c>
      <c r="F50" s="1284"/>
      <c r="G50" s="1284"/>
      <c r="H50" s="1285"/>
      <c r="I50" s="107">
        <v>2579</v>
      </c>
      <c r="J50" s="108">
        <v>2319</v>
      </c>
      <c r="K50" s="108">
        <v>2250</v>
      </c>
      <c r="L50" s="108">
        <v>1986</v>
      </c>
      <c r="M50" s="109">
        <v>1842</v>
      </c>
    </row>
    <row r="51" spans="2:13" ht="27.75" customHeight="1" x14ac:dyDescent="0.15">
      <c r="B51" s="1278"/>
      <c r="C51" s="1279"/>
      <c r="D51" s="106"/>
      <c r="E51" s="1284" t="s">
        <v>42</v>
      </c>
      <c r="F51" s="1284"/>
      <c r="G51" s="1284"/>
      <c r="H51" s="1285"/>
      <c r="I51" s="107">
        <v>2348</v>
      </c>
      <c r="J51" s="108">
        <v>2155</v>
      </c>
      <c r="K51" s="108">
        <v>1982</v>
      </c>
      <c r="L51" s="108">
        <v>1873</v>
      </c>
      <c r="M51" s="109">
        <v>1797</v>
      </c>
    </row>
    <row r="52" spans="2:13" ht="27.75" customHeight="1" x14ac:dyDescent="0.15">
      <c r="B52" s="1280"/>
      <c r="C52" s="1281"/>
      <c r="D52" s="106"/>
      <c r="E52" s="1284" t="s">
        <v>43</v>
      </c>
      <c r="F52" s="1284"/>
      <c r="G52" s="1284"/>
      <c r="H52" s="1285"/>
      <c r="I52" s="107">
        <v>12663</v>
      </c>
      <c r="J52" s="108">
        <v>12104</v>
      </c>
      <c r="K52" s="108">
        <v>11708</v>
      </c>
      <c r="L52" s="108">
        <v>11773</v>
      </c>
      <c r="M52" s="109">
        <v>11995</v>
      </c>
    </row>
    <row r="53" spans="2:13" ht="27.75" customHeight="1" thickBot="1" x14ac:dyDescent="0.2">
      <c r="B53" s="1291" t="s">
        <v>44</v>
      </c>
      <c r="C53" s="1292"/>
      <c r="D53" s="113"/>
      <c r="E53" s="1293" t="s">
        <v>45</v>
      </c>
      <c r="F53" s="1293"/>
      <c r="G53" s="1293"/>
      <c r="H53" s="1294"/>
      <c r="I53" s="114">
        <v>3050</v>
      </c>
      <c r="J53" s="115">
        <v>2879</v>
      </c>
      <c r="K53" s="115">
        <v>3040</v>
      </c>
      <c r="L53" s="115">
        <v>3563</v>
      </c>
      <c r="M53" s="116">
        <v>4950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RhGzuA4AFOKK/F//N/vMTC38p77HGuw4MXG3BfnuhZ/lvY474nb3aQgZL0CO4NsSDMc02V3wnG3H/u2dgQK6A==" saltValue="iLUp8N/0DNidau8twkaC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3" sqref="H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3" t="s">
        <v>48</v>
      </c>
      <c r="D55" s="1303"/>
      <c r="E55" s="1304"/>
      <c r="F55" s="128">
        <v>377</v>
      </c>
      <c r="G55" s="128">
        <v>277</v>
      </c>
      <c r="H55" s="129">
        <v>147</v>
      </c>
    </row>
    <row r="56" spans="2:8" ht="52.5" customHeight="1" x14ac:dyDescent="0.15">
      <c r="B56" s="130"/>
      <c r="C56" s="1305" t="s">
        <v>49</v>
      </c>
      <c r="D56" s="1305"/>
      <c r="E56" s="1306"/>
      <c r="F56" s="131">
        <v>385</v>
      </c>
      <c r="G56" s="131">
        <v>286</v>
      </c>
      <c r="H56" s="132">
        <v>156</v>
      </c>
    </row>
    <row r="57" spans="2:8" ht="53.25" customHeight="1" x14ac:dyDescent="0.15">
      <c r="B57" s="130"/>
      <c r="C57" s="1307" t="s">
        <v>50</v>
      </c>
      <c r="D57" s="1307"/>
      <c r="E57" s="1308"/>
      <c r="F57" s="133">
        <v>1047</v>
      </c>
      <c r="G57" s="133">
        <v>973</v>
      </c>
      <c r="H57" s="134">
        <v>1042</v>
      </c>
    </row>
    <row r="58" spans="2:8" ht="45.75" customHeight="1" x14ac:dyDescent="0.15">
      <c r="B58" s="135"/>
      <c r="C58" s="1295" t="s">
        <v>622</v>
      </c>
      <c r="D58" s="1296"/>
      <c r="E58" s="1297"/>
      <c r="F58" s="136">
        <v>673</v>
      </c>
      <c r="G58" s="136">
        <v>675</v>
      </c>
      <c r="H58" s="137">
        <v>677</v>
      </c>
    </row>
    <row r="59" spans="2:8" ht="45.75" customHeight="1" x14ac:dyDescent="0.15">
      <c r="B59" s="135"/>
      <c r="C59" s="1295" t="s">
        <v>623</v>
      </c>
      <c r="D59" s="1296"/>
      <c r="E59" s="1297"/>
      <c r="F59" s="136">
        <v>185</v>
      </c>
      <c r="G59" s="136">
        <v>185</v>
      </c>
      <c r="H59" s="137">
        <v>179</v>
      </c>
    </row>
    <row r="60" spans="2:8" ht="45.75" customHeight="1" x14ac:dyDescent="0.15">
      <c r="B60" s="135"/>
      <c r="C60" s="1295" t="s">
        <v>624</v>
      </c>
      <c r="D60" s="1296"/>
      <c r="E60" s="1297"/>
      <c r="F60" s="136">
        <v>158</v>
      </c>
      <c r="G60" s="136">
        <v>82</v>
      </c>
      <c r="H60" s="137">
        <v>148</v>
      </c>
    </row>
    <row r="61" spans="2:8" ht="45.75" customHeight="1" x14ac:dyDescent="0.15">
      <c r="B61" s="135"/>
      <c r="C61" s="1295" t="s">
        <v>625</v>
      </c>
      <c r="D61" s="1296"/>
      <c r="E61" s="1297"/>
      <c r="F61" s="136">
        <v>20</v>
      </c>
      <c r="G61" s="136">
        <v>20</v>
      </c>
      <c r="H61" s="137">
        <v>20</v>
      </c>
    </row>
    <row r="62" spans="2:8" ht="45.75" customHeight="1" thickBot="1" x14ac:dyDescent="0.2">
      <c r="B62" s="138"/>
      <c r="C62" s="1298" t="s">
        <v>626</v>
      </c>
      <c r="D62" s="1299"/>
      <c r="E62" s="1300"/>
      <c r="F62" s="139">
        <v>9</v>
      </c>
      <c r="G62" s="139">
        <v>9</v>
      </c>
      <c r="H62" s="140">
        <v>12</v>
      </c>
    </row>
    <row r="63" spans="2:8" ht="52.5" customHeight="1" thickBot="1" x14ac:dyDescent="0.2">
      <c r="B63" s="141"/>
      <c r="C63" s="1301" t="s">
        <v>51</v>
      </c>
      <c r="D63" s="1301"/>
      <c r="E63" s="1302"/>
      <c r="F63" s="142">
        <v>1810</v>
      </c>
      <c r="G63" s="142">
        <v>1536</v>
      </c>
      <c r="H63" s="143">
        <v>1345</v>
      </c>
    </row>
    <row r="64" spans="2:8" ht="15" customHeight="1" x14ac:dyDescent="0.15"/>
  </sheetData>
  <sheetProtection algorithmName="SHA-512" hashValue="bo98Q/rYDu/7XDf8g9BnE3DqBdD0ehPH3EzvsgiNVqQYcr2hiXV68OzyVIZzpER2D84EyPMpn2a0Vitmw7ri9Q==" saltValue="ZPtk9CBLFokrBQMDD961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E83" sqref="BE83"/>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650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650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649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644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648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642</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579</v>
      </c>
      <c r="BQ50" s="1311"/>
      <c r="BR50" s="1311"/>
      <c r="BS50" s="1311"/>
      <c r="BT50" s="1311"/>
      <c r="BU50" s="1311"/>
      <c r="BV50" s="1311"/>
      <c r="BW50" s="1311"/>
      <c r="BX50" s="1311" t="s">
        <v>580</v>
      </c>
      <c r="BY50" s="1311"/>
      <c r="BZ50" s="1311"/>
      <c r="CA50" s="1311"/>
      <c r="CB50" s="1311"/>
      <c r="CC50" s="1311"/>
      <c r="CD50" s="1311"/>
      <c r="CE50" s="1311"/>
      <c r="CF50" s="1311" t="s">
        <v>581</v>
      </c>
      <c r="CG50" s="1311"/>
      <c r="CH50" s="1311"/>
      <c r="CI50" s="1311"/>
      <c r="CJ50" s="1311"/>
      <c r="CK50" s="1311"/>
      <c r="CL50" s="1311"/>
      <c r="CM50" s="1311"/>
      <c r="CN50" s="1311" t="s">
        <v>582</v>
      </c>
      <c r="CO50" s="1311"/>
      <c r="CP50" s="1311"/>
      <c r="CQ50" s="1311"/>
      <c r="CR50" s="1311"/>
      <c r="CS50" s="1311"/>
      <c r="CT50" s="1311"/>
      <c r="CU50" s="1311"/>
      <c r="CV50" s="1311" t="s">
        <v>583</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641</v>
      </c>
      <c r="AO51" s="1312"/>
      <c r="AP51" s="1312"/>
      <c r="AQ51" s="1312"/>
      <c r="AR51" s="1312"/>
      <c r="AS51" s="1312"/>
      <c r="AT51" s="1312"/>
      <c r="AU51" s="1312"/>
      <c r="AV51" s="1312"/>
      <c r="AW51" s="1312"/>
      <c r="AX51" s="1312"/>
      <c r="AY51" s="1312"/>
      <c r="AZ51" s="1312"/>
      <c r="BA51" s="1312"/>
      <c r="BB51" s="1312" t="s">
        <v>638</v>
      </c>
      <c r="BC51" s="1312"/>
      <c r="BD51" s="1312"/>
      <c r="BE51" s="1312"/>
      <c r="BF51" s="1312"/>
      <c r="BG51" s="1312"/>
      <c r="BH51" s="1312"/>
      <c r="BI51" s="1312"/>
      <c r="BJ51" s="1312"/>
      <c r="BK51" s="1312"/>
      <c r="BL51" s="1312"/>
      <c r="BM51" s="1312"/>
      <c r="BN51" s="1312"/>
      <c r="BO51" s="1312"/>
      <c r="BP51" s="1309">
        <v>39.700000000000003</v>
      </c>
      <c r="BQ51" s="1309"/>
      <c r="BR51" s="1309"/>
      <c r="BS51" s="1309"/>
      <c r="BT51" s="1309"/>
      <c r="BU51" s="1309"/>
      <c r="BV51" s="1309"/>
      <c r="BW51" s="1309"/>
      <c r="BX51" s="1309">
        <v>37.6</v>
      </c>
      <c r="BY51" s="1309"/>
      <c r="BZ51" s="1309"/>
      <c r="CA51" s="1309"/>
      <c r="CB51" s="1309"/>
      <c r="CC51" s="1309"/>
      <c r="CD51" s="1309"/>
      <c r="CE51" s="1309"/>
      <c r="CF51" s="1309">
        <v>39.6</v>
      </c>
      <c r="CG51" s="1309"/>
      <c r="CH51" s="1309"/>
      <c r="CI51" s="1309"/>
      <c r="CJ51" s="1309"/>
      <c r="CK51" s="1309"/>
      <c r="CL51" s="1309"/>
      <c r="CM51" s="1309"/>
      <c r="CN51" s="1309">
        <v>46.6</v>
      </c>
      <c r="CO51" s="1309"/>
      <c r="CP51" s="1309"/>
      <c r="CQ51" s="1309"/>
      <c r="CR51" s="1309"/>
      <c r="CS51" s="1309"/>
      <c r="CT51" s="1309"/>
      <c r="CU51" s="1309"/>
      <c r="CV51" s="1309">
        <v>64.400000000000006</v>
      </c>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647</v>
      </c>
      <c r="BC53" s="1312"/>
      <c r="BD53" s="1312"/>
      <c r="BE53" s="1312"/>
      <c r="BF53" s="1312"/>
      <c r="BG53" s="1312"/>
      <c r="BH53" s="1312"/>
      <c r="BI53" s="1312"/>
      <c r="BJ53" s="1312"/>
      <c r="BK53" s="1312"/>
      <c r="BL53" s="1312"/>
      <c r="BM53" s="1312"/>
      <c r="BN53" s="1312"/>
      <c r="BO53" s="1312"/>
      <c r="BP53" s="1309">
        <v>56.2</v>
      </c>
      <c r="BQ53" s="1309"/>
      <c r="BR53" s="1309"/>
      <c r="BS53" s="1309"/>
      <c r="BT53" s="1309"/>
      <c r="BU53" s="1309"/>
      <c r="BV53" s="1309"/>
      <c r="BW53" s="1309"/>
      <c r="BX53" s="1309">
        <v>57.8</v>
      </c>
      <c r="BY53" s="1309"/>
      <c r="BZ53" s="1309"/>
      <c r="CA53" s="1309"/>
      <c r="CB53" s="1309"/>
      <c r="CC53" s="1309"/>
      <c r="CD53" s="1309"/>
      <c r="CE53" s="1309"/>
      <c r="CF53" s="1309">
        <v>67.400000000000006</v>
      </c>
      <c r="CG53" s="1309"/>
      <c r="CH53" s="1309"/>
      <c r="CI53" s="1309"/>
      <c r="CJ53" s="1309"/>
      <c r="CK53" s="1309"/>
      <c r="CL53" s="1309"/>
      <c r="CM53" s="1309"/>
      <c r="CN53" s="1309">
        <v>68.400000000000006</v>
      </c>
      <c r="CO53" s="1309"/>
      <c r="CP53" s="1309"/>
      <c r="CQ53" s="1309"/>
      <c r="CR53" s="1309"/>
      <c r="CS53" s="1309"/>
      <c r="CT53" s="1309"/>
      <c r="CU53" s="1309"/>
      <c r="CV53" s="1309">
        <v>53.2</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639</v>
      </c>
      <c r="AO55" s="1311"/>
      <c r="AP55" s="1311"/>
      <c r="AQ55" s="1311"/>
      <c r="AR55" s="1311"/>
      <c r="AS55" s="1311"/>
      <c r="AT55" s="1311"/>
      <c r="AU55" s="1311"/>
      <c r="AV55" s="1311"/>
      <c r="AW55" s="1311"/>
      <c r="AX55" s="1311"/>
      <c r="AY55" s="1311"/>
      <c r="AZ55" s="1311"/>
      <c r="BA55" s="1311"/>
      <c r="BB55" s="1312" t="s">
        <v>638</v>
      </c>
      <c r="BC55" s="1312"/>
      <c r="BD55" s="1312"/>
      <c r="BE55" s="1312"/>
      <c r="BF55" s="1312"/>
      <c r="BG55" s="1312"/>
      <c r="BH55" s="1312"/>
      <c r="BI55" s="1312"/>
      <c r="BJ55" s="1312"/>
      <c r="BK55" s="1312"/>
      <c r="BL55" s="1312"/>
      <c r="BM55" s="1312"/>
      <c r="BN55" s="1312"/>
      <c r="BO55" s="1312"/>
      <c r="BP55" s="1309">
        <v>41.5</v>
      </c>
      <c r="BQ55" s="1309"/>
      <c r="BR55" s="1309"/>
      <c r="BS55" s="1309"/>
      <c r="BT55" s="1309"/>
      <c r="BU55" s="1309"/>
      <c r="BV55" s="1309"/>
      <c r="BW55" s="1309"/>
      <c r="BX55" s="1309">
        <v>36.6</v>
      </c>
      <c r="BY55" s="1309"/>
      <c r="BZ55" s="1309"/>
      <c r="CA55" s="1309"/>
      <c r="CB55" s="1309"/>
      <c r="CC55" s="1309"/>
      <c r="CD55" s="1309"/>
      <c r="CE55" s="1309"/>
      <c r="CF55" s="1309">
        <v>37.700000000000003</v>
      </c>
      <c r="CG55" s="1309"/>
      <c r="CH55" s="1309"/>
      <c r="CI55" s="1309"/>
      <c r="CJ55" s="1309"/>
      <c r="CK55" s="1309"/>
      <c r="CL55" s="1309"/>
      <c r="CM55" s="1309"/>
      <c r="CN55" s="1309">
        <v>37.9</v>
      </c>
      <c r="CO55" s="1309"/>
      <c r="CP55" s="1309"/>
      <c r="CQ55" s="1309"/>
      <c r="CR55" s="1309"/>
      <c r="CS55" s="1309"/>
      <c r="CT55" s="1309"/>
      <c r="CU55" s="1309"/>
      <c r="CV55" s="1309">
        <v>38.700000000000003</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646</v>
      </c>
      <c r="BC57" s="1312"/>
      <c r="BD57" s="1312"/>
      <c r="BE57" s="1312"/>
      <c r="BF57" s="1312"/>
      <c r="BG57" s="1312"/>
      <c r="BH57" s="1312"/>
      <c r="BI57" s="1312"/>
      <c r="BJ57" s="1312"/>
      <c r="BK57" s="1312"/>
      <c r="BL57" s="1312"/>
      <c r="BM57" s="1312"/>
      <c r="BN57" s="1312"/>
      <c r="BO57" s="1312"/>
      <c r="BP57" s="1309">
        <v>56.4</v>
      </c>
      <c r="BQ57" s="1309"/>
      <c r="BR57" s="1309"/>
      <c r="BS57" s="1309"/>
      <c r="BT57" s="1309"/>
      <c r="BU57" s="1309"/>
      <c r="BV57" s="1309"/>
      <c r="BW57" s="1309"/>
      <c r="BX57" s="1309">
        <v>58.8</v>
      </c>
      <c r="BY57" s="1309"/>
      <c r="BZ57" s="1309"/>
      <c r="CA57" s="1309"/>
      <c r="CB57" s="1309"/>
      <c r="CC57" s="1309"/>
      <c r="CD57" s="1309"/>
      <c r="CE57" s="1309"/>
      <c r="CF57" s="1309">
        <v>59.4</v>
      </c>
      <c r="CG57" s="1309"/>
      <c r="CH57" s="1309"/>
      <c r="CI57" s="1309"/>
      <c r="CJ57" s="1309"/>
      <c r="CK57" s="1309"/>
      <c r="CL57" s="1309"/>
      <c r="CM57" s="1309"/>
      <c r="CN57" s="1309">
        <v>60.7</v>
      </c>
      <c r="CO57" s="1309"/>
      <c r="CP57" s="1309"/>
      <c r="CQ57" s="1309"/>
      <c r="CR57" s="1309"/>
      <c r="CS57" s="1309"/>
      <c r="CT57" s="1309"/>
      <c r="CU57" s="1309"/>
      <c r="CV57" s="1309">
        <v>66.599999999999994</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645</v>
      </c>
    </row>
    <row r="64" spans="1:109" ht="13.5" x14ac:dyDescent="0.15">
      <c r="B64" s="387"/>
      <c r="G64" s="403"/>
      <c r="I64" s="405"/>
      <c r="J64" s="405"/>
      <c r="K64" s="405"/>
      <c r="L64" s="405"/>
      <c r="M64" s="405"/>
      <c r="N64" s="404"/>
      <c r="AM64" s="403"/>
      <c r="AN64" s="403" t="s">
        <v>644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643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642</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579</v>
      </c>
      <c r="BQ72" s="1311"/>
      <c r="BR72" s="1311"/>
      <c r="BS72" s="1311"/>
      <c r="BT72" s="1311"/>
      <c r="BU72" s="1311"/>
      <c r="BV72" s="1311"/>
      <c r="BW72" s="1311"/>
      <c r="BX72" s="1311" t="s">
        <v>580</v>
      </c>
      <c r="BY72" s="1311"/>
      <c r="BZ72" s="1311"/>
      <c r="CA72" s="1311"/>
      <c r="CB72" s="1311"/>
      <c r="CC72" s="1311"/>
      <c r="CD72" s="1311"/>
      <c r="CE72" s="1311"/>
      <c r="CF72" s="1311" t="s">
        <v>581</v>
      </c>
      <c r="CG72" s="1311"/>
      <c r="CH72" s="1311"/>
      <c r="CI72" s="1311"/>
      <c r="CJ72" s="1311"/>
      <c r="CK72" s="1311"/>
      <c r="CL72" s="1311"/>
      <c r="CM72" s="1311"/>
      <c r="CN72" s="1311" t="s">
        <v>582</v>
      </c>
      <c r="CO72" s="1311"/>
      <c r="CP72" s="1311"/>
      <c r="CQ72" s="1311"/>
      <c r="CR72" s="1311"/>
      <c r="CS72" s="1311"/>
      <c r="CT72" s="1311"/>
      <c r="CU72" s="1311"/>
      <c r="CV72" s="1311" t="s">
        <v>583</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641</v>
      </c>
      <c r="AO73" s="1312"/>
      <c r="AP73" s="1312"/>
      <c r="AQ73" s="1312"/>
      <c r="AR73" s="1312"/>
      <c r="AS73" s="1312"/>
      <c r="AT73" s="1312"/>
      <c r="AU73" s="1312"/>
      <c r="AV73" s="1312"/>
      <c r="AW73" s="1312"/>
      <c r="AX73" s="1312"/>
      <c r="AY73" s="1312"/>
      <c r="AZ73" s="1312"/>
      <c r="BA73" s="1312"/>
      <c r="BB73" s="1312" t="s">
        <v>637</v>
      </c>
      <c r="BC73" s="1312"/>
      <c r="BD73" s="1312"/>
      <c r="BE73" s="1312"/>
      <c r="BF73" s="1312"/>
      <c r="BG73" s="1312"/>
      <c r="BH73" s="1312"/>
      <c r="BI73" s="1312"/>
      <c r="BJ73" s="1312"/>
      <c r="BK73" s="1312"/>
      <c r="BL73" s="1312"/>
      <c r="BM73" s="1312"/>
      <c r="BN73" s="1312"/>
      <c r="BO73" s="1312"/>
      <c r="BP73" s="1309">
        <v>39.700000000000003</v>
      </c>
      <c r="BQ73" s="1309"/>
      <c r="BR73" s="1309"/>
      <c r="BS73" s="1309"/>
      <c r="BT73" s="1309"/>
      <c r="BU73" s="1309"/>
      <c r="BV73" s="1309"/>
      <c r="BW73" s="1309"/>
      <c r="BX73" s="1309">
        <v>37.6</v>
      </c>
      <c r="BY73" s="1309"/>
      <c r="BZ73" s="1309"/>
      <c r="CA73" s="1309"/>
      <c r="CB73" s="1309"/>
      <c r="CC73" s="1309"/>
      <c r="CD73" s="1309"/>
      <c r="CE73" s="1309"/>
      <c r="CF73" s="1309">
        <v>39.6</v>
      </c>
      <c r="CG73" s="1309"/>
      <c r="CH73" s="1309"/>
      <c r="CI73" s="1309"/>
      <c r="CJ73" s="1309"/>
      <c r="CK73" s="1309"/>
      <c r="CL73" s="1309"/>
      <c r="CM73" s="1309"/>
      <c r="CN73" s="1309">
        <v>46.6</v>
      </c>
      <c r="CO73" s="1309"/>
      <c r="CP73" s="1309"/>
      <c r="CQ73" s="1309"/>
      <c r="CR73" s="1309"/>
      <c r="CS73" s="1309"/>
      <c r="CT73" s="1309"/>
      <c r="CU73" s="1309"/>
      <c r="CV73" s="1309">
        <v>64.400000000000006</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640</v>
      </c>
      <c r="BC75" s="1312"/>
      <c r="BD75" s="1312"/>
      <c r="BE75" s="1312"/>
      <c r="BF75" s="1312"/>
      <c r="BG75" s="1312"/>
      <c r="BH75" s="1312"/>
      <c r="BI75" s="1312"/>
      <c r="BJ75" s="1312"/>
      <c r="BK75" s="1312"/>
      <c r="BL75" s="1312"/>
      <c r="BM75" s="1312"/>
      <c r="BN75" s="1312"/>
      <c r="BO75" s="1312"/>
      <c r="BP75" s="1309">
        <v>6.9</v>
      </c>
      <c r="BQ75" s="1309"/>
      <c r="BR75" s="1309"/>
      <c r="BS75" s="1309"/>
      <c r="BT75" s="1309"/>
      <c r="BU75" s="1309"/>
      <c r="BV75" s="1309"/>
      <c r="BW75" s="1309"/>
      <c r="BX75" s="1309">
        <v>6.8</v>
      </c>
      <c r="BY75" s="1309"/>
      <c r="BZ75" s="1309"/>
      <c r="CA75" s="1309"/>
      <c r="CB75" s="1309"/>
      <c r="CC75" s="1309"/>
      <c r="CD75" s="1309"/>
      <c r="CE75" s="1309"/>
      <c r="CF75" s="1309">
        <v>6.5</v>
      </c>
      <c r="CG75" s="1309"/>
      <c r="CH75" s="1309"/>
      <c r="CI75" s="1309"/>
      <c r="CJ75" s="1309"/>
      <c r="CK75" s="1309"/>
      <c r="CL75" s="1309"/>
      <c r="CM75" s="1309"/>
      <c r="CN75" s="1309">
        <v>5.7</v>
      </c>
      <c r="CO75" s="1309"/>
      <c r="CP75" s="1309"/>
      <c r="CQ75" s="1309"/>
      <c r="CR75" s="1309"/>
      <c r="CS75" s="1309"/>
      <c r="CT75" s="1309"/>
      <c r="CU75" s="1309"/>
      <c r="CV75" s="1309">
        <v>5</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639</v>
      </c>
      <c r="AO77" s="1311"/>
      <c r="AP77" s="1311"/>
      <c r="AQ77" s="1311"/>
      <c r="AR77" s="1311"/>
      <c r="AS77" s="1311"/>
      <c r="AT77" s="1311"/>
      <c r="AU77" s="1311"/>
      <c r="AV77" s="1311"/>
      <c r="AW77" s="1311"/>
      <c r="AX77" s="1311"/>
      <c r="AY77" s="1311"/>
      <c r="AZ77" s="1311"/>
      <c r="BA77" s="1311"/>
      <c r="BB77" s="1312" t="s">
        <v>638</v>
      </c>
      <c r="BC77" s="1312"/>
      <c r="BD77" s="1312"/>
      <c r="BE77" s="1312"/>
      <c r="BF77" s="1312"/>
      <c r="BG77" s="1312"/>
      <c r="BH77" s="1312"/>
      <c r="BI77" s="1312"/>
      <c r="BJ77" s="1312"/>
      <c r="BK77" s="1312"/>
      <c r="BL77" s="1312"/>
      <c r="BM77" s="1312"/>
      <c r="BN77" s="1312"/>
      <c r="BO77" s="1312"/>
      <c r="BP77" s="1309">
        <v>41.5</v>
      </c>
      <c r="BQ77" s="1309"/>
      <c r="BR77" s="1309"/>
      <c r="BS77" s="1309"/>
      <c r="BT77" s="1309"/>
      <c r="BU77" s="1309"/>
      <c r="BV77" s="1309"/>
      <c r="BW77" s="1309"/>
      <c r="BX77" s="1309">
        <v>36.6</v>
      </c>
      <c r="BY77" s="1309"/>
      <c r="BZ77" s="1309"/>
      <c r="CA77" s="1309"/>
      <c r="CB77" s="1309"/>
      <c r="CC77" s="1309"/>
      <c r="CD77" s="1309"/>
      <c r="CE77" s="1309"/>
      <c r="CF77" s="1309">
        <v>37.700000000000003</v>
      </c>
      <c r="CG77" s="1309"/>
      <c r="CH77" s="1309"/>
      <c r="CI77" s="1309"/>
      <c r="CJ77" s="1309"/>
      <c r="CK77" s="1309"/>
      <c r="CL77" s="1309"/>
      <c r="CM77" s="1309"/>
      <c r="CN77" s="1309">
        <v>37.9</v>
      </c>
      <c r="CO77" s="1309"/>
      <c r="CP77" s="1309"/>
      <c r="CQ77" s="1309"/>
      <c r="CR77" s="1309"/>
      <c r="CS77" s="1309"/>
      <c r="CT77" s="1309"/>
      <c r="CU77" s="1309"/>
      <c r="CV77" s="1309">
        <v>38.700000000000003</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636</v>
      </c>
      <c r="BC79" s="1312"/>
      <c r="BD79" s="1312"/>
      <c r="BE79" s="1312"/>
      <c r="BF79" s="1312"/>
      <c r="BG79" s="1312"/>
      <c r="BH79" s="1312"/>
      <c r="BI79" s="1312"/>
      <c r="BJ79" s="1312"/>
      <c r="BK79" s="1312"/>
      <c r="BL79" s="1312"/>
      <c r="BM79" s="1312"/>
      <c r="BN79" s="1312"/>
      <c r="BO79" s="1312"/>
      <c r="BP79" s="1309">
        <v>9.6</v>
      </c>
      <c r="BQ79" s="1309"/>
      <c r="BR79" s="1309"/>
      <c r="BS79" s="1309"/>
      <c r="BT79" s="1309"/>
      <c r="BU79" s="1309"/>
      <c r="BV79" s="1309"/>
      <c r="BW79" s="1309"/>
      <c r="BX79" s="1309">
        <v>9.1999999999999993</v>
      </c>
      <c r="BY79" s="1309"/>
      <c r="BZ79" s="1309"/>
      <c r="CA79" s="1309"/>
      <c r="CB79" s="1309"/>
      <c r="CC79" s="1309"/>
      <c r="CD79" s="1309"/>
      <c r="CE79" s="1309"/>
      <c r="CF79" s="1309">
        <v>8.9</v>
      </c>
      <c r="CG79" s="1309"/>
      <c r="CH79" s="1309"/>
      <c r="CI79" s="1309"/>
      <c r="CJ79" s="1309"/>
      <c r="CK79" s="1309"/>
      <c r="CL79" s="1309"/>
      <c r="CM79" s="1309"/>
      <c r="CN79" s="1309">
        <v>8.6999999999999993</v>
      </c>
      <c r="CO79" s="1309"/>
      <c r="CP79" s="1309"/>
      <c r="CQ79" s="1309"/>
      <c r="CR79" s="1309"/>
      <c r="CS79" s="1309"/>
      <c r="CT79" s="1309"/>
      <c r="CU79" s="1309"/>
      <c r="CV79" s="1309">
        <v>8.8000000000000007</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t4og5PSLYDaGp8zs99Xy5YRTmoD9fYJXqyvlClIVGFeT/SxtC6wxfUMpxIkD+xzwW87sgzab4qMIgtByVngCQw==" saltValue="S1hfae09dUGi6aQGZu05V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651</v>
      </c>
    </row>
  </sheetData>
  <sheetProtection algorithmName="SHA-512" hashValue="etj8DCHEEMc4WjNKXDoRtvSWzX7WYlRWlPRTxWeBEPhEEwHwjAvWX2nDTYJbM3uA5/0R2EVE0gN462s2/XZLEw==" saltValue="BVOjrQ8bTqYYQ3gTsJ8b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BZ9" sqref="BZ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652</v>
      </c>
    </row>
  </sheetData>
  <sheetProtection algorithmName="SHA-512" hashValue="2PuSsIzIgiZK6cu2DFsZqyBKrZSOt8wlg95cneYEu3JHuswH3G5fiVeoaXmSUfR1bknvXpZhEp4VWB57pzS3hA==" saltValue="97WpFbY8qIo1HAkgGgv1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43508</v>
      </c>
      <c r="E3" s="162"/>
      <c r="F3" s="163">
        <v>63727</v>
      </c>
      <c r="G3" s="164"/>
      <c r="H3" s="165"/>
    </row>
    <row r="4" spans="1:8" x14ac:dyDescent="0.15">
      <c r="A4" s="166"/>
      <c r="B4" s="167"/>
      <c r="C4" s="168"/>
      <c r="D4" s="169">
        <v>17743</v>
      </c>
      <c r="E4" s="170"/>
      <c r="F4" s="171">
        <v>34577</v>
      </c>
      <c r="G4" s="172"/>
      <c r="H4" s="173"/>
    </row>
    <row r="5" spans="1:8" x14ac:dyDescent="0.15">
      <c r="A5" s="154" t="s">
        <v>571</v>
      </c>
      <c r="B5" s="159"/>
      <c r="C5" s="160"/>
      <c r="D5" s="161">
        <v>32067</v>
      </c>
      <c r="E5" s="162"/>
      <c r="F5" s="163">
        <v>66954</v>
      </c>
      <c r="G5" s="164"/>
      <c r="H5" s="165"/>
    </row>
    <row r="6" spans="1:8" x14ac:dyDescent="0.15">
      <c r="A6" s="166"/>
      <c r="B6" s="167"/>
      <c r="C6" s="168"/>
      <c r="D6" s="169">
        <v>16514</v>
      </c>
      <c r="E6" s="170"/>
      <c r="F6" s="171">
        <v>37305</v>
      </c>
      <c r="G6" s="172"/>
      <c r="H6" s="173"/>
    </row>
    <row r="7" spans="1:8" x14ac:dyDescent="0.15">
      <c r="A7" s="154" t="s">
        <v>572</v>
      </c>
      <c r="B7" s="159"/>
      <c r="C7" s="160"/>
      <c r="D7" s="161">
        <v>59841</v>
      </c>
      <c r="E7" s="162"/>
      <c r="F7" s="163">
        <v>72656</v>
      </c>
      <c r="G7" s="164"/>
      <c r="H7" s="165"/>
    </row>
    <row r="8" spans="1:8" x14ac:dyDescent="0.15">
      <c r="A8" s="166"/>
      <c r="B8" s="167"/>
      <c r="C8" s="168"/>
      <c r="D8" s="169">
        <v>29915</v>
      </c>
      <c r="E8" s="170"/>
      <c r="F8" s="171">
        <v>36448</v>
      </c>
      <c r="G8" s="172"/>
      <c r="H8" s="173"/>
    </row>
    <row r="9" spans="1:8" x14ac:dyDescent="0.15">
      <c r="A9" s="154" t="s">
        <v>573</v>
      </c>
      <c r="B9" s="159"/>
      <c r="C9" s="160"/>
      <c r="D9" s="161">
        <v>77141</v>
      </c>
      <c r="E9" s="162"/>
      <c r="F9" s="163">
        <v>65080</v>
      </c>
      <c r="G9" s="164"/>
      <c r="H9" s="165"/>
    </row>
    <row r="10" spans="1:8" x14ac:dyDescent="0.15">
      <c r="A10" s="166"/>
      <c r="B10" s="167"/>
      <c r="C10" s="168"/>
      <c r="D10" s="169">
        <v>31288</v>
      </c>
      <c r="E10" s="170"/>
      <c r="F10" s="171">
        <v>38201</v>
      </c>
      <c r="G10" s="172"/>
      <c r="H10" s="173"/>
    </row>
    <row r="11" spans="1:8" x14ac:dyDescent="0.15">
      <c r="A11" s="154" t="s">
        <v>574</v>
      </c>
      <c r="B11" s="159"/>
      <c r="C11" s="160"/>
      <c r="D11" s="161">
        <v>108729</v>
      </c>
      <c r="E11" s="162"/>
      <c r="F11" s="163">
        <v>79288</v>
      </c>
      <c r="G11" s="164"/>
      <c r="H11" s="165"/>
    </row>
    <row r="12" spans="1:8" x14ac:dyDescent="0.15">
      <c r="A12" s="166"/>
      <c r="B12" s="167"/>
      <c r="C12" s="174"/>
      <c r="D12" s="169">
        <v>73602</v>
      </c>
      <c r="E12" s="170"/>
      <c r="F12" s="171">
        <v>41870</v>
      </c>
      <c r="G12" s="172"/>
      <c r="H12" s="173"/>
    </row>
    <row r="13" spans="1:8" x14ac:dyDescent="0.15">
      <c r="A13" s="154"/>
      <c r="B13" s="159"/>
      <c r="C13" s="175"/>
      <c r="D13" s="176">
        <v>64257</v>
      </c>
      <c r="E13" s="177"/>
      <c r="F13" s="178">
        <v>69541</v>
      </c>
      <c r="G13" s="179"/>
      <c r="H13" s="165"/>
    </row>
    <row r="14" spans="1:8" x14ac:dyDescent="0.15">
      <c r="A14" s="166"/>
      <c r="B14" s="167"/>
      <c r="C14" s="168"/>
      <c r="D14" s="169">
        <v>33812</v>
      </c>
      <c r="E14" s="170"/>
      <c r="F14" s="171">
        <v>37680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5.28</v>
      </c>
      <c r="C19" s="180">
        <f>ROUND(VALUE(SUBSTITUTE(実質収支比率等に係る経年分析!G$48,"▲","-")),2)</f>
        <v>5.36</v>
      </c>
      <c r="D19" s="180">
        <f>ROUND(VALUE(SUBSTITUTE(実質収支比率等に係る経年分析!H$48,"▲","-")),2)</f>
        <v>3.4</v>
      </c>
      <c r="E19" s="180">
        <f>ROUND(VALUE(SUBSTITUTE(実質収支比率等に係る経年分析!I$48,"▲","-")),2)</f>
        <v>5.03</v>
      </c>
      <c r="F19" s="180">
        <f>ROUND(VALUE(SUBSTITUTE(実質収支比率等に係る経年分析!J$48,"▲","-")),2)</f>
        <v>3.62</v>
      </c>
    </row>
    <row r="20" spans="1:11" x14ac:dyDescent="0.15">
      <c r="A20" s="180" t="s">
        <v>55</v>
      </c>
      <c r="B20" s="180">
        <f>ROUND(VALUE(SUBSTITUTE(実質収支比率等に係る経年分析!F$47,"▲","-")),2)</f>
        <v>7.98</v>
      </c>
      <c r="C20" s="180">
        <f>ROUND(VALUE(SUBSTITUTE(実質収支比率等に係る経年分析!G$47,"▲","-")),2)</f>
        <v>5.82</v>
      </c>
      <c r="D20" s="180">
        <f>ROUND(VALUE(SUBSTITUTE(実質収支比率等に係る経年分析!H$47,"▲","-")),2)</f>
        <v>4.18</v>
      </c>
      <c r="E20" s="180">
        <f>ROUND(VALUE(SUBSTITUTE(実質収支比率等に係る経年分析!I$47,"▲","-")),2)</f>
        <v>3.14</v>
      </c>
      <c r="F20" s="180">
        <f>ROUND(VALUE(SUBSTITUTE(実質収支比率等に係る経年分析!J$47,"▲","-")),2)</f>
        <v>1.66</v>
      </c>
    </row>
    <row r="21" spans="1:11" x14ac:dyDescent="0.15">
      <c r="A21" s="180" t="s">
        <v>56</v>
      </c>
      <c r="B21" s="180">
        <f>IF(ISNUMBER(VALUE(SUBSTITUTE(実質収支比率等に係る経年分析!F$49,"▲","-"))),ROUND(VALUE(SUBSTITUTE(実質収支比率等に係る経年分析!F$49,"▲","-")),2),NA())</f>
        <v>0.7</v>
      </c>
      <c r="C21" s="180">
        <f>IF(ISNUMBER(VALUE(SUBSTITUTE(実質収支比率等に係る経年分析!G$49,"▲","-"))),ROUND(VALUE(SUBSTITUTE(実質収支比率等に係る経年分析!G$49,"▲","-")),2),NA())</f>
        <v>-2.15</v>
      </c>
      <c r="D21" s="180">
        <f>IF(ISNUMBER(VALUE(SUBSTITUTE(実質収支比率等に係る経年分析!H$49,"▲","-"))),ROUND(VALUE(SUBSTITUTE(実質収支比率等に係る経年分析!H$49,"▲","-")),2),NA())</f>
        <v>-3.65</v>
      </c>
      <c r="E21" s="180">
        <f>IF(ISNUMBER(VALUE(SUBSTITUTE(実質収支比率等に係る経年分析!I$49,"▲","-"))),ROUND(VALUE(SUBSTITUTE(実質収支比率等に係る経年分析!I$49,"▲","-")),2),NA())</f>
        <v>0.42</v>
      </c>
      <c r="F21" s="180">
        <f>IF(ISNUMBER(VALUE(SUBSTITUTE(実質収支比率等に係る経年分析!J$49,"▲","-"))),ROUND(VALUE(SUBSTITUTE(実質収支比率等に係る経年分析!J$49,"▲","-")),2),NA())</f>
        <v>-2.87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人吉球磨交通体系整備特別会計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2.3199999999999998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3.56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2.3199999999999998</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2.1800000000000002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3.61</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8.6999999999999993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1717</v>
      </c>
      <c r="E42" s="182"/>
      <c r="F42" s="182"/>
      <c r="G42" s="182">
        <f>'実質公債費比率（分子）の構造'!L$52</f>
        <v>1669</v>
      </c>
      <c r="H42" s="182"/>
      <c r="I42" s="182"/>
      <c r="J42" s="182">
        <f>'実質公債費比率（分子）の構造'!M$52</f>
        <v>1584</v>
      </c>
      <c r="K42" s="182"/>
      <c r="L42" s="182"/>
      <c r="M42" s="182">
        <f>'実質公債費比率（分子）の構造'!N$52</f>
        <v>1430</v>
      </c>
      <c r="N42" s="182"/>
      <c r="O42" s="182"/>
      <c r="P42" s="182">
        <f>'実質公債費比率（分子）の構造'!O$52</f>
        <v>1389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629</v>
      </c>
      <c r="C45" s="182"/>
      <c r="D45" s="182"/>
      <c r="E45" s="182">
        <f>'実質公債費比率（分子）の構造'!L$49</f>
        <v>624</v>
      </c>
      <c r="F45" s="182"/>
      <c r="G45" s="182"/>
      <c r="H45" s="182">
        <f>'実質公債費比率（分子）の構造'!M$49</f>
        <v>459</v>
      </c>
      <c r="I45" s="182"/>
      <c r="J45" s="182"/>
      <c r="K45" s="182">
        <f>'実質公債費比率（分子）の構造'!N$49</f>
        <v>229</v>
      </c>
      <c r="L45" s="182"/>
      <c r="M45" s="182"/>
      <c r="N45" s="182">
        <f>'実質公債費比率（分子）の構造'!O$49</f>
        <v>233</v>
      </c>
      <c r="O45" s="182"/>
      <c r="P45" s="182"/>
    </row>
    <row r="46" spans="1:16" x14ac:dyDescent="0.15">
      <c r="A46" s="182" t="s">
        <v>67</v>
      </c>
      <c r="B46" s="182">
        <f>'実質公債費比率（分子）の構造'!K$48</f>
        <v>107</v>
      </c>
      <c r="C46" s="182"/>
      <c r="D46" s="182"/>
      <c r="E46" s="182">
        <f>'実質公債費比率（分子）の構造'!L$48</f>
        <v>98</v>
      </c>
      <c r="F46" s="182"/>
      <c r="G46" s="182"/>
      <c r="H46" s="182">
        <f>'実質公債費比率（分子）の構造'!M$48</f>
        <v>87</v>
      </c>
      <c r="I46" s="182"/>
      <c r="J46" s="182"/>
      <c r="K46" s="182">
        <f>'実質公債費比率（分子）の構造'!N$48</f>
        <v>91</v>
      </c>
      <c r="L46" s="182"/>
      <c r="M46" s="182"/>
      <c r="N46" s="182">
        <f>'実質公債費比率（分子）の構造'!O$48</f>
        <v>128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1493</v>
      </c>
      <c r="C49" s="182"/>
      <c r="D49" s="182"/>
      <c r="E49" s="182">
        <f>'実質公債費比率（分子）の構造'!L$45</f>
        <v>1496</v>
      </c>
      <c r="F49" s="182"/>
      <c r="G49" s="182"/>
      <c r="H49" s="182">
        <f>'実質公債費比率（分子）の構造'!M$45</f>
        <v>1476</v>
      </c>
      <c r="I49" s="182"/>
      <c r="J49" s="182"/>
      <c r="K49" s="182">
        <f>'実質公債費比率（分子）の構造'!N$45</f>
        <v>1446</v>
      </c>
      <c r="L49" s="182"/>
      <c r="M49" s="182"/>
      <c r="N49" s="182">
        <f>'実質公債費比率（分子）の構造'!O$45</f>
        <v>1412</v>
      </c>
      <c r="O49" s="182"/>
      <c r="P49" s="182"/>
    </row>
    <row r="50" spans="1:16" x14ac:dyDescent="0.15">
      <c r="A50" s="182" t="s">
        <v>71</v>
      </c>
      <c r="B50" s="182" t="e">
        <f>NA()</f>
        <v>#N/A</v>
      </c>
      <c r="C50" s="182">
        <f>IF(ISNUMBER('実質公債費比率（分子）の構造'!K$53),'実質公債費比率（分子）の構造'!K$53,NA())</f>
        <v>515</v>
      </c>
      <c r="D50" s="182" t="e">
        <f>NA()</f>
        <v>#N/A</v>
      </c>
      <c r="E50" s="182" t="e">
        <f>NA()</f>
        <v>#N/A</v>
      </c>
      <c r="F50" s="182">
        <f>IF(ISNUMBER('実質公債費比率（分子）の構造'!L$53),'実質公債費比率（分子）の構造'!L$53,NA())</f>
        <v>549</v>
      </c>
      <c r="G50" s="182" t="e">
        <f>NA()</f>
        <v>#N/A</v>
      </c>
      <c r="H50" s="182" t="e">
        <f>NA()</f>
        <v>#N/A</v>
      </c>
      <c r="I50" s="182">
        <f>IF(ISNUMBER('実質公債費比率（分子）の構造'!M$53),'実質公債費比率（分子）の構造'!M$53,NA())</f>
        <v>438</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384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12663</v>
      </c>
      <c r="E56" s="181"/>
      <c r="F56" s="181"/>
      <c r="G56" s="181">
        <f>'将来負担比率（分子）の構造'!J$52</f>
        <v>12104</v>
      </c>
      <c r="H56" s="181"/>
      <c r="I56" s="181"/>
      <c r="J56" s="181">
        <f>'将来負担比率（分子）の構造'!K$52</f>
        <v>11708</v>
      </c>
      <c r="K56" s="181"/>
      <c r="L56" s="181"/>
      <c r="M56" s="181">
        <f>'将来負担比率（分子）の構造'!L$52</f>
        <v>11773</v>
      </c>
      <c r="N56" s="181"/>
      <c r="O56" s="181"/>
      <c r="P56" s="181">
        <f>'将来負担比率（分子）の構造'!M$52</f>
        <v>11995</v>
      </c>
    </row>
    <row r="57" spans="1:16" x14ac:dyDescent="0.15">
      <c r="A57" s="181" t="s">
        <v>42</v>
      </c>
      <c r="B57" s="181"/>
      <c r="C57" s="181"/>
      <c r="D57" s="181">
        <f>'将来負担比率（分子）の構造'!I$51</f>
        <v>2348</v>
      </c>
      <c r="E57" s="181"/>
      <c r="F57" s="181"/>
      <c r="G57" s="181">
        <f>'将来負担比率（分子）の構造'!J$51</f>
        <v>2155</v>
      </c>
      <c r="H57" s="181"/>
      <c r="I57" s="181"/>
      <c r="J57" s="181">
        <f>'将来負担比率（分子）の構造'!K$51</f>
        <v>1982</v>
      </c>
      <c r="K57" s="181"/>
      <c r="L57" s="181"/>
      <c r="M57" s="181">
        <f>'将来負担比率（分子）の構造'!L$51</f>
        <v>1873</v>
      </c>
      <c r="N57" s="181"/>
      <c r="O57" s="181"/>
      <c r="P57" s="181">
        <f>'将来負担比率（分子）の構造'!M$51</f>
        <v>1797</v>
      </c>
    </row>
    <row r="58" spans="1:16" x14ac:dyDescent="0.15">
      <c r="A58" s="181" t="s">
        <v>41</v>
      </c>
      <c r="B58" s="181"/>
      <c r="C58" s="181"/>
      <c r="D58" s="181">
        <f>'将来負担比率（分子）の構造'!I$50</f>
        <v>2579</v>
      </c>
      <c r="E58" s="181"/>
      <c r="F58" s="181"/>
      <c r="G58" s="181">
        <f>'将来負担比率（分子）の構造'!J$50</f>
        <v>2319</v>
      </c>
      <c r="H58" s="181"/>
      <c r="I58" s="181"/>
      <c r="J58" s="181">
        <f>'将来負担比率（分子）の構造'!K$50</f>
        <v>2250</v>
      </c>
      <c r="K58" s="181"/>
      <c r="L58" s="181"/>
      <c r="M58" s="181">
        <f>'将来負担比率（分子）の構造'!L$50</f>
        <v>1986</v>
      </c>
      <c r="N58" s="181"/>
      <c r="O58" s="181"/>
      <c r="P58" s="181">
        <f>'将来負担比率（分子）の構造'!M$50</f>
        <v>1842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2604</v>
      </c>
      <c r="C62" s="181"/>
      <c r="D62" s="181"/>
      <c r="E62" s="181">
        <f>'将来負担比率（分子）の構造'!J$45</f>
        <v>2521</v>
      </c>
      <c r="F62" s="181"/>
      <c r="G62" s="181"/>
      <c r="H62" s="181">
        <f>'将来負担比率（分子）の構造'!K$45</f>
        <v>2557</v>
      </c>
      <c r="I62" s="181"/>
      <c r="J62" s="181"/>
      <c r="K62" s="181">
        <f>'将来負担比率（分子）の構造'!L$45</f>
        <v>2511</v>
      </c>
      <c r="L62" s="181"/>
      <c r="M62" s="181"/>
      <c r="N62" s="181">
        <f>'将来負担比率（分子）の構造'!M$45</f>
        <v>2451</v>
      </c>
      <c r="O62" s="181"/>
      <c r="P62" s="181"/>
    </row>
    <row r="63" spans="1:16" x14ac:dyDescent="0.15">
      <c r="A63" s="181" t="s">
        <v>34</v>
      </c>
      <c r="B63" s="181">
        <f>'将来負担比率（分子）の構造'!I$44</f>
        <v>1952</v>
      </c>
      <c r="C63" s="181"/>
      <c r="D63" s="181"/>
      <c r="E63" s="181">
        <f>'将来負担比率（分子）の構造'!J$44</f>
        <v>1377</v>
      </c>
      <c r="F63" s="181"/>
      <c r="G63" s="181"/>
      <c r="H63" s="181">
        <f>'将来負担比率（分子）の構造'!K$44</f>
        <v>1030</v>
      </c>
      <c r="I63" s="181"/>
      <c r="J63" s="181"/>
      <c r="K63" s="181">
        <f>'将来負担比率（分子）の構造'!L$44</f>
        <v>956</v>
      </c>
      <c r="L63" s="181"/>
      <c r="M63" s="181"/>
      <c r="N63" s="181">
        <f>'将来負担比率（分子）の構造'!M$44</f>
        <v>778</v>
      </c>
      <c r="O63" s="181"/>
      <c r="P63" s="181"/>
    </row>
    <row r="64" spans="1:16" x14ac:dyDescent="0.15">
      <c r="A64" s="181" t="s">
        <v>33</v>
      </c>
      <c r="B64" s="181">
        <f>'将来負担比率（分子）の構造'!I$43</f>
        <v>1745</v>
      </c>
      <c r="C64" s="181"/>
      <c r="D64" s="181"/>
      <c r="E64" s="181">
        <f>'将来負担比率（分子）の構造'!J$43</f>
        <v>1561</v>
      </c>
      <c r="F64" s="181"/>
      <c r="G64" s="181"/>
      <c r="H64" s="181">
        <f>'将来負担比率（分子）の構造'!K$43</f>
        <v>1339</v>
      </c>
      <c r="I64" s="181"/>
      <c r="J64" s="181"/>
      <c r="K64" s="181">
        <f>'将来負担比率（分子）の構造'!L$43</f>
        <v>1259</v>
      </c>
      <c r="L64" s="181"/>
      <c r="M64" s="181"/>
      <c r="N64" s="181">
        <f>'将来負担比率（分子）の構造'!M$43</f>
        <v>1245</v>
      </c>
      <c r="O64" s="181"/>
      <c r="P64" s="181"/>
    </row>
    <row r="65" spans="1:16" x14ac:dyDescent="0.15">
      <c r="A65" s="181" t="s">
        <v>32</v>
      </c>
      <c r="B65" s="181">
        <f>'将来負担比率（分子）の構造'!I$42</f>
        <v>0</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14338</v>
      </c>
      <c r="C66" s="181"/>
      <c r="D66" s="181"/>
      <c r="E66" s="181">
        <f>'将来負担比率（分子）の構造'!J$41</f>
        <v>13997</v>
      </c>
      <c r="F66" s="181"/>
      <c r="G66" s="181"/>
      <c r="H66" s="181">
        <f>'将来負担比率（分子）の構造'!K$41</f>
        <v>14053</v>
      </c>
      <c r="I66" s="181"/>
      <c r="J66" s="181"/>
      <c r="K66" s="181">
        <f>'将来負担比率（分子）の構造'!L$41</f>
        <v>14470</v>
      </c>
      <c r="L66" s="181"/>
      <c r="M66" s="181"/>
      <c r="N66" s="181">
        <f>'将来負担比率（分子）の構造'!M$41</f>
        <v>16111</v>
      </c>
      <c r="O66" s="181"/>
      <c r="P66" s="181"/>
    </row>
    <row r="67" spans="1:16" x14ac:dyDescent="0.15">
      <c r="A67" s="181" t="s">
        <v>75</v>
      </c>
      <c r="B67" s="181" t="e">
        <f>NA()</f>
        <v>#N/A</v>
      </c>
      <c r="C67" s="181">
        <f>IF(ISNUMBER('将来負担比率（分子）の構造'!I$53), IF('将来負担比率（分子）の構造'!I$53 &lt; 0, 0, '将来負担比率（分子）の構造'!I$53), NA())</f>
        <v>3050</v>
      </c>
      <c r="D67" s="181" t="e">
        <f>NA()</f>
        <v>#N/A</v>
      </c>
      <c r="E67" s="181" t="e">
        <f>NA()</f>
        <v>#N/A</v>
      </c>
      <c r="F67" s="181">
        <f>IF(ISNUMBER('将来負担比率（分子）の構造'!J$53), IF('将来負担比率（分子）の構造'!J$53 &lt; 0, 0, '将来負担比率（分子）の構造'!J$53), NA())</f>
        <v>2879</v>
      </c>
      <c r="G67" s="181" t="e">
        <f>NA()</f>
        <v>#N/A</v>
      </c>
      <c r="H67" s="181" t="e">
        <f>NA()</f>
        <v>#N/A</v>
      </c>
      <c r="I67" s="181">
        <f>IF(ISNUMBER('将来負担比率（分子）の構造'!K$53), IF('将来負担比率（分子）の構造'!K$53 &lt; 0, 0, '将来負担比率（分子）の構造'!K$53), NA())</f>
        <v>3040</v>
      </c>
      <c r="J67" s="181" t="e">
        <f>NA()</f>
        <v>#N/A</v>
      </c>
      <c r="K67" s="181" t="e">
        <f>NA()</f>
        <v>#N/A</v>
      </c>
      <c r="L67" s="181">
        <f>IF(ISNUMBER('将来負担比率（分子）の構造'!L$53), IF('将来負担比率（分子）の構造'!L$53 &lt; 0, 0, '将来負担比率（分子）の構造'!L$53), NA())</f>
        <v>3563</v>
      </c>
      <c r="M67" s="181" t="e">
        <f>NA()</f>
        <v>#N/A</v>
      </c>
      <c r="N67" s="181" t="e">
        <f>NA()</f>
        <v>#N/A</v>
      </c>
      <c r="O67" s="181">
        <f>IF(ISNUMBER('将来負担比率（分子）の構造'!M$53), IF('将来負担比率（分子）の構造'!M$53 &lt; 0, 0, '将来負担比率（分子）の構造'!M$53), NA())</f>
        <v>4950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377</v>
      </c>
      <c r="C72" s="185">
        <f>基金残高に係る経年分析!G55</f>
        <v>277</v>
      </c>
      <c r="D72" s="185">
        <f>基金残高に係る経年分析!H55</f>
        <v>147</v>
      </c>
    </row>
    <row r="73" spans="1:16" x14ac:dyDescent="0.15">
      <c r="A73" s="184" t="s">
        <v>78</v>
      </c>
      <c r="B73" s="185">
        <f>基金残高に係る経年分析!F56</f>
        <v>385</v>
      </c>
      <c r="C73" s="185">
        <f>基金残高に係る経年分析!G56</f>
        <v>286</v>
      </c>
      <c r="D73" s="185">
        <f>基金残高に係る経年分析!H56</f>
        <v>156</v>
      </c>
    </row>
    <row r="74" spans="1:16" x14ac:dyDescent="0.15">
      <c r="A74" s="184" t="s">
        <v>79</v>
      </c>
      <c r="B74" s="185">
        <f>基金残高に係る経年分析!F57</f>
        <v>1047</v>
      </c>
      <c r="C74" s="185">
        <f>基金残高に係る経年分析!G57</f>
        <v>973</v>
      </c>
      <c r="D74" s="185">
        <f>基金残高に係る経年分析!H57</f>
        <v>1042</v>
      </c>
    </row>
  </sheetData>
  <sheetProtection algorithmName="SHA-512" hashValue="0QchZxViVKEVtdIY5XGdYkmYHjzFoNKwSjhJ3mbO+q2pB+KOd7iYkysS/20KiFkMtYPEKSh8JbgZCPKsAvcq9w==" saltValue="Or19vHeQ/Jh5JZpRDXnq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222</v>
      </c>
      <c r="DI1" s="660"/>
      <c r="DJ1" s="660"/>
      <c r="DK1" s="660"/>
      <c r="DL1" s="660"/>
      <c r="DM1" s="660"/>
      <c r="DN1" s="661"/>
      <c r="DO1" s="226"/>
      <c r="DP1" s="659" t="s">
        <v>223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228</v>
      </c>
      <c r="S4" s="663"/>
      <c r="T4" s="663"/>
      <c r="U4" s="663"/>
      <c r="V4" s="663"/>
      <c r="W4" s="663"/>
      <c r="X4" s="663"/>
      <c r="Y4" s="664"/>
      <c r="Z4" s="662" t="s">
        <v>229</v>
      </c>
      <c r="AA4" s="663"/>
      <c r="AB4" s="663"/>
      <c r="AC4" s="664"/>
      <c r="AD4" s="662" t="s">
        <v>230</v>
      </c>
      <c r="AE4" s="663"/>
      <c r="AF4" s="663"/>
      <c r="AG4" s="663"/>
      <c r="AH4" s="663"/>
      <c r="AI4" s="663"/>
      <c r="AJ4" s="663"/>
      <c r="AK4" s="664"/>
      <c r="AL4" s="662" t="s">
        <v>229</v>
      </c>
      <c r="AM4" s="663"/>
      <c r="AN4" s="663"/>
      <c r="AO4" s="664"/>
      <c r="AP4" s="668" t="s">
        <v>231</v>
      </c>
      <c r="AQ4" s="668"/>
      <c r="AR4" s="668"/>
      <c r="AS4" s="668"/>
      <c r="AT4" s="668"/>
      <c r="AU4" s="668"/>
      <c r="AV4" s="668"/>
      <c r="AW4" s="668"/>
      <c r="AX4" s="668"/>
      <c r="AY4" s="668"/>
      <c r="AZ4" s="668"/>
      <c r="BA4" s="668"/>
      <c r="BB4" s="668"/>
      <c r="BC4" s="668"/>
      <c r="BD4" s="668"/>
      <c r="BE4" s="668"/>
      <c r="BF4" s="668"/>
      <c r="BG4" s="668" t="s">
        <v>232</v>
      </c>
      <c r="BH4" s="668"/>
      <c r="BI4" s="668"/>
      <c r="BJ4" s="668"/>
      <c r="BK4" s="668"/>
      <c r="BL4" s="668"/>
      <c r="BM4" s="668"/>
      <c r="BN4" s="668"/>
      <c r="BO4" s="668" t="s">
        <v>229</v>
      </c>
      <c r="BP4" s="668"/>
      <c r="BQ4" s="668"/>
      <c r="BR4" s="668"/>
      <c r="BS4" s="668" t="s">
        <v>233</v>
      </c>
      <c r="BT4" s="668"/>
      <c r="BU4" s="668"/>
      <c r="BV4" s="668"/>
      <c r="BW4" s="668"/>
      <c r="BX4" s="668"/>
      <c r="BY4" s="668"/>
      <c r="BZ4" s="668"/>
      <c r="CA4" s="668"/>
      <c r="CB4" s="668"/>
      <c r="CD4" s="665" t="s">
        <v>234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235</v>
      </c>
      <c r="C5" s="670"/>
      <c r="D5" s="670"/>
      <c r="E5" s="670"/>
      <c r="F5" s="670"/>
      <c r="G5" s="670"/>
      <c r="H5" s="670"/>
      <c r="I5" s="670"/>
      <c r="J5" s="670"/>
      <c r="K5" s="670"/>
      <c r="L5" s="670"/>
      <c r="M5" s="670"/>
      <c r="N5" s="670"/>
      <c r="O5" s="670"/>
      <c r="P5" s="670"/>
      <c r="Q5" s="671"/>
      <c r="R5" s="672">
        <v>3728706</v>
      </c>
      <c r="S5" s="673"/>
      <c r="T5" s="673"/>
      <c r="U5" s="673"/>
      <c r="V5" s="673"/>
      <c r="W5" s="673"/>
      <c r="X5" s="673"/>
      <c r="Y5" s="674"/>
      <c r="Z5" s="675">
        <v>19.899999999999999</v>
      </c>
      <c r="AA5" s="675"/>
      <c r="AB5" s="675"/>
      <c r="AC5" s="675"/>
      <c r="AD5" s="676">
        <v>3548862</v>
      </c>
      <c r="AE5" s="676"/>
      <c r="AF5" s="676"/>
      <c r="AG5" s="676"/>
      <c r="AH5" s="676"/>
      <c r="AI5" s="676"/>
      <c r="AJ5" s="676"/>
      <c r="AK5" s="676"/>
      <c r="AL5" s="677">
        <v>41.3</v>
      </c>
      <c r="AM5" s="678"/>
      <c r="AN5" s="678"/>
      <c r="AO5" s="679"/>
      <c r="AP5" s="669" t="s">
        <v>236</v>
      </c>
      <c r="AQ5" s="670"/>
      <c r="AR5" s="670"/>
      <c r="AS5" s="670"/>
      <c r="AT5" s="670"/>
      <c r="AU5" s="670"/>
      <c r="AV5" s="670"/>
      <c r="AW5" s="670"/>
      <c r="AX5" s="670"/>
      <c r="AY5" s="670"/>
      <c r="AZ5" s="670"/>
      <c r="BA5" s="670"/>
      <c r="BB5" s="670"/>
      <c r="BC5" s="670"/>
      <c r="BD5" s="670"/>
      <c r="BE5" s="670"/>
      <c r="BF5" s="671"/>
      <c r="BG5" s="683">
        <v>3528942</v>
      </c>
      <c r="BH5" s="684"/>
      <c r="BI5" s="684"/>
      <c r="BJ5" s="684"/>
      <c r="BK5" s="684"/>
      <c r="BL5" s="684"/>
      <c r="BM5" s="684"/>
      <c r="BN5" s="685"/>
      <c r="BO5" s="686">
        <v>94.6</v>
      </c>
      <c r="BP5" s="686"/>
      <c r="BQ5" s="686"/>
      <c r="BR5" s="686"/>
      <c r="BS5" s="687">
        <v>56447</v>
      </c>
      <c r="BT5" s="687"/>
      <c r="BU5" s="687"/>
      <c r="BV5" s="687"/>
      <c r="BW5" s="687"/>
      <c r="BX5" s="687"/>
      <c r="BY5" s="687"/>
      <c r="BZ5" s="687"/>
      <c r="CA5" s="687"/>
      <c r="CB5" s="691"/>
      <c r="CD5" s="665" t="s">
        <v>231</v>
      </c>
      <c r="CE5" s="666"/>
      <c r="CF5" s="666"/>
      <c r="CG5" s="666"/>
      <c r="CH5" s="666"/>
      <c r="CI5" s="666"/>
      <c r="CJ5" s="666"/>
      <c r="CK5" s="666"/>
      <c r="CL5" s="666"/>
      <c r="CM5" s="666"/>
      <c r="CN5" s="666"/>
      <c r="CO5" s="666"/>
      <c r="CP5" s="666"/>
      <c r="CQ5" s="667"/>
      <c r="CR5" s="665" t="s">
        <v>237</v>
      </c>
      <c r="CS5" s="666"/>
      <c r="CT5" s="666"/>
      <c r="CU5" s="666"/>
      <c r="CV5" s="666"/>
      <c r="CW5" s="666"/>
      <c r="CX5" s="666"/>
      <c r="CY5" s="667"/>
      <c r="CZ5" s="665" t="s">
        <v>229</v>
      </c>
      <c r="DA5" s="666"/>
      <c r="DB5" s="666"/>
      <c r="DC5" s="667"/>
      <c r="DD5" s="665" t="s">
        <v>238</v>
      </c>
      <c r="DE5" s="666"/>
      <c r="DF5" s="666"/>
      <c r="DG5" s="666"/>
      <c r="DH5" s="666"/>
      <c r="DI5" s="666"/>
      <c r="DJ5" s="666"/>
      <c r="DK5" s="666"/>
      <c r="DL5" s="666"/>
      <c r="DM5" s="666"/>
      <c r="DN5" s="666"/>
      <c r="DO5" s="666"/>
      <c r="DP5" s="667"/>
      <c r="DQ5" s="665" t="s">
        <v>239</v>
      </c>
      <c r="DR5" s="666"/>
      <c r="DS5" s="666"/>
      <c r="DT5" s="666"/>
      <c r="DU5" s="666"/>
      <c r="DV5" s="666"/>
      <c r="DW5" s="666"/>
      <c r="DX5" s="666"/>
      <c r="DY5" s="666"/>
      <c r="DZ5" s="666"/>
      <c r="EA5" s="666"/>
      <c r="EB5" s="666"/>
      <c r="EC5" s="667"/>
    </row>
    <row r="6" spans="2:143" ht="11.25" customHeight="1" x14ac:dyDescent="0.15">
      <c r="B6" s="680" t="s">
        <v>240</v>
      </c>
      <c r="C6" s="681"/>
      <c r="D6" s="681"/>
      <c r="E6" s="681"/>
      <c r="F6" s="681"/>
      <c r="G6" s="681"/>
      <c r="H6" s="681"/>
      <c r="I6" s="681"/>
      <c r="J6" s="681"/>
      <c r="K6" s="681"/>
      <c r="L6" s="681"/>
      <c r="M6" s="681"/>
      <c r="N6" s="681"/>
      <c r="O6" s="681"/>
      <c r="P6" s="681"/>
      <c r="Q6" s="682"/>
      <c r="R6" s="683">
        <v>144251</v>
      </c>
      <c r="S6" s="684"/>
      <c r="T6" s="684"/>
      <c r="U6" s="684"/>
      <c r="V6" s="684"/>
      <c r="W6" s="684"/>
      <c r="X6" s="684"/>
      <c r="Y6" s="685"/>
      <c r="Z6" s="686">
        <v>0.8</v>
      </c>
      <c r="AA6" s="686"/>
      <c r="AB6" s="686"/>
      <c r="AC6" s="686"/>
      <c r="AD6" s="687">
        <v>144251</v>
      </c>
      <c r="AE6" s="687"/>
      <c r="AF6" s="687"/>
      <c r="AG6" s="687"/>
      <c r="AH6" s="687"/>
      <c r="AI6" s="687"/>
      <c r="AJ6" s="687"/>
      <c r="AK6" s="687"/>
      <c r="AL6" s="688">
        <v>1.7</v>
      </c>
      <c r="AM6" s="689"/>
      <c r="AN6" s="689"/>
      <c r="AO6" s="690"/>
      <c r="AP6" s="680" t="s">
        <v>241</v>
      </c>
      <c r="AQ6" s="681"/>
      <c r="AR6" s="681"/>
      <c r="AS6" s="681"/>
      <c r="AT6" s="681"/>
      <c r="AU6" s="681"/>
      <c r="AV6" s="681"/>
      <c r="AW6" s="681"/>
      <c r="AX6" s="681"/>
      <c r="AY6" s="681"/>
      <c r="AZ6" s="681"/>
      <c r="BA6" s="681"/>
      <c r="BB6" s="681"/>
      <c r="BC6" s="681"/>
      <c r="BD6" s="681"/>
      <c r="BE6" s="681"/>
      <c r="BF6" s="682"/>
      <c r="BG6" s="683">
        <v>3528942</v>
      </c>
      <c r="BH6" s="684"/>
      <c r="BI6" s="684"/>
      <c r="BJ6" s="684"/>
      <c r="BK6" s="684"/>
      <c r="BL6" s="684"/>
      <c r="BM6" s="684"/>
      <c r="BN6" s="685"/>
      <c r="BO6" s="686">
        <v>94.6</v>
      </c>
      <c r="BP6" s="686"/>
      <c r="BQ6" s="686"/>
      <c r="BR6" s="686"/>
      <c r="BS6" s="687">
        <v>56447</v>
      </c>
      <c r="BT6" s="687"/>
      <c r="BU6" s="687"/>
      <c r="BV6" s="687"/>
      <c r="BW6" s="687"/>
      <c r="BX6" s="687"/>
      <c r="BY6" s="687"/>
      <c r="BZ6" s="687"/>
      <c r="CA6" s="687"/>
      <c r="CB6" s="691"/>
      <c r="CD6" s="694" t="s">
        <v>242</v>
      </c>
      <c r="CE6" s="695"/>
      <c r="CF6" s="695"/>
      <c r="CG6" s="695"/>
      <c r="CH6" s="695"/>
      <c r="CI6" s="695"/>
      <c r="CJ6" s="695"/>
      <c r="CK6" s="695"/>
      <c r="CL6" s="695"/>
      <c r="CM6" s="695"/>
      <c r="CN6" s="695"/>
      <c r="CO6" s="695"/>
      <c r="CP6" s="695"/>
      <c r="CQ6" s="696"/>
      <c r="CR6" s="683">
        <v>184433</v>
      </c>
      <c r="CS6" s="684"/>
      <c r="CT6" s="684"/>
      <c r="CU6" s="684"/>
      <c r="CV6" s="684"/>
      <c r="CW6" s="684"/>
      <c r="CX6" s="684"/>
      <c r="CY6" s="685"/>
      <c r="CZ6" s="677">
        <v>1</v>
      </c>
      <c r="DA6" s="678"/>
      <c r="DB6" s="678"/>
      <c r="DC6" s="697"/>
      <c r="DD6" s="692" t="s">
        <v>190</v>
      </c>
      <c r="DE6" s="684"/>
      <c r="DF6" s="684"/>
      <c r="DG6" s="684"/>
      <c r="DH6" s="684"/>
      <c r="DI6" s="684"/>
      <c r="DJ6" s="684"/>
      <c r="DK6" s="684"/>
      <c r="DL6" s="684"/>
      <c r="DM6" s="684"/>
      <c r="DN6" s="684"/>
      <c r="DO6" s="684"/>
      <c r="DP6" s="685"/>
      <c r="DQ6" s="692">
        <v>184433</v>
      </c>
      <c r="DR6" s="684"/>
      <c r="DS6" s="684"/>
      <c r="DT6" s="684"/>
      <c r="DU6" s="684"/>
      <c r="DV6" s="684"/>
      <c r="DW6" s="684"/>
      <c r="DX6" s="684"/>
      <c r="DY6" s="684"/>
      <c r="DZ6" s="684"/>
      <c r="EA6" s="684"/>
      <c r="EB6" s="684"/>
      <c r="EC6" s="693"/>
    </row>
    <row r="7" spans="2:143" ht="11.25" customHeight="1" x14ac:dyDescent="0.15">
      <c r="B7" s="680" t="s">
        <v>243</v>
      </c>
      <c r="C7" s="681"/>
      <c r="D7" s="681"/>
      <c r="E7" s="681"/>
      <c r="F7" s="681"/>
      <c r="G7" s="681"/>
      <c r="H7" s="681"/>
      <c r="I7" s="681"/>
      <c r="J7" s="681"/>
      <c r="K7" s="681"/>
      <c r="L7" s="681"/>
      <c r="M7" s="681"/>
      <c r="N7" s="681"/>
      <c r="O7" s="681"/>
      <c r="P7" s="681"/>
      <c r="Q7" s="682"/>
      <c r="R7" s="683">
        <v>1942</v>
      </c>
      <c r="S7" s="684"/>
      <c r="T7" s="684"/>
      <c r="U7" s="684"/>
      <c r="V7" s="684"/>
      <c r="W7" s="684"/>
      <c r="X7" s="684"/>
      <c r="Y7" s="685"/>
      <c r="Z7" s="686">
        <v>0</v>
      </c>
      <c r="AA7" s="686"/>
      <c r="AB7" s="686"/>
      <c r="AC7" s="686"/>
      <c r="AD7" s="687">
        <v>1942</v>
      </c>
      <c r="AE7" s="687"/>
      <c r="AF7" s="687"/>
      <c r="AG7" s="687"/>
      <c r="AH7" s="687"/>
      <c r="AI7" s="687"/>
      <c r="AJ7" s="687"/>
      <c r="AK7" s="687"/>
      <c r="AL7" s="688">
        <v>0</v>
      </c>
      <c r="AM7" s="689"/>
      <c r="AN7" s="689"/>
      <c r="AO7" s="690"/>
      <c r="AP7" s="680" t="s">
        <v>244</v>
      </c>
      <c r="AQ7" s="681"/>
      <c r="AR7" s="681"/>
      <c r="AS7" s="681"/>
      <c r="AT7" s="681"/>
      <c r="AU7" s="681"/>
      <c r="AV7" s="681"/>
      <c r="AW7" s="681"/>
      <c r="AX7" s="681"/>
      <c r="AY7" s="681"/>
      <c r="AZ7" s="681"/>
      <c r="BA7" s="681"/>
      <c r="BB7" s="681"/>
      <c r="BC7" s="681"/>
      <c r="BD7" s="681"/>
      <c r="BE7" s="681"/>
      <c r="BF7" s="682"/>
      <c r="BG7" s="683">
        <v>1576376</v>
      </c>
      <c r="BH7" s="684"/>
      <c r="BI7" s="684"/>
      <c r="BJ7" s="684"/>
      <c r="BK7" s="684"/>
      <c r="BL7" s="684"/>
      <c r="BM7" s="684"/>
      <c r="BN7" s="685"/>
      <c r="BO7" s="686">
        <v>42.3</v>
      </c>
      <c r="BP7" s="686"/>
      <c r="BQ7" s="686"/>
      <c r="BR7" s="686"/>
      <c r="BS7" s="687">
        <v>56447</v>
      </c>
      <c r="BT7" s="687"/>
      <c r="BU7" s="687"/>
      <c r="BV7" s="687"/>
      <c r="BW7" s="687"/>
      <c r="BX7" s="687"/>
      <c r="BY7" s="687"/>
      <c r="BZ7" s="687"/>
      <c r="CA7" s="687"/>
      <c r="CB7" s="691"/>
      <c r="CD7" s="698" t="s">
        <v>245</v>
      </c>
      <c r="CE7" s="699"/>
      <c r="CF7" s="699"/>
      <c r="CG7" s="699"/>
      <c r="CH7" s="699"/>
      <c r="CI7" s="699"/>
      <c r="CJ7" s="699"/>
      <c r="CK7" s="699"/>
      <c r="CL7" s="699"/>
      <c r="CM7" s="699"/>
      <c r="CN7" s="699"/>
      <c r="CO7" s="699"/>
      <c r="CP7" s="699"/>
      <c r="CQ7" s="700"/>
      <c r="CR7" s="683">
        <v>4170327</v>
      </c>
      <c r="CS7" s="684"/>
      <c r="CT7" s="684"/>
      <c r="CU7" s="684"/>
      <c r="CV7" s="684"/>
      <c r="CW7" s="684"/>
      <c r="CX7" s="684"/>
      <c r="CY7" s="685"/>
      <c r="CZ7" s="686">
        <v>22.7</v>
      </c>
      <c r="DA7" s="686"/>
      <c r="DB7" s="686"/>
      <c r="DC7" s="686"/>
      <c r="DD7" s="692">
        <v>1866551</v>
      </c>
      <c r="DE7" s="684"/>
      <c r="DF7" s="684"/>
      <c r="DG7" s="684"/>
      <c r="DH7" s="684"/>
      <c r="DI7" s="684"/>
      <c r="DJ7" s="684"/>
      <c r="DK7" s="684"/>
      <c r="DL7" s="684"/>
      <c r="DM7" s="684"/>
      <c r="DN7" s="684"/>
      <c r="DO7" s="684"/>
      <c r="DP7" s="685"/>
      <c r="DQ7" s="692">
        <v>1709903</v>
      </c>
      <c r="DR7" s="684"/>
      <c r="DS7" s="684"/>
      <c r="DT7" s="684"/>
      <c r="DU7" s="684"/>
      <c r="DV7" s="684"/>
      <c r="DW7" s="684"/>
      <c r="DX7" s="684"/>
      <c r="DY7" s="684"/>
      <c r="DZ7" s="684"/>
      <c r="EA7" s="684"/>
      <c r="EB7" s="684"/>
      <c r="EC7" s="693"/>
    </row>
    <row r="8" spans="2:143" ht="11.25" customHeight="1" x14ac:dyDescent="0.15">
      <c r="B8" s="680" t="s">
        <v>246</v>
      </c>
      <c r="C8" s="681"/>
      <c r="D8" s="681"/>
      <c r="E8" s="681"/>
      <c r="F8" s="681"/>
      <c r="G8" s="681"/>
      <c r="H8" s="681"/>
      <c r="I8" s="681"/>
      <c r="J8" s="681"/>
      <c r="K8" s="681"/>
      <c r="L8" s="681"/>
      <c r="M8" s="681"/>
      <c r="N8" s="681"/>
      <c r="O8" s="681"/>
      <c r="P8" s="681"/>
      <c r="Q8" s="682"/>
      <c r="R8" s="683">
        <v>8030</v>
      </c>
      <c r="S8" s="684"/>
      <c r="T8" s="684"/>
      <c r="U8" s="684"/>
      <c r="V8" s="684"/>
      <c r="W8" s="684"/>
      <c r="X8" s="684"/>
      <c r="Y8" s="685"/>
      <c r="Z8" s="686">
        <v>0</v>
      </c>
      <c r="AA8" s="686"/>
      <c r="AB8" s="686"/>
      <c r="AC8" s="686"/>
      <c r="AD8" s="687">
        <v>8030</v>
      </c>
      <c r="AE8" s="687"/>
      <c r="AF8" s="687"/>
      <c r="AG8" s="687"/>
      <c r="AH8" s="687"/>
      <c r="AI8" s="687"/>
      <c r="AJ8" s="687"/>
      <c r="AK8" s="687"/>
      <c r="AL8" s="688">
        <v>0.1</v>
      </c>
      <c r="AM8" s="689"/>
      <c r="AN8" s="689"/>
      <c r="AO8" s="690"/>
      <c r="AP8" s="680" t="s">
        <v>247</v>
      </c>
      <c r="AQ8" s="681"/>
      <c r="AR8" s="681"/>
      <c r="AS8" s="681"/>
      <c r="AT8" s="681"/>
      <c r="AU8" s="681"/>
      <c r="AV8" s="681"/>
      <c r="AW8" s="681"/>
      <c r="AX8" s="681"/>
      <c r="AY8" s="681"/>
      <c r="AZ8" s="681"/>
      <c r="BA8" s="681"/>
      <c r="BB8" s="681"/>
      <c r="BC8" s="681"/>
      <c r="BD8" s="681"/>
      <c r="BE8" s="681"/>
      <c r="BF8" s="682"/>
      <c r="BG8" s="683">
        <v>53476</v>
      </c>
      <c r="BH8" s="684"/>
      <c r="BI8" s="684"/>
      <c r="BJ8" s="684"/>
      <c r="BK8" s="684"/>
      <c r="BL8" s="684"/>
      <c r="BM8" s="684"/>
      <c r="BN8" s="685"/>
      <c r="BO8" s="686">
        <v>1.4</v>
      </c>
      <c r="BP8" s="686"/>
      <c r="BQ8" s="686"/>
      <c r="BR8" s="686"/>
      <c r="BS8" s="692" t="s">
        <v>248</v>
      </c>
      <c r="BT8" s="684"/>
      <c r="BU8" s="684"/>
      <c r="BV8" s="684"/>
      <c r="BW8" s="684"/>
      <c r="BX8" s="684"/>
      <c r="BY8" s="684"/>
      <c r="BZ8" s="684"/>
      <c r="CA8" s="684"/>
      <c r="CB8" s="693"/>
      <c r="CD8" s="698" t="s">
        <v>249</v>
      </c>
      <c r="CE8" s="699"/>
      <c r="CF8" s="699"/>
      <c r="CG8" s="699"/>
      <c r="CH8" s="699"/>
      <c r="CI8" s="699"/>
      <c r="CJ8" s="699"/>
      <c r="CK8" s="699"/>
      <c r="CL8" s="699"/>
      <c r="CM8" s="699"/>
      <c r="CN8" s="699"/>
      <c r="CO8" s="699"/>
      <c r="CP8" s="699"/>
      <c r="CQ8" s="700"/>
      <c r="CR8" s="683">
        <v>6806764</v>
      </c>
      <c r="CS8" s="684"/>
      <c r="CT8" s="684"/>
      <c r="CU8" s="684"/>
      <c r="CV8" s="684"/>
      <c r="CW8" s="684"/>
      <c r="CX8" s="684"/>
      <c r="CY8" s="685"/>
      <c r="CZ8" s="686">
        <v>37.1</v>
      </c>
      <c r="DA8" s="686"/>
      <c r="DB8" s="686"/>
      <c r="DC8" s="686"/>
      <c r="DD8" s="692">
        <v>3969</v>
      </c>
      <c r="DE8" s="684"/>
      <c r="DF8" s="684"/>
      <c r="DG8" s="684"/>
      <c r="DH8" s="684"/>
      <c r="DI8" s="684"/>
      <c r="DJ8" s="684"/>
      <c r="DK8" s="684"/>
      <c r="DL8" s="684"/>
      <c r="DM8" s="684"/>
      <c r="DN8" s="684"/>
      <c r="DO8" s="684"/>
      <c r="DP8" s="685"/>
      <c r="DQ8" s="692">
        <v>3216847</v>
      </c>
      <c r="DR8" s="684"/>
      <c r="DS8" s="684"/>
      <c r="DT8" s="684"/>
      <c r="DU8" s="684"/>
      <c r="DV8" s="684"/>
      <c r="DW8" s="684"/>
      <c r="DX8" s="684"/>
      <c r="DY8" s="684"/>
      <c r="DZ8" s="684"/>
      <c r="EA8" s="684"/>
      <c r="EB8" s="684"/>
      <c r="EC8" s="693"/>
    </row>
    <row r="9" spans="2:143" ht="11.25" customHeight="1" x14ac:dyDescent="0.15">
      <c r="B9" s="680" t="s">
        <v>250</v>
      </c>
      <c r="C9" s="681"/>
      <c r="D9" s="681"/>
      <c r="E9" s="681"/>
      <c r="F9" s="681"/>
      <c r="G9" s="681"/>
      <c r="H9" s="681"/>
      <c r="I9" s="681"/>
      <c r="J9" s="681"/>
      <c r="K9" s="681"/>
      <c r="L9" s="681"/>
      <c r="M9" s="681"/>
      <c r="N9" s="681"/>
      <c r="O9" s="681"/>
      <c r="P9" s="681"/>
      <c r="Q9" s="682"/>
      <c r="R9" s="683">
        <v>5369</v>
      </c>
      <c r="S9" s="684"/>
      <c r="T9" s="684"/>
      <c r="U9" s="684"/>
      <c r="V9" s="684"/>
      <c r="W9" s="684"/>
      <c r="X9" s="684"/>
      <c r="Y9" s="685"/>
      <c r="Z9" s="686">
        <v>0</v>
      </c>
      <c r="AA9" s="686"/>
      <c r="AB9" s="686"/>
      <c r="AC9" s="686"/>
      <c r="AD9" s="687">
        <v>5369</v>
      </c>
      <c r="AE9" s="687"/>
      <c r="AF9" s="687"/>
      <c r="AG9" s="687"/>
      <c r="AH9" s="687"/>
      <c r="AI9" s="687"/>
      <c r="AJ9" s="687"/>
      <c r="AK9" s="687"/>
      <c r="AL9" s="688">
        <v>0.1</v>
      </c>
      <c r="AM9" s="689"/>
      <c r="AN9" s="689"/>
      <c r="AO9" s="690"/>
      <c r="AP9" s="680" t="s">
        <v>251</v>
      </c>
      <c r="AQ9" s="681"/>
      <c r="AR9" s="681"/>
      <c r="AS9" s="681"/>
      <c r="AT9" s="681"/>
      <c r="AU9" s="681"/>
      <c r="AV9" s="681"/>
      <c r="AW9" s="681"/>
      <c r="AX9" s="681"/>
      <c r="AY9" s="681"/>
      <c r="AZ9" s="681"/>
      <c r="BA9" s="681"/>
      <c r="BB9" s="681"/>
      <c r="BC9" s="681"/>
      <c r="BD9" s="681"/>
      <c r="BE9" s="681"/>
      <c r="BF9" s="682"/>
      <c r="BG9" s="683">
        <v>1218555</v>
      </c>
      <c r="BH9" s="684"/>
      <c r="BI9" s="684"/>
      <c r="BJ9" s="684"/>
      <c r="BK9" s="684"/>
      <c r="BL9" s="684"/>
      <c r="BM9" s="684"/>
      <c r="BN9" s="685"/>
      <c r="BO9" s="686">
        <v>32.700000000000003</v>
      </c>
      <c r="BP9" s="686"/>
      <c r="BQ9" s="686"/>
      <c r="BR9" s="686"/>
      <c r="BS9" s="692" t="s">
        <v>248</v>
      </c>
      <c r="BT9" s="684"/>
      <c r="BU9" s="684"/>
      <c r="BV9" s="684"/>
      <c r="BW9" s="684"/>
      <c r="BX9" s="684"/>
      <c r="BY9" s="684"/>
      <c r="BZ9" s="684"/>
      <c r="CA9" s="684"/>
      <c r="CB9" s="693"/>
      <c r="CD9" s="698" t="s">
        <v>252</v>
      </c>
      <c r="CE9" s="699"/>
      <c r="CF9" s="699"/>
      <c r="CG9" s="699"/>
      <c r="CH9" s="699"/>
      <c r="CI9" s="699"/>
      <c r="CJ9" s="699"/>
      <c r="CK9" s="699"/>
      <c r="CL9" s="699"/>
      <c r="CM9" s="699"/>
      <c r="CN9" s="699"/>
      <c r="CO9" s="699"/>
      <c r="CP9" s="699"/>
      <c r="CQ9" s="700"/>
      <c r="CR9" s="683">
        <v>1178251</v>
      </c>
      <c r="CS9" s="684"/>
      <c r="CT9" s="684"/>
      <c r="CU9" s="684"/>
      <c r="CV9" s="684"/>
      <c r="CW9" s="684"/>
      <c r="CX9" s="684"/>
      <c r="CY9" s="685"/>
      <c r="CZ9" s="686">
        <v>6.4</v>
      </c>
      <c r="DA9" s="686"/>
      <c r="DB9" s="686"/>
      <c r="DC9" s="686"/>
      <c r="DD9" s="692">
        <v>9814</v>
      </c>
      <c r="DE9" s="684"/>
      <c r="DF9" s="684"/>
      <c r="DG9" s="684"/>
      <c r="DH9" s="684"/>
      <c r="DI9" s="684"/>
      <c r="DJ9" s="684"/>
      <c r="DK9" s="684"/>
      <c r="DL9" s="684"/>
      <c r="DM9" s="684"/>
      <c r="DN9" s="684"/>
      <c r="DO9" s="684"/>
      <c r="DP9" s="685"/>
      <c r="DQ9" s="692">
        <v>1103347</v>
      </c>
      <c r="DR9" s="684"/>
      <c r="DS9" s="684"/>
      <c r="DT9" s="684"/>
      <c r="DU9" s="684"/>
      <c r="DV9" s="684"/>
      <c r="DW9" s="684"/>
      <c r="DX9" s="684"/>
      <c r="DY9" s="684"/>
      <c r="DZ9" s="684"/>
      <c r="EA9" s="684"/>
      <c r="EB9" s="684"/>
      <c r="EC9" s="693"/>
    </row>
    <row r="10" spans="2:143" ht="11.25" customHeight="1" x14ac:dyDescent="0.15">
      <c r="B10" s="680" t="s">
        <v>253</v>
      </c>
      <c r="C10" s="681"/>
      <c r="D10" s="681"/>
      <c r="E10" s="681"/>
      <c r="F10" s="681"/>
      <c r="G10" s="681"/>
      <c r="H10" s="681"/>
      <c r="I10" s="681"/>
      <c r="J10" s="681"/>
      <c r="K10" s="681"/>
      <c r="L10" s="681"/>
      <c r="M10" s="681"/>
      <c r="N10" s="681"/>
      <c r="O10" s="681"/>
      <c r="P10" s="681"/>
      <c r="Q10" s="682"/>
      <c r="R10" s="683" t="s">
        <v>180</v>
      </c>
      <c r="S10" s="684"/>
      <c r="T10" s="684"/>
      <c r="U10" s="684"/>
      <c r="V10" s="684"/>
      <c r="W10" s="684"/>
      <c r="X10" s="684"/>
      <c r="Y10" s="685"/>
      <c r="Z10" s="686" t="s">
        <v>248</v>
      </c>
      <c r="AA10" s="686"/>
      <c r="AB10" s="686"/>
      <c r="AC10" s="686"/>
      <c r="AD10" s="687" t="s">
        <v>248</v>
      </c>
      <c r="AE10" s="687"/>
      <c r="AF10" s="687"/>
      <c r="AG10" s="687"/>
      <c r="AH10" s="687"/>
      <c r="AI10" s="687"/>
      <c r="AJ10" s="687"/>
      <c r="AK10" s="687"/>
      <c r="AL10" s="688" t="s">
        <v>248</v>
      </c>
      <c r="AM10" s="689"/>
      <c r="AN10" s="689"/>
      <c r="AO10" s="690"/>
      <c r="AP10" s="680" t="s">
        <v>254</v>
      </c>
      <c r="AQ10" s="681"/>
      <c r="AR10" s="681"/>
      <c r="AS10" s="681"/>
      <c r="AT10" s="681"/>
      <c r="AU10" s="681"/>
      <c r="AV10" s="681"/>
      <c r="AW10" s="681"/>
      <c r="AX10" s="681"/>
      <c r="AY10" s="681"/>
      <c r="AZ10" s="681"/>
      <c r="BA10" s="681"/>
      <c r="BB10" s="681"/>
      <c r="BC10" s="681"/>
      <c r="BD10" s="681"/>
      <c r="BE10" s="681"/>
      <c r="BF10" s="682"/>
      <c r="BG10" s="683">
        <v>117829</v>
      </c>
      <c r="BH10" s="684"/>
      <c r="BI10" s="684"/>
      <c r="BJ10" s="684"/>
      <c r="BK10" s="684"/>
      <c r="BL10" s="684"/>
      <c r="BM10" s="684"/>
      <c r="BN10" s="685"/>
      <c r="BO10" s="686">
        <v>3.2</v>
      </c>
      <c r="BP10" s="686"/>
      <c r="BQ10" s="686"/>
      <c r="BR10" s="686"/>
      <c r="BS10" s="692">
        <v>19475</v>
      </c>
      <c r="BT10" s="684"/>
      <c r="BU10" s="684"/>
      <c r="BV10" s="684"/>
      <c r="BW10" s="684"/>
      <c r="BX10" s="684"/>
      <c r="BY10" s="684"/>
      <c r="BZ10" s="684"/>
      <c r="CA10" s="684"/>
      <c r="CB10" s="693"/>
      <c r="CD10" s="698" t="s">
        <v>255</v>
      </c>
      <c r="CE10" s="699"/>
      <c r="CF10" s="699"/>
      <c r="CG10" s="699"/>
      <c r="CH10" s="699"/>
      <c r="CI10" s="699"/>
      <c r="CJ10" s="699"/>
      <c r="CK10" s="699"/>
      <c r="CL10" s="699"/>
      <c r="CM10" s="699"/>
      <c r="CN10" s="699"/>
      <c r="CO10" s="699"/>
      <c r="CP10" s="699"/>
      <c r="CQ10" s="700"/>
      <c r="CR10" s="683">
        <v>15850</v>
      </c>
      <c r="CS10" s="684"/>
      <c r="CT10" s="684"/>
      <c r="CU10" s="684"/>
      <c r="CV10" s="684"/>
      <c r="CW10" s="684"/>
      <c r="CX10" s="684"/>
      <c r="CY10" s="685"/>
      <c r="CZ10" s="686">
        <v>0.1</v>
      </c>
      <c r="DA10" s="686"/>
      <c r="DB10" s="686"/>
      <c r="DC10" s="686"/>
      <c r="DD10" s="692" t="s">
        <v>248</v>
      </c>
      <c r="DE10" s="684"/>
      <c r="DF10" s="684"/>
      <c r="DG10" s="684"/>
      <c r="DH10" s="684"/>
      <c r="DI10" s="684"/>
      <c r="DJ10" s="684"/>
      <c r="DK10" s="684"/>
      <c r="DL10" s="684"/>
      <c r="DM10" s="684"/>
      <c r="DN10" s="684"/>
      <c r="DO10" s="684"/>
      <c r="DP10" s="685"/>
      <c r="DQ10" s="692">
        <v>15850</v>
      </c>
      <c r="DR10" s="684"/>
      <c r="DS10" s="684"/>
      <c r="DT10" s="684"/>
      <c r="DU10" s="684"/>
      <c r="DV10" s="684"/>
      <c r="DW10" s="684"/>
      <c r="DX10" s="684"/>
      <c r="DY10" s="684"/>
      <c r="DZ10" s="684"/>
      <c r="EA10" s="684"/>
      <c r="EB10" s="684"/>
      <c r="EC10" s="693"/>
    </row>
    <row r="11" spans="2:143" ht="11.25" customHeight="1" x14ac:dyDescent="0.15">
      <c r="B11" s="680" t="s">
        <v>256</v>
      </c>
      <c r="C11" s="681"/>
      <c r="D11" s="681"/>
      <c r="E11" s="681"/>
      <c r="F11" s="681"/>
      <c r="G11" s="681"/>
      <c r="H11" s="681"/>
      <c r="I11" s="681"/>
      <c r="J11" s="681"/>
      <c r="K11" s="681"/>
      <c r="L11" s="681"/>
      <c r="M11" s="681"/>
      <c r="N11" s="681"/>
      <c r="O11" s="681"/>
      <c r="P11" s="681"/>
      <c r="Q11" s="682"/>
      <c r="R11" s="683">
        <v>635468</v>
      </c>
      <c r="S11" s="684"/>
      <c r="T11" s="684"/>
      <c r="U11" s="684"/>
      <c r="V11" s="684"/>
      <c r="W11" s="684"/>
      <c r="X11" s="684"/>
      <c r="Y11" s="685"/>
      <c r="Z11" s="688">
        <v>3.4</v>
      </c>
      <c r="AA11" s="689"/>
      <c r="AB11" s="689"/>
      <c r="AC11" s="701"/>
      <c r="AD11" s="692">
        <v>635468</v>
      </c>
      <c r="AE11" s="684"/>
      <c r="AF11" s="684"/>
      <c r="AG11" s="684"/>
      <c r="AH11" s="684"/>
      <c r="AI11" s="684"/>
      <c r="AJ11" s="684"/>
      <c r="AK11" s="685"/>
      <c r="AL11" s="688">
        <v>7.4</v>
      </c>
      <c r="AM11" s="689"/>
      <c r="AN11" s="689"/>
      <c r="AO11" s="690"/>
      <c r="AP11" s="680" t="s">
        <v>257</v>
      </c>
      <c r="AQ11" s="681"/>
      <c r="AR11" s="681"/>
      <c r="AS11" s="681"/>
      <c r="AT11" s="681"/>
      <c r="AU11" s="681"/>
      <c r="AV11" s="681"/>
      <c r="AW11" s="681"/>
      <c r="AX11" s="681"/>
      <c r="AY11" s="681"/>
      <c r="AZ11" s="681"/>
      <c r="BA11" s="681"/>
      <c r="BB11" s="681"/>
      <c r="BC11" s="681"/>
      <c r="BD11" s="681"/>
      <c r="BE11" s="681"/>
      <c r="BF11" s="682"/>
      <c r="BG11" s="683">
        <v>186516</v>
      </c>
      <c r="BH11" s="684"/>
      <c r="BI11" s="684"/>
      <c r="BJ11" s="684"/>
      <c r="BK11" s="684"/>
      <c r="BL11" s="684"/>
      <c r="BM11" s="684"/>
      <c r="BN11" s="685"/>
      <c r="BO11" s="686">
        <v>5</v>
      </c>
      <c r="BP11" s="686"/>
      <c r="BQ11" s="686"/>
      <c r="BR11" s="686"/>
      <c r="BS11" s="692">
        <v>36972</v>
      </c>
      <c r="BT11" s="684"/>
      <c r="BU11" s="684"/>
      <c r="BV11" s="684"/>
      <c r="BW11" s="684"/>
      <c r="BX11" s="684"/>
      <c r="BY11" s="684"/>
      <c r="BZ11" s="684"/>
      <c r="CA11" s="684"/>
      <c r="CB11" s="693"/>
      <c r="CD11" s="698" t="s">
        <v>258</v>
      </c>
      <c r="CE11" s="699"/>
      <c r="CF11" s="699"/>
      <c r="CG11" s="699"/>
      <c r="CH11" s="699"/>
      <c r="CI11" s="699"/>
      <c r="CJ11" s="699"/>
      <c r="CK11" s="699"/>
      <c r="CL11" s="699"/>
      <c r="CM11" s="699"/>
      <c r="CN11" s="699"/>
      <c r="CO11" s="699"/>
      <c r="CP11" s="699"/>
      <c r="CQ11" s="700"/>
      <c r="CR11" s="683">
        <v>380273</v>
      </c>
      <c r="CS11" s="684"/>
      <c r="CT11" s="684"/>
      <c r="CU11" s="684"/>
      <c r="CV11" s="684"/>
      <c r="CW11" s="684"/>
      <c r="CX11" s="684"/>
      <c r="CY11" s="685"/>
      <c r="CZ11" s="686">
        <v>2.1</v>
      </c>
      <c r="DA11" s="686"/>
      <c r="DB11" s="686"/>
      <c r="DC11" s="686"/>
      <c r="DD11" s="692">
        <v>45880</v>
      </c>
      <c r="DE11" s="684"/>
      <c r="DF11" s="684"/>
      <c r="DG11" s="684"/>
      <c r="DH11" s="684"/>
      <c r="DI11" s="684"/>
      <c r="DJ11" s="684"/>
      <c r="DK11" s="684"/>
      <c r="DL11" s="684"/>
      <c r="DM11" s="684"/>
      <c r="DN11" s="684"/>
      <c r="DO11" s="684"/>
      <c r="DP11" s="685"/>
      <c r="DQ11" s="692">
        <v>249042</v>
      </c>
      <c r="DR11" s="684"/>
      <c r="DS11" s="684"/>
      <c r="DT11" s="684"/>
      <c r="DU11" s="684"/>
      <c r="DV11" s="684"/>
      <c r="DW11" s="684"/>
      <c r="DX11" s="684"/>
      <c r="DY11" s="684"/>
      <c r="DZ11" s="684"/>
      <c r="EA11" s="684"/>
      <c r="EB11" s="684"/>
      <c r="EC11" s="693"/>
    </row>
    <row r="12" spans="2:143" ht="11.25" customHeight="1" x14ac:dyDescent="0.15">
      <c r="B12" s="680" t="s">
        <v>259</v>
      </c>
      <c r="C12" s="681"/>
      <c r="D12" s="681"/>
      <c r="E12" s="681"/>
      <c r="F12" s="681"/>
      <c r="G12" s="681"/>
      <c r="H12" s="681"/>
      <c r="I12" s="681"/>
      <c r="J12" s="681"/>
      <c r="K12" s="681"/>
      <c r="L12" s="681"/>
      <c r="M12" s="681"/>
      <c r="N12" s="681"/>
      <c r="O12" s="681"/>
      <c r="P12" s="681"/>
      <c r="Q12" s="682"/>
      <c r="R12" s="683">
        <v>790</v>
      </c>
      <c r="S12" s="684"/>
      <c r="T12" s="684"/>
      <c r="U12" s="684"/>
      <c r="V12" s="684"/>
      <c r="W12" s="684"/>
      <c r="X12" s="684"/>
      <c r="Y12" s="685"/>
      <c r="Z12" s="686">
        <v>0</v>
      </c>
      <c r="AA12" s="686"/>
      <c r="AB12" s="686"/>
      <c r="AC12" s="686"/>
      <c r="AD12" s="687">
        <v>790</v>
      </c>
      <c r="AE12" s="687"/>
      <c r="AF12" s="687"/>
      <c r="AG12" s="687"/>
      <c r="AH12" s="687"/>
      <c r="AI12" s="687"/>
      <c r="AJ12" s="687"/>
      <c r="AK12" s="687"/>
      <c r="AL12" s="688">
        <v>0</v>
      </c>
      <c r="AM12" s="689"/>
      <c r="AN12" s="689"/>
      <c r="AO12" s="690"/>
      <c r="AP12" s="680" t="s">
        <v>260</v>
      </c>
      <c r="AQ12" s="681"/>
      <c r="AR12" s="681"/>
      <c r="AS12" s="681"/>
      <c r="AT12" s="681"/>
      <c r="AU12" s="681"/>
      <c r="AV12" s="681"/>
      <c r="AW12" s="681"/>
      <c r="AX12" s="681"/>
      <c r="AY12" s="681"/>
      <c r="AZ12" s="681"/>
      <c r="BA12" s="681"/>
      <c r="BB12" s="681"/>
      <c r="BC12" s="681"/>
      <c r="BD12" s="681"/>
      <c r="BE12" s="681"/>
      <c r="BF12" s="682"/>
      <c r="BG12" s="683">
        <v>1567059</v>
      </c>
      <c r="BH12" s="684"/>
      <c r="BI12" s="684"/>
      <c r="BJ12" s="684"/>
      <c r="BK12" s="684"/>
      <c r="BL12" s="684"/>
      <c r="BM12" s="684"/>
      <c r="BN12" s="685"/>
      <c r="BO12" s="686">
        <v>42</v>
      </c>
      <c r="BP12" s="686"/>
      <c r="BQ12" s="686"/>
      <c r="BR12" s="686"/>
      <c r="BS12" s="692" t="s">
        <v>180</v>
      </c>
      <c r="BT12" s="684"/>
      <c r="BU12" s="684"/>
      <c r="BV12" s="684"/>
      <c r="BW12" s="684"/>
      <c r="BX12" s="684"/>
      <c r="BY12" s="684"/>
      <c r="BZ12" s="684"/>
      <c r="CA12" s="684"/>
      <c r="CB12" s="693"/>
      <c r="CD12" s="698" t="s">
        <v>261</v>
      </c>
      <c r="CE12" s="699"/>
      <c r="CF12" s="699"/>
      <c r="CG12" s="699"/>
      <c r="CH12" s="699"/>
      <c r="CI12" s="699"/>
      <c r="CJ12" s="699"/>
      <c r="CK12" s="699"/>
      <c r="CL12" s="699"/>
      <c r="CM12" s="699"/>
      <c r="CN12" s="699"/>
      <c r="CO12" s="699"/>
      <c r="CP12" s="699"/>
      <c r="CQ12" s="700"/>
      <c r="CR12" s="683">
        <v>706708</v>
      </c>
      <c r="CS12" s="684"/>
      <c r="CT12" s="684"/>
      <c r="CU12" s="684"/>
      <c r="CV12" s="684"/>
      <c r="CW12" s="684"/>
      <c r="CX12" s="684"/>
      <c r="CY12" s="685"/>
      <c r="CZ12" s="686">
        <v>3.8</v>
      </c>
      <c r="DA12" s="686"/>
      <c r="DB12" s="686"/>
      <c r="DC12" s="686"/>
      <c r="DD12" s="692">
        <v>303084</v>
      </c>
      <c r="DE12" s="684"/>
      <c r="DF12" s="684"/>
      <c r="DG12" s="684"/>
      <c r="DH12" s="684"/>
      <c r="DI12" s="684"/>
      <c r="DJ12" s="684"/>
      <c r="DK12" s="684"/>
      <c r="DL12" s="684"/>
      <c r="DM12" s="684"/>
      <c r="DN12" s="684"/>
      <c r="DO12" s="684"/>
      <c r="DP12" s="685"/>
      <c r="DQ12" s="692">
        <v>290267</v>
      </c>
      <c r="DR12" s="684"/>
      <c r="DS12" s="684"/>
      <c r="DT12" s="684"/>
      <c r="DU12" s="684"/>
      <c r="DV12" s="684"/>
      <c r="DW12" s="684"/>
      <c r="DX12" s="684"/>
      <c r="DY12" s="684"/>
      <c r="DZ12" s="684"/>
      <c r="EA12" s="684"/>
      <c r="EB12" s="684"/>
      <c r="EC12" s="693"/>
    </row>
    <row r="13" spans="2:143" ht="11.25" customHeight="1" x14ac:dyDescent="0.15">
      <c r="B13" s="680" t="s">
        <v>262</v>
      </c>
      <c r="C13" s="681"/>
      <c r="D13" s="681"/>
      <c r="E13" s="681"/>
      <c r="F13" s="681"/>
      <c r="G13" s="681"/>
      <c r="H13" s="681"/>
      <c r="I13" s="681"/>
      <c r="J13" s="681"/>
      <c r="K13" s="681"/>
      <c r="L13" s="681"/>
      <c r="M13" s="681"/>
      <c r="N13" s="681"/>
      <c r="O13" s="681"/>
      <c r="P13" s="681"/>
      <c r="Q13" s="682"/>
      <c r="R13" s="683" t="s">
        <v>190</v>
      </c>
      <c r="S13" s="684"/>
      <c r="T13" s="684"/>
      <c r="U13" s="684"/>
      <c r="V13" s="684"/>
      <c r="W13" s="684"/>
      <c r="X13" s="684"/>
      <c r="Y13" s="685"/>
      <c r="Z13" s="686" t="s">
        <v>190</v>
      </c>
      <c r="AA13" s="686"/>
      <c r="AB13" s="686"/>
      <c r="AC13" s="686"/>
      <c r="AD13" s="687" t="s">
        <v>248</v>
      </c>
      <c r="AE13" s="687"/>
      <c r="AF13" s="687"/>
      <c r="AG13" s="687"/>
      <c r="AH13" s="687"/>
      <c r="AI13" s="687"/>
      <c r="AJ13" s="687"/>
      <c r="AK13" s="687"/>
      <c r="AL13" s="688" t="s">
        <v>190</v>
      </c>
      <c r="AM13" s="689"/>
      <c r="AN13" s="689"/>
      <c r="AO13" s="690"/>
      <c r="AP13" s="680" t="s">
        <v>263</v>
      </c>
      <c r="AQ13" s="681"/>
      <c r="AR13" s="681"/>
      <c r="AS13" s="681"/>
      <c r="AT13" s="681"/>
      <c r="AU13" s="681"/>
      <c r="AV13" s="681"/>
      <c r="AW13" s="681"/>
      <c r="AX13" s="681"/>
      <c r="AY13" s="681"/>
      <c r="AZ13" s="681"/>
      <c r="BA13" s="681"/>
      <c r="BB13" s="681"/>
      <c r="BC13" s="681"/>
      <c r="BD13" s="681"/>
      <c r="BE13" s="681"/>
      <c r="BF13" s="682"/>
      <c r="BG13" s="683">
        <v>1556928</v>
      </c>
      <c r="BH13" s="684"/>
      <c r="BI13" s="684"/>
      <c r="BJ13" s="684"/>
      <c r="BK13" s="684"/>
      <c r="BL13" s="684"/>
      <c r="BM13" s="684"/>
      <c r="BN13" s="685"/>
      <c r="BO13" s="686">
        <v>41.8</v>
      </c>
      <c r="BP13" s="686"/>
      <c r="BQ13" s="686"/>
      <c r="BR13" s="686"/>
      <c r="BS13" s="692" t="s">
        <v>190</v>
      </c>
      <c r="BT13" s="684"/>
      <c r="BU13" s="684"/>
      <c r="BV13" s="684"/>
      <c r="BW13" s="684"/>
      <c r="BX13" s="684"/>
      <c r="BY13" s="684"/>
      <c r="BZ13" s="684"/>
      <c r="CA13" s="684"/>
      <c r="CB13" s="693"/>
      <c r="CD13" s="698" t="s">
        <v>264</v>
      </c>
      <c r="CE13" s="699"/>
      <c r="CF13" s="699"/>
      <c r="CG13" s="699"/>
      <c r="CH13" s="699"/>
      <c r="CI13" s="699"/>
      <c r="CJ13" s="699"/>
      <c r="CK13" s="699"/>
      <c r="CL13" s="699"/>
      <c r="CM13" s="699"/>
      <c r="CN13" s="699"/>
      <c r="CO13" s="699"/>
      <c r="CP13" s="699"/>
      <c r="CQ13" s="700"/>
      <c r="CR13" s="683">
        <v>1620338</v>
      </c>
      <c r="CS13" s="684"/>
      <c r="CT13" s="684"/>
      <c r="CU13" s="684"/>
      <c r="CV13" s="684"/>
      <c r="CW13" s="684"/>
      <c r="CX13" s="684"/>
      <c r="CY13" s="685"/>
      <c r="CZ13" s="686">
        <v>8.8000000000000007</v>
      </c>
      <c r="DA13" s="686"/>
      <c r="DB13" s="686"/>
      <c r="DC13" s="686"/>
      <c r="DD13" s="692">
        <v>1051341</v>
      </c>
      <c r="DE13" s="684"/>
      <c r="DF13" s="684"/>
      <c r="DG13" s="684"/>
      <c r="DH13" s="684"/>
      <c r="DI13" s="684"/>
      <c r="DJ13" s="684"/>
      <c r="DK13" s="684"/>
      <c r="DL13" s="684"/>
      <c r="DM13" s="684"/>
      <c r="DN13" s="684"/>
      <c r="DO13" s="684"/>
      <c r="DP13" s="685"/>
      <c r="DQ13" s="692">
        <v>637383</v>
      </c>
      <c r="DR13" s="684"/>
      <c r="DS13" s="684"/>
      <c r="DT13" s="684"/>
      <c r="DU13" s="684"/>
      <c r="DV13" s="684"/>
      <c r="DW13" s="684"/>
      <c r="DX13" s="684"/>
      <c r="DY13" s="684"/>
      <c r="DZ13" s="684"/>
      <c r="EA13" s="684"/>
      <c r="EB13" s="684"/>
      <c r="EC13" s="693"/>
    </row>
    <row r="14" spans="2:143" ht="11.25" customHeight="1" x14ac:dyDescent="0.15">
      <c r="B14" s="680" t="s">
        <v>265</v>
      </c>
      <c r="C14" s="681"/>
      <c r="D14" s="681"/>
      <c r="E14" s="681"/>
      <c r="F14" s="681"/>
      <c r="G14" s="681"/>
      <c r="H14" s="681"/>
      <c r="I14" s="681"/>
      <c r="J14" s="681"/>
      <c r="K14" s="681"/>
      <c r="L14" s="681"/>
      <c r="M14" s="681"/>
      <c r="N14" s="681"/>
      <c r="O14" s="681"/>
      <c r="P14" s="681"/>
      <c r="Q14" s="682"/>
      <c r="R14" s="683">
        <v>15601</v>
      </c>
      <c r="S14" s="684"/>
      <c r="T14" s="684"/>
      <c r="U14" s="684"/>
      <c r="V14" s="684"/>
      <c r="W14" s="684"/>
      <c r="X14" s="684"/>
      <c r="Y14" s="685"/>
      <c r="Z14" s="686">
        <v>0.1</v>
      </c>
      <c r="AA14" s="686"/>
      <c r="AB14" s="686"/>
      <c r="AC14" s="686"/>
      <c r="AD14" s="687">
        <v>15601</v>
      </c>
      <c r="AE14" s="687"/>
      <c r="AF14" s="687"/>
      <c r="AG14" s="687"/>
      <c r="AH14" s="687"/>
      <c r="AI14" s="687"/>
      <c r="AJ14" s="687"/>
      <c r="AK14" s="687"/>
      <c r="AL14" s="688">
        <v>0.2</v>
      </c>
      <c r="AM14" s="689"/>
      <c r="AN14" s="689"/>
      <c r="AO14" s="690"/>
      <c r="AP14" s="680" t="s">
        <v>266</v>
      </c>
      <c r="AQ14" s="681"/>
      <c r="AR14" s="681"/>
      <c r="AS14" s="681"/>
      <c r="AT14" s="681"/>
      <c r="AU14" s="681"/>
      <c r="AV14" s="681"/>
      <c r="AW14" s="681"/>
      <c r="AX14" s="681"/>
      <c r="AY14" s="681"/>
      <c r="AZ14" s="681"/>
      <c r="BA14" s="681"/>
      <c r="BB14" s="681"/>
      <c r="BC14" s="681"/>
      <c r="BD14" s="681"/>
      <c r="BE14" s="681"/>
      <c r="BF14" s="682"/>
      <c r="BG14" s="683">
        <v>120630</v>
      </c>
      <c r="BH14" s="684"/>
      <c r="BI14" s="684"/>
      <c r="BJ14" s="684"/>
      <c r="BK14" s="684"/>
      <c r="BL14" s="684"/>
      <c r="BM14" s="684"/>
      <c r="BN14" s="685"/>
      <c r="BO14" s="686">
        <v>3.2</v>
      </c>
      <c r="BP14" s="686"/>
      <c r="BQ14" s="686"/>
      <c r="BR14" s="686"/>
      <c r="BS14" s="692" t="s">
        <v>248</v>
      </c>
      <c r="BT14" s="684"/>
      <c r="BU14" s="684"/>
      <c r="BV14" s="684"/>
      <c r="BW14" s="684"/>
      <c r="BX14" s="684"/>
      <c r="BY14" s="684"/>
      <c r="BZ14" s="684"/>
      <c r="CA14" s="684"/>
      <c r="CB14" s="693"/>
      <c r="CD14" s="698" t="s">
        <v>267</v>
      </c>
      <c r="CE14" s="699"/>
      <c r="CF14" s="699"/>
      <c r="CG14" s="699"/>
      <c r="CH14" s="699"/>
      <c r="CI14" s="699"/>
      <c r="CJ14" s="699"/>
      <c r="CK14" s="699"/>
      <c r="CL14" s="699"/>
      <c r="CM14" s="699"/>
      <c r="CN14" s="699"/>
      <c r="CO14" s="699"/>
      <c r="CP14" s="699"/>
      <c r="CQ14" s="700"/>
      <c r="CR14" s="683">
        <v>601529</v>
      </c>
      <c r="CS14" s="684"/>
      <c r="CT14" s="684"/>
      <c r="CU14" s="684"/>
      <c r="CV14" s="684"/>
      <c r="CW14" s="684"/>
      <c r="CX14" s="684"/>
      <c r="CY14" s="685"/>
      <c r="CZ14" s="686">
        <v>3.3</v>
      </c>
      <c r="DA14" s="686"/>
      <c r="DB14" s="686"/>
      <c r="DC14" s="686"/>
      <c r="DD14" s="692">
        <v>43410</v>
      </c>
      <c r="DE14" s="684"/>
      <c r="DF14" s="684"/>
      <c r="DG14" s="684"/>
      <c r="DH14" s="684"/>
      <c r="DI14" s="684"/>
      <c r="DJ14" s="684"/>
      <c r="DK14" s="684"/>
      <c r="DL14" s="684"/>
      <c r="DM14" s="684"/>
      <c r="DN14" s="684"/>
      <c r="DO14" s="684"/>
      <c r="DP14" s="685"/>
      <c r="DQ14" s="692">
        <v>540383</v>
      </c>
      <c r="DR14" s="684"/>
      <c r="DS14" s="684"/>
      <c r="DT14" s="684"/>
      <c r="DU14" s="684"/>
      <c r="DV14" s="684"/>
      <c r="DW14" s="684"/>
      <c r="DX14" s="684"/>
      <c r="DY14" s="684"/>
      <c r="DZ14" s="684"/>
      <c r="EA14" s="684"/>
      <c r="EB14" s="684"/>
      <c r="EC14" s="693"/>
    </row>
    <row r="15" spans="2:143" ht="11.25" customHeight="1" x14ac:dyDescent="0.15">
      <c r="B15" s="680" t="s">
        <v>268</v>
      </c>
      <c r="C15" s="681"/>
      <c r="D15" s="681"/>
      <c r="E15" s="681"/>
      <c r="F15" s="681"/>
      <c r="G15" s="681"/>
      <c r="H15" s="681"/>
      <c r="I15" s="681"/>
      <c r="J15" s="681"/>
      <c r="K15" s="681"/>
      <c r="L15" s="681"/>
      <c r="M15" s="681"/>
      <c r="N15" s="681"/>
      <c r="O15" s="681"/>
      <c r="P15" s="681"/>
      <c r="Q15" s="682"/>
      <c r="R15" s="683" t="s">
        <v>190</v>
      </c>
      <c r="S15" s="684"/>
      <c r="T15" s="684"/>
      <c r="U15" s="684"/>
      <c r="V15" s="684"/>
      <c r="W15" s="684"/>
      <c r="X15" s="684"/>
      <c r="Y15" s="685"/>
      <c r="Z15" s="686" t="s">
        <v>248</v>
      </c>
      <c r="AA15" s="686"/>
      <c r="AB15" s="686"/>
      <c r="AC15" s="686"/>
      <c r="AD15" s="687" t="s">
        <v>248</v>
      </c>
      <c r="AE15" s="687"/>
      <c r="AF15" s="687"/>
      <c r="AG15" s="687"/>
      <c r="AH15" s="687"/>
      <c r="AI15" s="687"/>
      <c r="AJ15" s="687"/>
      <c r="AK15" s="687"/>
      <c r="AL15" s="688" t="s">
        <v>248</v>
      </c>
      <c r="AM15" s="689"/>
      <c r="AN15" s="689"/>
      <c r="AO15" s="690"/>
      <c r="AP15" s="680" t="s">
        <v>269</v>
      </c>
      <c r="AQ15" s="681"/>
      <c r="AR15" s="681"/>
      <c r="AS15" s="681"/>
      <c r="AT15" s="681"/>
      <c r="AU15" s="681"/>
      <c r="AV15" s="681"/>
      <c r="AW15" s="681"/>
      <c r="AX15" s="681"/>
      <c r="AY15" s="681"/>
      <c r="AZ15" s="681"/>
      <c r="BA15" s="681"/>
      <c r="BB15" s="681"/>
      <c r="BC15" s="681"/>
      <c r="BD15" s="681"/>
      <c r="BE15" s="681"/>
      <c r="BF15" s="682"/>
      <c r="BG15" s="683">
        <v>264877</v>
      </c>
      <c r="BH15" s="684"/>
      <c r="BI15" s="684"/>
      <c r="BJ15" s="684"/>
      <c r="BK15" s="684"/>
      <c r="BL15" s="684"/>
      <c r="BM15" s="684"/>
      <c r="BN15" s="685"/>
      <c r="BO15" s="686">
        <v>7.1</v>
      </c>
      <c r="BP15" s="686"/>
      <c r="BQ15" s="686"/>
      <c r="BR15" s="686"/>
      <c r="BS15" s="692" t="s">
        <v>190</v>
      </c>
      <c r="BT15" s="684"/>
      <c r="BU15" s="684"/>
      <c r="BV15" s="684"/>
      <c r="BW15" s="684"/>
      <c r="BX15" s="684"/>
      <c r="BY15" s="684"/>
      <c r="BZ15" s="684"/>
      <c r="CA15" s="684"/>
      <c r="CB15" s="693"/>
      <c r="CD15" s="698" t="s">
        <v>270</v>
      </c>
      <c r="CE15" s="699"/>
      <c r="CF15" s="699"/>
      <c r="CG15" s="699"/>
      <c r="CH15" s="699"/>
      <c r="CI15" s="699"/>
      <c r="CJ15" s="699"/>
      <c r="CK15" s="699"/>
      <c r="CL15" s="699"/>
      <c r="CM15" s="699"/>
      <c r="CN15" s="699"/>
      <c r="CO15" s="699"/>
      <c r="CP15" s="699"/>
      <c r="CQ15" s="700"/>
      <c r="CR15" s="683">
        <v>1162019</v>
      </c>
      <c r="CS15" s="684"/>
      <c r="CT15" s="684"/>
      <c r="CU15" s="684"/>
      <c r="CV15" s="684"/>
      <c r="CW15" s="684"/>
      <c r="CX15" s="684"/>
      <c r="CY15" s="685"/>
      <c r="CZ15" s="686">
        <v>6.3</v>
      </c>
      <c r="DA15" s="686"/>
      <c r="DB15" s="686"/>
      <c r="DC15" s="686"/>
      <c r="DD15" s="692">
        <v>185948</v>
      </c>
      <c r="DE15" s="684"/>
      <c r="DF15" s="684"/>
      <c r="DG15" s="684"/>
      <c r="DH15" s="684"/>
      <c r="DI15" s="684"/>
      <c r="DJ15" s="684"/>
      <c r="DK15" s="684"/>
      <c r="DL15" s="684"/>
      <c r="DM15" s="684"/>
      <c r="DN15" s="684"/>
      <c r="DO15" s="684"/>
      <c r="DP15" s="685"/>
      <c r="DQ15" s="692">
        <v>968372</v>
      </c>
      <c r="DR15" s="684"/>
      <c r="DS15" s="684"/>
      <c r="DT15" s="684"/>
      <c r="DU15" s="684"/>
      <c r="DV15" s="684"/>
      <c r="DW15" s="684"/>
      <c r="DX15" s="684"/>
      <c r="DY15" s="684"/>
      <c r="DZ15" s="684"/>
      <c r="EA15" s="684"/>
      <c r="EB15" s="684"/>
      <c r="EC15" s="693"/>
    </row>
    <row r="16" spans="2:143" ht="11.25" customHeight="1" x14ac:dyDescent="0.15">
      <c r="B16" s="680" t="s">
        <v>271</v>
      </c>
      <c r="C16" s="681"/>
      <c r="D16" s="681"/>
      <c r="E16" s="681"/>
      <c r="F16" s="681"/>
      <c r="G16" s="681"/>
      <c r="H16" s="681"/>
      <c r="I16" s="681"/>
      <c r="J16" s="681"/>
      <c r="K16" s="681"/>
      <c r="L16" s="681"/>
      <c r="M16" s="681"/>
      <c r="N16" s="681"/>
      <c r="O16" s="681"/>
      <c r="P16" s="681"/>
      <c r="Q16" s="682"/>
      <c r="R16" s="683">
        <v>3896</v>
      </c>
      <c r="S16" s="684"/>
      <c r="T16" s="684"/>
      <c r="U16" s="684"/>
      <c r="V16" s="684"/>
      <c r="W16" s="684"/>
      <c r="X16" s="684"/>
      <c r="Y16" s="685"/>
      <c r="Z16" s="686">
        <v>0</v>
      </c>
      <c r="AA16" s="686"/>
      <c r="AB16" s="686"/>
      <c r="AC16" s="686"/>
      <c r="AD16" s="687">
        <v>3896</v>
      </c>
      <c r="AE16" s="687"/>
      <c r="AF16" s="687"/>
      <c r="AG16" s="687"/>
      <c r="AH16" s="687"/>
      <c r="AI16" s="687"/>
      <c r="AJ16" s="687"/>
      <c r="AK16" s="687"/>
      <c r="AL16" s="688">
        <v>0</v>
      </c>
      <c r="AM16" s="689"/>
      <c r="AN16" s="689"/>
      <c r="AO16" s="690"/>
      <c r="AP16" s="680" t="s">
        <v>272</v>
      </c>
      <c r="AQ16" s="681"/>
      <c r="AR16" s="681"/>
      <c r="AS16" s="681"/>
      <c r="AT16" s="681"/>
      <c r="AU16" s="681"/>
      <c r="AV16" s="681"/>
      <c r="AW16" s="681"/>
      <c r="AX16" s="681"/>
      <c r="AY16" s="681"/>
      <c r="AZ16" s="681"/>
      <c r="BA16" s="681"/>
      <c r="BB16" s="681"/>
      <c r="BC16" s="681"/>
      <c r="BD16" s="681"/>
      <c r="BE16" s="681"/>
      <c r="BF16" s="682"/>
      <c r="BG16" s="683" t="s">
        <v>190</v>
      </c>
      <c r="BH16" s="684"/>
      <c r="BI16" s="684"/>
      <c r="BJ16" s="684"/>
      <c r="BK16" s="684"/>
      <c r="BL16" s="684"/>
      <c r="BM16" s="684"/>
      <c r="BN16" s="685"/>
      <c r="BO16" s="686" t="s">
        <v>248</v>
      </c>
      <c r="BP16" s="686"/>
      <c r="BQ16" s="686"/>
      <c r="BR16" s="686"/>
      <c r="BS16" s="692" t="s">
        <v>248</v>
      </c>
      <c r="BT16" s="684"/>
      <c r="BU16" s="684"/>
      <c r="BV16" s="684"/>
      <c r="BW16" s="684"/>
      <c r="BX16" s="684"/>
      <c r="BY16" s="684"/>
      <c r="BZ16" s="684"/>
      <c r="CA16" s="684"/>
      <c r="CB16" s="693"/>
      <c r="CD16" s="698" t="s">
        <v>273</v>
      </c>
      <c r="CE16" s="699"/>
      <c r="CF16" s="699"/>
      <c r="CG16" s="699"/>
      <c r="CH16" s="699"/>
      <c r="CI16" s="699"/>
      <c r="CJ16" s="699"/>
      <c r="CK16" s="699"/>
      <c r="CL16" s="699"/>
      <c r="CM16" s="699"/>
      <c r="CN16" s="699"/>
      <c r="CO16" s="699"/>
      <c r="CP16" s="699"/>
      <c r="CQ16" s="700"/>
      <c r="CR16" s="683">
        <v>121512</v>
      </c>
      <c r="CS16" s="684"/>
      <c r="CT16" s="684"/>
      <c r="CU16" s="684"/>
      <c r="CV16" s="684"/>
      <c r="CW16" s="684"/>
      <c r="CX16" s="684"/>
      <c r="CY16" s="685"/>
      <c r="CZ16" s="686">
        <v>0.7</v>
      </c>
      <c r="DA16" s="686"/>
      <c r="DB16" s="686"/>
      <c r="DC16" s="686"/>
      <c r="DD16" s="692" t="s">
        <v>180</v>
      </c>
      <c r="DE16" s="684"/>
      <c r="DF16" s="684"/>
      <c r="DG16" s="684"/>
      <c r="DH16" s="684"/>
      <c r="DI16" s="684"/>
      <c r="DJ16" s="684"/>
      <c r="DK16" s="684"/>
      <c r="DL16" s="684"/>
      <c r="DM16" s="684"/>
      <c r="DN16" s="684"/>
      <c r="DO16" s="684"/>
      <c r="DP16" s="685"/>
      <c r="DQ16" s="692">
        <v>41991</v>
      </c>
      <c r="DR16" s="684"/>
      <c r="DS16" s="684"/>
      <c r="DT16" s="684"/>
      <c r="DU16" s="684"/>
      <c r="DV16" s="684"/>
      <c r="DW16" s="684"/>
      <c r="DX16" s="684"/>
      <c r="DY16" s="684"/>
      <c r="DZ16" s="684"/>
      <c r="EA16" s="684"/>
      <c r="EB16" s="684"/>
      <c r="EC16" s="693"/>
    </row>
    <row r="17" spans="2:133" ht="11.25" customHeight="1" x14ac:dyDescent="0.15">
      <c r="B17" s="680" t="s">
        <v>274</v>
      </c>
      <c r="C17" s="681"/>
      <c r="D17" s="681"/>
      <c r="E17" s="681"/>
      <c r="F17" s="681"/>
      <c r="G17" s="681"/>
      <c r="H17" s="681"/>
      <c r="I17" s="681"/>
      <c r="J17" s="681"/>
      <c r="K17" s="681"/>
      <c r="L17" s="681"/>
      <c r="M17" s="681"/>
      <c r="N17" s="681"/>
      <c r="O17" s="681"/>
      <c r="P17" s="681"/>
      <c r="Q17" s="682"/>
      <c r="R17" s="683">
        <v>37099</v>
      </c>
      <c r="S17" s="684"/>
      <c r="T17" s="684"/>
      <c r="U17" s="684"/>
      <c r="V17" s="684"/>
      <c r="W17" s="684"/>
      <c r="X17" s="684"/>
      <c r="Y17" s="685"/>
      <c r="Z17" s="686">
        <v>0.2</v>
      </c>
      <c r="AA17" s="686"/>
      <c r="AB17" s="686"/>
      <c r="AC17" s="686"/>
      <c r="AD17" s="687">
        <v>37099</v>
      </c>
      <c r="AE17" s="687"/>
      <c r="AF17" s="687"/>
      <c r="AG17" s="687"/>
      <c r="AH17" s="687"/>
      <c r="AI17" s="687"/>
      <c r="AJ17" s="687"/>
      <c r="AK17" s="687"/>
      <c r="AL17" s="688">
        <v>0.4</v>
      </c>
      <c r="AM17" s="689"/>
      <c r="AN17" s="689"/>
      <c r="AO17" s="690"/>
      <c r="AP17" s="680" t="s">
        <v>275</v>
      </c>
      <c r="AQ17" s="681"/>
      <c r="AR17" s="681"/>
      <c r="AS17" s="681"/>
      <c r="AT17" s="681"/>
      <c r="AU17" s="681"/>
      <c r="AV17" s="681"/>
      <c r="AW17" s="681"/>
      <c r="AX17" s="681"/>
      <c r="AY17" s="681"/>
      <c r="AZ17" s="681"/>
      <c r="BA17" s="681"/>
      <c r="BB17" s="681"/>
      <c r="BC17" s="681"/>
      <c r="BD17" s="681"/>
      <c r="BE17" s="681"/>
      <c r="BF17" s="682"/>
      <c r="BG17" s="683" t="s">
        <v>190</v>
      </c>
      <c r="BH17" s="684"/>
      <c r="BI17" s="684"/>
      <c r="BJ17" s="684"/>
      <c r="BK17" s="684"/>
      <c r="BL17" s="684"/>
      <c r="BM17" s="684"/>
      <c r="BN17" s="685"/>
      <c r="BO17" s="686" t="s">
        <v>190</v>
      </c>
      <c r="BP17" s="686"/>
      <c r="BQ17" s="686"/>
      <c r="BR17" s="686"/>
      <c r="BS17" s="692" t="s">
        <v>190</v>
      </c>
      <c r="BT17" s="684"/>
      <c r="BU17" s="684"/>
      <c r="BV17" s="684"/>
      <c r="BW17" s="684"/>
      <c r="BX17" s="684"/>
      <c r="BY17" s="684"/>
      <c r="BZ17" s="684"/>
      <c r="CA17" s="684"/>
      <c r="CB17" s="693"/>
      <c r="CD17" s="698" t="s">
        <v>276</v>
      </c>
      <c r="CE17" s="699"/>
      <c r="CF17" s="699"/>
      <c r="CG17" s="699"/>
      <c r="CH17" s="699"/>
      <c r="CI17" s="699"/>
      <c r="CJ17" s="699"/>
      <c r="CK17" s="699"/>
      <c r="CL17" s="699"/>
      <c r="CM17" s="699"/>
      <c r="CN17" s="699"/>
      <c r="CO17" s="699"/>
      <c r="CP17" s="699"/>
      <c r="CQ17" s="700"/>
      <c r="CR17" s="683">
        <v>1412324</v>
      </c>
      <c r="CS17" s="684"/>
      <c r="CT17" s="684"/>
      <c r="CU17" s="684"/>
      <c r="CV17" s="684"/>
      <c r="CW17" s="684"/>
      <c r="CX17" s="684"/>
      <c r="CY17" s="685"/>
      <c r="CZ17" s="686">
        <v>7.7</v>
      </c>
      <c r="DA17" s="686"/>
      <c r="DB17" s="686"/>
      <c r="DC17" s="686"/>
      <c r="DD17" s="692" t="s">
        <v>190</v>
      </c>
      <c r="DE17" s="684"/>
      <c r="DF17" s="684"/>
      <c r="DG17" s="684"/>
      <c r="DH17" s="684"/>
      <c r="DI17" s="684"/>
      <c r="DJ17" s="684"/>
      <c r="DK17" s="684"/>
      <c r="DL17" s="684"/>
      <c r="DM17" s="684"/>
      <c r="DN17" s="684"/>
      <c r="DO17" s="684"/>
      <c r="DP17" s="685"/>
      <c r="DQ17" s="692">
        <v>1303979</v>
      </c>
      <c r="DR17" s="684"/>
      <c r="DS17" s="684"/>
      <c r="DT17" s="684"/>
      <c r="DU17" s="684"/>
      <c r="DV17" s="684"/>
      <c r="DW17" s="684"/>
      <c r="DX17" s="684"/>
      <c r="DY17" s="684"/>
      <c r="DZ17" s="684"/>
      <c r="EA17" s="684"/>
      <c r="EB17" s="684"/>
      <c r="EC17" s="693"/>
    </row>
    <row r="18" spans="2:133" ht="11.25" customHeight="1" x14ac:dyDescent="0.15">
      <c r="B18" s="680" t="s">
        <v>277</v>
      </c>
      <c r="C18" s="681"/>
      <c r="D18" s="681"/>
      <c r="E18" s="681"/>
      <c r="F18" s="681"/>
      <c r="G18" s="681"/>
      <c r="H18" s="681"/>
      <c r="I18" s="681"/>
      <c r="J18" s="681"/>
      <c r="K18" s="681"/>
      <c r="L18" s="681"/>
      <c r="M18" s="681"/>
      <c r="N18" s="681"/>
      <c r="O18" s="681"/>
      <c r="P18" s="681"/>
      <c r="Q18" s="682"/>
      <c r="R18" s="683">
        <v>10358</v>
      </c>
      <c r="S18" s="684"/>
      <c r="T18" s="684"/>
      <c r="U18" s="684"/>
      <c r="V18" s="684"/>
      <c r="W18" s="684"/>
      <c r="X18" s="684"/>
      <c r="Y18" s="685"/>
      <c r="Z18" s="686">
        <v>0.1</v>
      </c>
      <c r="AA18" s="686"/>
      <c r="AB18" s="686"/>
      <c r="AC18" s="686"/>
      <c r="AD18" s="687">
        <v>10358</v>
      </c>
      <c r="AE18" s="687"/>
      <c r="AF18" s="687"/>
      <c r="AG18" s="687"/>
      <c r="AH18" s="687"/>
      <c r="AI18" s="687"/>
      <c r="AJ18" s="687"/>
      <c r="AK18" s="687"/>
      <c r="AL18" s="688">
        <v>0.1</v>
      </c>
      <c r="AM18" s="689"/>
      <c r="AN18" s="689"/>
      <c r="AO18" s="690"/>
      <c r="AP18" s="680" t="s">
        <v>278</v>
      </c>
      <c r="AQ18" s="681"/>
      <c r="AR18" s="681"/>
      <c r="AS18" s="681"/>
      <c r="AT18" s="681"/>
      <c r="AU18" s="681"/>
      <c r="AV18" s="681"/>
      <c r="AW18" s="681"/>
      <c r="AX18" s="681"/>
      <c r="AY18" s="681"/>
      <c r="AZ18" s="681"/>
      <c r="BA18" s="681"/>
      <c r="BB18" s="681"/>
      <c r="BC18" s="681"/>
      <c r="BD18" s="681"/>
      <c r="BE18" s="681"/>
      <c r="BF18" s="682"/>
      <c r="BG18" s="683" t="s">
        <v>248</v>
      </c>
      <c r="BH18" s="684"/>
      <c r="BI18" s="684"/>
      <c r="BJ18" s="684"/>
      <c r="BK18" s="684"/>
      <c r="BL18" s="684"/>
      <c r="BM18" s="684"/>
      <c r="BN18" s="685"/>
      <c r="BO18" s="686" t="s">
        <v>190</v>
      </c>
      <c r="BP18" s="686"/>
      <c r="BQ18" s="686"/>
      <c r="BR18" s="686"/>
      <c r="BS18" s="692" t="s">
        <v>248</v>
      </c>
      <c r="BT18" s="684"/>
      <c r="BU18" s="684"/>
      <c r="BV18" s="684"/>
      <c r="BW18" s="684"/>
      <c r="BX18" s="684"/>
      <c r="BY18" s="684"/>
      <c r="BZ18" s="684"/>
      <c r="CA18" s="684"/>
      <c r="CB18" s="693"/>
      <c r="CD18" s="698" t="s">
        <v>279</v>
      </c>
      <c r="CE18" s="699"/>
      <c r="CF18" s="699"/>
      <c r="CG18" s="699"/>
      <c r="CH18" s="699"/>
      <c r="CI18" s="699"/>
      <c r="CJ18" s="699"/>
      <c r="CK18" s="699"/>
      <c r="CL18" s="699"/>
      <c r="CM18" s="699"/>
      <c r="CN18" s="699"/>
      <c r="CO18" s="699"/>
      <c r="CP18" s="699"/>
      <c r="CQ18" s="700"/>
      <c r="CR18" s="683" t="s">
        <v>190</v>
      </c>
      <c r="CS18" s="684"/>
      <c r="CT18" s="684"/>
      <c r="CU18" s="684"/>
      <c r="CV18" s="684"/>
      <c r="CW18" s="684"/>
      <c r="CX18" s="684"/>
      <c r="CY18" s="685"/>
      <c r="CZ18" s="686" t="s">
        <v>190</v>
      </c>
      <c r="DA18" s="686"/>
      <c r="DB18" s="686"/>
      <c r="DC18" s="686"/>
      <c r="DD18" s="692" t="s">
        <v>248</v>
      </c>
      <c r="DE18" s="684"/>
      <c r="DF18" s="684"/>
      <c r="DG18" s="684"/>
      <c r="DH18" s="684"/>
      <c r="DI18" s="684"/>
      <c r="DJ18" s="684"/>
      <c r="DK18" s="684"/>
      <c r="DL18" s="684"/>
      <c r="DM18" s="684"/>
      <c r="DN18" s="684"/>
      <c r="DO18" s="684"/>
      <c r="DP18" s="685"/>
      <c r="DQ18" s="692" t="s">
        <v>190</v>
      </c>
      <c r="DR18" s="684"/>
      <c r="DS18" s="684"/>
      <c r="DT18" s="684"/>
      <c r="DU18" s="684"/>
      <c r="DV18" s="684"/>
      <c r="DW18" s="684"/>
      <c r="DX18" s="684"/>
      <c r="DY18" s="684"/>
      <c r="DZ18" s="684"/>
      <c r="EA18" s="684"/>
      <c r="EB18" s="684"/>
      <c r="EC18" s="693"/>
    </row>
    <row r="19" spans="2:133" ht="11.25" customHeight="1" x14ac:dyDescent="0.15">
      <c r="B19" s="680" t="s">
        <v>280</v>
      </c>
      <c r="C19" s="681"/>
      <c r="D19" s="681"/>
      <c r="E19" s="681"/>
      <c r="F19" s="681"/>
      <c r="G19" s="681"/>
      <c r="H19" s="681"/>
      <c r="I19" s="681"/>
      <c r="J19" s="681"/>
      <c r="K19" s="681"/>
      <c r="L19" s="681"/>
      <c r="M19" s="681"/>
      <c r="N19" s="681"/>
      <c r="O19" s="681"/>
      <c r="P19" s="681"/>
      <c r="Q19" s="682"/>
      <c r="R19" s="683">
        <v>2050</v>
      </c>
      <c r="S19" s="684"/>
      <c r="T19" s="684"/>
      <c r="U19" s="684"/>
      <c r="V19" s="684"/>
      <c r="W19" s="684"/>
      <c r="X19" s="684"/>
      <c r="Y19" s="685"/>
      <c r="Z19" s="686">
        <v>0</v>
      </c>
      <c r="AA19" s="686"/>
      <c r="AB19" s="686"/>
      <c r="AC19" s="686"/>
      <c r="AD19" s="687">
        <v>2050</v>
      </c>
      <c r="AE19" s="687"/>
      <c r="AF19" s="687"/>
      <c r="AG19" s="687"/>
      <c r="AH19" s="687"/>
      <c r="AI19" s="687"/>
      <c r="AJ19" s="687"/>
      <c r="AK19" s="687"/>
      <c r="AL19" s="688">
        <v>0</v>
      </c>
      <c r="AM19" s="689"/>
      <c r="AN19" s="689"/>
      <c r="AO19" s="690"/>
      <c r="AP19" s="680" t="s">
        <v>281</v>
      </c>
      <c r="AQ19" s="681"/>
      <c r="AR19" s="681"/>
      <c r="AS19" s="681"/>
      <c r="AT19" s="681"/>
      <c r="AU19" s="681"/>
      <c r="AV19" s="681"/>
      <c r="AW19" s="681"/>
      <c r="AX19" s="681"/>
      <c r="AY19" s="681"/>
      <c r="AZ19" s="681"/>
      <c r="BA19" s="681"/>
      <c r="BB19" s="681"/>
      <c r="BC19" s="681"/>
      <c r="BD19" s="681"/>
      <c r="BE19" s="681"/>
      <c r="BF19" s="682"/>
      <c r="BG19" s="683">
        <v>199764</v>
      </c>
      <c r="BH19" s="684"/>
      <c r="BI19" s="684"/>
      <c r="BJ19" s="684"/>
      <c r="BK19" s="684"/>
      <c r="BL19" s="684"/>
      <c r="BM19" s="684"/>
      <c r="BN19" s="685"/>
      <c r="BO19" s="686">
        <v>5.4</v>
      </c>
      <c r="BP19" s="686"/>
      <c r="BQ19" s="686"/>
      <c r="BR19" s="686"/>
      <c r="BS19" s="692" t="s">
        <v>248</v>
      </c>
      <c r="BT19" s="684"/>
      <c r="BU19" s="684"/>
      <c r="BV19" s="684"/>
      <c r="BW19" s="684"/>
      <c r="BX19" s="684"/>
      <c r="BY19" s="684"/>
      <c r="BZ19" s="684"/>
      <c r="CA19" s="684"/>
      <c r="CB19" s="693"/>
      <c r="CD19" s="698" t="s">
        <v>282</v>
      </c>
      <c r="CE19" s="699"/>
      <c r="CF19" s="699"/>
      <c r="CG19" s="699"/>
      <c r="CH19" s="699"/>
      <c r="CI19" s="699"/>
      <c r="CJ19" s="699"/>
      <c r="CK19" s="699"/>
      <c r="CL19" s="699"/>
      <c r="CM19" s="699"/>
      <c r="CN19" s="699"/>
      <c r="CO19" s="699"/>
      <c r="CP19" s="699"/>
      <c r="CQ19" s="700"/>
      <c r="CR19" s="683" t="s">
        <v>190</v>
      </c>
      <c r="CS19" s="684"/>
      <c r="CT19" s="684"/>
      <c r="CU19" s="684"/>
      <c r="CV19" s="684"/>
      <c r="CW19" s="684"/>
      <c r="CX19" s="684"/>
      <c r="CY19" s="685"/>
      <c r="CZ19" s="686" t="s">
        <v>248</v>
      </c>
      <c r="DA19" s="686"/>
      <c r="DB19" s="686"/>
      <c r="DC19" s="686"/>
      <c r="DD19" s="692" t="s">
        <v>248</v>
      </c>
      <c r="DE19" s="684"/>
      <c r="DF19" s="684"/>
      <c r="DG19" s="684"/>
      <c r="DH19" s="684"/>
      <c r="DI19" s="684"/>
      <c r="DJ19" s="684"/>
      <c r="DK19" s="684"/>
      <c r="DL19" s="684"/>
      <c r="DM19" s="684"/>
      <c r="DN19" s="684"/>
      <c r="DO19" s="684"/>
      <c r="DP19" s="685"/>
      <c r="DQ19" s="692" t="s">
        <v>190</v>
      </c>
      <c r="DR19" s="684"/>
      <c r="DS19" s="684"/>
      <c r="DT19" s="684"/>
      <c r="DU19" s="684"/>
      <c r="DV19" s="684"/>
      <c r="DW19" s="684"/>
      <c r="DX19" s="684"/>
      <c r="DY19" s="684"/>
      <c r="DZ19" s="684"/>
      <c r="EA19" s="684"/>
      <c r="EB19" s="684"/>
      <c r="EC19" s="693"/>
    </row>
    <row r="20" spans="2:133" ht="11.25" customHeight="1" x14ac:dyDescent="0.15">
      <c r="B20" s="680" t="s">
        <v>283</v>
      </c>
      <c r="C20" s="681"/>
      <c r="D20" s="681"/>
      <c r="E20" s="681"/>
      <c r="F20" s="681"/>
      <c r="G20" s="681"/>
      <c r="H20" s="681"/>
      <c r="I20" s="681"/>
      <c r="J20" s="681"/>
      <c r="K20" s="681"/>
      <c r="L20" s="681"/>
      <c r="M20" s="681"/>
      <c r="N20" s="681"/>
      <c r="O20" s="681"/>
      <c r="P20" s="681"/>
      <c r="Q20" s="682"/>
      <c r="R20" s="683">
        <v>713</v>
      </c>
      <c r="S20" s="684"/>
      <c r="T20" s="684"/>
      <c r="U20" s="684"/>
      <c r="V20" s="684"/>
      <c r="W20" s="684"/>
      <c r="X20" s="684"/>
      <c r="Y20" s="685"/>
      <c r="Z20" s="686">
        <v>0</v>
      </c>
      <c r="AA20" s="686"/>
      <c r="AB20" s="686"/>
      <c r="AC20" s="686"/>
      <c r="AD20" s="687">
        <v>713</v>
      </c>
      <c r="AE20" s="687"/>
      <c r="AF20" s="687"/>
      <c r="AG20" s="687"/>
      <c r="AH20" s="687"/>
      <c r="AI20" s="687"/>
      <c r="AJ20" s="687"/>
      <c r="AK20" s="687"/>
      <c r="AL20" s="688">
        <v>0</v>
      </c>
      <c r="AM20" s="689"/>
      <c r="AN20" s="689"/>
      <c r="AO20" s="690"/>
      <c r="AP20" s="680" t="s">
        <v>284</v>
      </c>
      <c r="AQ20" s="681"/>
      <c r="AR20" s="681"/>
      <c r="AS20" s="681"/>
      <c r="AT20" s="681"/>
      <c r="AU20" s="681"/>
      <c r="AV20" s="681"/>
      <c r="AW20" s="681"/>
      <c r="AX20" s="681"/>
      <c r="AY20" s="681"/>
      <c r="AZ20" s="681"/>
      <c r="BA20" s="681"/>
      <c r="BB20" s="681"/>
      <c r="BC20" s="681"/>
      <c r="BD20" s="681"/>
      <c r="BE20" s="681"/>
      <c r="BF20" s="682"/>
      <c r="BG20" s="683">
        <v>199764</v>
      </c>
      <c r="BH20" s="684"/>
      <c r="BI20" s="684"/>
      <c r="BJ20" s="684"/>
      <c r="BK20" s="684"/>
      <c r="BL20" s="684"/>
      <c r="BM20" s="684"/>
      <c r="BN20" s="685"/>
      <c r="BO20" s="686">
        <v>5.4</v>
      </c>
      <c r="BP20" s="686"/>
      <c r="BQ20" s="686"/>
      <c r="BR20" s="686"/>
      <c r="BS20" s="692" t="s">
        <v>248</v>
      </c>
      <c r="BT20" s="684"/>
      <c r="BU20" s="684"/>
      <c r="BV20" s="684"/>
      <c r="BW20" s="684"/>
      <c r="BX20" s="684"/>
      <c r="BY20" s="684"/>
      <c r="BZ20" s="684"/>
      <c r="CA20" s="684"/>
      <c r="CB20" s="693"/>
      <c r="CD20" s="698" t="s">
        <v>285</v>
      </c>
      <c r="CE20" s="699"/>
      <c r="CF20" s="699"/>
      <c r="CG20" s="699"/>
      <c r="CH20" s="699"/>
      <c r="CI20" s="699"/>
      <c r="CJ20" s="699"/>
      <c r="CK20" s="699"/>
      <c r="CL20" s="699"/>
      <c r="CM20" s="699"/>
      <c r="CN20" s="699"/>
      <c r="CO20" s="699"/>
      <c r="CP20" s="699"/>
      <c r="CQ20" s="700"/>
      <c r="CR20" s="683">
        <v>18360328</v>
      </c>
      <c r="CS20" s="684"/>
      <c r="CT20" s="684"/>
      <c r="CU20" s="684"/>
      <c r="CV20" s="684"/>
      <c r="CW20" s="684"/>
      <c r="CX20" s="684"/>
      <c r="CY20" s="685"/>
      <c r="CZ20" s="686">
        <v>100</v>
      </c>
      <c r="DA20" s="686"/>
      <c r="DB20" s="686"/>
      <c r="DC20" s="686"/>
      <c r="DD20" s="692">
        <v>3509997</v>
      </c>
      <c r="DE20" s="684"/>
      <c r="DF20" s="684"/>
      <c r="DG20" s="684"/>
      <c r="DH20" s="684"/>
      <c r="DI20" s="684"/>
      <c r="DJ20" s="684"/>
      <c r="DK20" s="684"/>
      <c r="DL20" s="684"/>
      <c r="DM20" s="684"/>
      <c r="DN20" s="684"/>
      <c r="DO20" s="684"/>
      <c r="DP20" s="685"/>
      <c r="DQ20" s="692">
        <v>10261797</v>
      </c>
      <c r="DR20" s="684"/>
      <c r="DS20" s="684"/>
      <c r="DT20" s="684"/>
      <c r="DU20" s="684"/>
      <c r="DV20" s="684"/>
      <c r="DW20" s="684"/>
      <c r="DX20" s="684"/>
      <c r="DY20" s="684"/>
      <c r="DZ20" s="684"/>
      <c r="EA20" s="684"/>
      <c r="EB20" s="684"/>
      <c r="EC20" s="693"/>
    </row>
    <row r="21" spans="2:133" ht="11.25" customHeight="1" x14ac:dyDescent="0.15">
      <c r="B21" s="680" t="s">
        <v>286</v>
      </c>
      <c r="C21" s="681"/>
      <c r="D21" s="681"/>
      <c r="E21" s="681"/>
      <c r="F21" s="681"/>
      <c r="G21" s="681"/>
      <c r="H21" s="681"/>
      <c r="I21" s="681"/>
      <c r="J21" s="681"/>
      <c r="K21" s="681"/>
      <c r="L21" s="681"/>
      <c r="M21" s="681"/>
      <c r="N21" s="681"/>
      <c r="O21" s="681"/>
      <c r="P21" s="681"/>
      <c r="Q21" s="682"/>
      <c r="R21" s="683">
        <v>23978</v>
      </c>
      <c r="S21" s="684"/>
      <c r="T21" s="684"/>
      <c r="U21" s="684"/>
      <c r="V21" s="684"/>
      <c r="W21" s="684"/>
      <c r="X21" s="684"/>
      <c r="Y21" s="685"/>
      <c r="Z21" s="686">
        <v>0.1</v>
      </c>
      <c r="AA21" s="686"/>
      <c r="AB21" s="686"/>
      <c r="AC21" s="686"/>
      <c r="AD21" s="687">
        <v>23978</v>
      </c>
      <c r="AE21" s="687"/>
      <c r="AF21" s="687"/>
      <c r="AG21" s="687"/>
      <c r="AH21" s="687"/>
      <c r="AI21" s="687"/>
      <c r="AJ21" s="687"/>
      <c r="AK21" s="687"/>
      <c r="AL21" s="688">
        <v>0.3</v>
      </c>
      <c r="AM21" s="689"/>
      <c r="AN21" s="689"/>
      <c r="AO21" s="690"/>
      <c r="AP21" s="702" t="s">
        <v>287</v>
      </c>
      <c r="AQ21" s="703"/>
      <c r="AR21" s="703"/>
      <c r="AS21" s="703"/>
      <c r="AT21" s="703"/>
      <c r="AU21" s="703"/>
      <c r="AV21" s="703"/>
      <c r="AW21" s="703"/>
      <c r="AX21" s="703"/>
      <c r="AY21" s="703"/>
      <c r="AZ21" s="703"/>
      <c r="BA21" s="703"/>
      <c r="BB21" s="703"/>
      <c r="BC21" s="703"/>
      <c r="BD21" s="703"/>
      <c r="BE21" s="703"/>
      <c r="BF21" s="704"/>
      <c r="BG21" s="683">
        <v>19920</v>
      </c>
      <c r="BH21" s="684"/>
      <c r="BI21" s="684"/>
      <c r="BJ21" s="684"/>
      <c r="BK21" s="684"/>
      <c r="BL21" s="684"/>
      <c r="BM21" s="684"/>
      <c r="BN21" s="685"/>
      <c r="BO21" s="686">
        <v>0.5</v>
      </c>
      <c r="BP21" s="686"/>
      <c r="BQ21" s="686"/>
      <c r="BR21" s="686"/>
      <c r="BS21" s="692" t="s">
        <v>248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288</v>
      </c>
      <c r="C22" s="681"/>
      <c r="D22" s="681"/>
      <c r="E22" s="681"/>
      <c r="F22" s="681"/>
      <c r="G22" s="681"/>
      <c r="H22" s="681"/>
      <c r="I22" s="681"/>
      <c r="J22" s="681"/>
      <c r="K22" s="681"/>
      <c r="L22" s="681"/>
      <c r="M22" s="681"/>
      <c r="N22" s="681"/>
      <c r="O22" s="681"/>
      <c r="P22" s="681"/>
      <c r="Q22" s="682"/>
      <c r="R22" s="683">
        <v>4748781</v>
      </c>
      <c r="S22" s="684"/>
      <c r="T22" s="684"/>
      <c r="U22" s="684"/>
      <c r="V22" s="684"/>
      <c r="W22" s="684"/>
      <c r="X22" s="684"/>
      <c r="Y22" s="685"/>
      <c r="Z22" s="686">
        <v>25.4</v>
      </c>
      <c r="AA22" s="686"/>
      <c r="AB22" s="686"/>
      <c r="AC22" s="686"/>
      <c r="AD22" s="687">
        <v>4178209</v>
      </c>
      <c r="AE22" s="687"/>
      <c r="AF22" s="687"/>
      <c r="AG22" s="687"/>
      <c r="AH22" s="687"/>
      <c r="AI22" s="687"/>
      <c r="AJ22" s="687"/>
      <c r="AK22" s="687"/>
      <c r="AL22" s="688">
        <v>48.6</v>
      </c>
      <c r="AM22" s="689"/>
      <c r="AN22" s="689"/>
      <c r="AO22" s="690"/>
      <c r="AP22" s="702" t="s">
        <v>289</v>
      </c>
      <c r="AQ22" s="703"/>
      <c r="AR22" s="703"/>
      <c r="AS22" s="703"/>
      <c r="AT22" s="703"/>
      <c r="AU22" s="703"/>
      <c r="AV22" s="703"/>
      <c r="AW22" s="703"/>
      <c r="AX22" s="703"/>
      <c r="AY22" s="703"/>
      <c r="AZ22" s="703"/>
      <c r="BA22" s="703"/>
      <c r="BB22" s="703"/>
      <c r="BC22" s="703"/>
      <c r="BD22" s="703"/>
      <c r="BE22" s="703"/>
      <c r="BF22" s="704"/>
      <c r="BG22" s="683" t="s">
        <v>190</v>
      </c>
      <c r="BH22" s="684"/>
      <c r="BI22" s="684"/>
      <c r="BJ22" s="684"/>
      <c r="BK22" s="684"/>
      <c r="BL22" s="684"/>
      <c r="BM22" s="684"/>
      <c r="BN22" s="685"/>
      <c r="BO22" s="686" t="s">
        <v>190</v>
      </c>
      <c r="BP22" s="686"/>
      <c r="BQ22" s="686"/>
      <c r="BR22" s="686"/>
      <c r="BS22" s="692" t="s">
        <v>248</v>
      </c>
      <c r="BT22" s="684"/>
      <c r="BU22" s="684"/>
      <c r="BV22" s="684"/>
      <c r="BW22" s="684"/>
      <c r="BX22" s="684"/>
      <c r="BY22" s="684"/>
      <c r="BZ22" s="684"/>
      <c r="CA22" s="684"/>
      <c r="CB22" s="693"/>
      <c r="CD22" s="665" t="s">
        <v>290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291</v>
      </c>
      <c r="C23" s="681"/>
      <c r="D23" s="681"/>
      <c r="E23" s="681"/>
      <c r="F23" s="681"/>
      <c r="G23" s="681"/>
      <c r="H23" s="681"/>
      <c r="I23" s="681"/>
      <c r="J23" s="681"/>
      <c r="K23" s="681"/>
      <c r="L23" s="681"/>
      <c r="M23" s="681"/>
      <c r="N23" s="681"/>
      <c r="O23" s="681"/>
      <c r="P23" s="681"/>
      <c r="Q23" s="682"/>
      <c r="R23" s="683">
        <v>4178209</v>
      </c>
      <c r="S23" s="684"/>
      <c r="T23" s="684"/>
      <c r="U23" s="684"/>
      <c r="V23" s="684"/>
      <c r="W23" s="684"/>
      <c r="X23" s="684"/>
      <c r="Y23" s="685"/>
      <c r="Z23" s="686">
        <v>22.3</v>
      </c>
      <c r="AA23" s="686"/>
      <c r="AB23" s="686"/>
      <c r="AC23" s="686"/>
      <c r="AD23" s="687">
        <v>4178209</v>
      </c>
      <c r="AE23" s="687"/>
      <c r="AF23" s="687"/>
      <c r="AG23" s="687"/>
      <c r="AH23" s="687"/>
      <c r="AI23" s="687"/>
      <c r="AJ23" s="687"/>
      <c r="AK23" s="687"/>
      <c r="AL23" s="688">
        <v>48.6</v>
      </c>
      <c r="AM23" s="689"/>
      <c r="AN23" s="689"/>
      <c r="AO23" s="690"/>
      <c r="AP23" s="702" t="s">
        <v>292</v>
      </c>
      <c r="AQ23" s="703"/>
      <c r="AR23" s="703"/>
      <c r="AS23" s="703"/>
      <c r="AT23" s="703"/>
      <c r="AU23" s="703"/>
      <c r="AV23" s="703"/>
      <c r="AW23" s="703"/>
      <c r="AX23" s="703"/>
      <c r="AY23" s="703"/>
      <c r="AZ23" s="703"/>
      <c r="BA23" s="703"/>
      <c r="BB23" s="703"/>
      <c r="BC23" s="703"/>
      <c r="BD23" s="703"/>
      <c r="BE23" s="703"/>
      <c r="BF23" s="704"/>
      <c r="BG23" s="683">
        <v>179844</v>
      </c>
      <c r="BH23" s="684"/>
      <c r="BI23" s="684"/>
      <c r="BJ23" s="684"/>
      <c r="BK23" s="684"/>
      <c r="BL23" s="684"/>
      <c r="BM23" s="684"/>
      <c r="BN23" s="685"/>
      <c r="BO23" s="686">
        <v>4.8</v>
      </c>
      <c r="BP23" s="686"/>
      <c r="BQ23" s="686"/>
      <c r="BR23" s="686"/>
      <c r="BS23" s="692" t="s">
        <v>190</v>
      </c>
      <c r="BT23" s="684"/>
      <c r="BU23" s="684"/>
      <c r="BV23" s="684"/>
      <c r="BW23" s="684"/>
      <c r="BX23" s="684"/>
      <c r="BY23" s="684"/>
      <c r="BZ23" s="684"/>
      <c r="CA23" s="684"/>
      <c r="CB23" s="693"/>
      <c r="CD23" s="665" t="s">
        <v>231</v>
      </c>
      <c r="CE23" s="666"/>
      <c r="CF23" s="666"/>
      <c r="CG23" s="666"/>
      <c r="CH23" s="666"/>
      <c r="CI23" s="666"/>
      <c r="CJ23" s="666"/>
      <c r="CK23" s="666"/>
      <c r="CL23" s="666"/>
      <c r="CM23" s="666"/>
      <c r="CN23" s="666"/>
      <c r="CO23" s="666"/>
      <c r="CP23" s="666"/>
      <c r="CQ23" s="667"/>
      <c r="CR23" s="665" t="s">
        <v>293</v>
      </c>
      <c r="CS23" s="666"/>
      <c r="CT23" s="666"/>
      <c r="CU23" s="666"/>
      <c r="CV23" s="666"/>
      <c r="CW23" s="666"/>
      <c r="CX23" s="666"/>
      <c r="CY23" s="667"/>
      <c r="CZ23" s="665" t="s">
        <v>294</v>
      </c>
      <c r="DA23" s="666"/>
      <c r="DB23" s="666"/>
      <c r="DC23" s="667"/>
      <c r="DD23" s="665" t="s">
        <v>295</v>
      </c>
      <c r="DE23" s="666"/>
      <c r="DF23" s="666"/>
      <c r="DG23" s="666"/>
      <c r="DH23" s="666"/>
      <c r="DI23" s="666"/>
      <c r="DJ23" s="666"/>
      <c r="DK23" s="667"/>
      <c r="DL23" s="714" t="s">
        <v>296</v>
      </c>
      <c r="DM23" s="715"/>
      <c r="DN23" s="715"/>
      <c r="DO23" s="715"/>
      <c r="DP23" s="715"/>
      <c r="DQ23" s="715"/>
      <c r="DR23" s="715"/>
      <c r="DS23" s="715"/>
      <c r="DT23" s="715"/>
      <c r="DU23" s="715"/>
      <c r="DV23" s="716"/>
      <c r="DW23" s="665" t="s">
        <v>297</v>
      </c>
      <c r="DX23" s="666"/>
      <c r="DY23" s="666"/>
      <c r="DZ23" s="666"/>
      <c r="EA23" s="666"/>
      <c r="EB23" s="666"/>
      <c r="EC23" s="667"/>
    </row>
    <row r="24" spans="2:133" ht="11.25" customHeight="1" x14ac:dyDescent="0.15">
      <c r="B24" s="680" t="s">
        <v>298</v>
      </c>
      <c r="C24" s="681"/>
      <c r="D24" s="681"/>
      <c r="E24" s="681"/>
      <c r="F24" s="681"/>
      <c r="G24" s="681"/>
      <c r="H24" s="681"/>
      <c r="I24" s="681"/>
      <c r="J24" s="681"/>
      <c r="K24" s="681"/>
      <c r="L24" s="681"/>
      <c r="M24" s="681"/>
      <c r="N24" s="681"/>
      <c r="O24" s="681"/>
      <c r="P24" s="681"/>
      <c r="Q24" s="682"/>
      <c r="R24" s="683">
        <v>570572</v>
      </c>
      <c r="S24" s="684"/>
      <c r="T24" s="684"/>
      <c r="U24" s="684"/>
      <c r="V24" s="684"/>
      <c r="W24" s="684"/>
      <c r="X24" s="684"/>
      <c r="Y24" s="685"/>
      <c r="Z24" s="686">
        <v>3.1</v>
      </c>
      <c r="AA24" s="686"/>
      <c r="AB24" s="686"/>
      <c r="AC24" s="686"/>
      <c r="AD24" s="687" t="s">
        <v>248</v>
      </c>
      <c r="AE24" s="687"/>
      <c r="AF24" s="687"/>
      <c r="AG24" s="687"/>
      <c r="AH24" s="687"/>
      <c r="AI24" s="687"/>
      <c r="AJ24" s="687"/>
      <c r="AK24" s="687"/>
      <c r="AL24" s="688" t="s">
        <v>248</v>
      </c>
      <c r="AM24" s="689"/>
      <c r="AN24" s="689"/>
      <c r="AO24" s="690"/>
      <c r="AP24" s="702" t="s">
        <v>299</v>
      </c>
      <c r="AQ24" s="703"/>
      <c r="AR24" s="703"/>
      <c r="AS24" s="703"/>
      <c r="AT24" s="703"/>
      <c r="AU24" s="703"/>
      <c r="AV24" s="703"/>
      <c r="AW24" s="703"/>
      <c r="AX24" s="703"/>
      <c r="AY24" s="703"/>
      <c r="AZ24" s="703"/>
      <c r="BA24" s="703"/>
      <c r="BB24" s="703"/>
      <c r="BC24" s="703"/>
      <c r="BD24" s="703"/>
      <c r="BE24" s="703"/>
      <c r="BF24" s="704"/>
      <c r="BG24" s="683" t="s">
        <v>190</v>
      </c>
      <c r="BH24" s="684"/>
      <c r="BI24" s="684"/>
      <c r="BJ24" s="684"/>
      <c r="BK24" s="684"/>
      <c r="BL24" s="684"/>
      <c r="BM24" s="684"/>
      <c r="BN24" s="685"/>
      <c r="BO24" s="686" t="s">
        <v>190</v>
      </c>
      <c r="BP24" s="686"/>
      <c r="BQ24" s="686"/>
      <c r="BR24" s="686"/>
      <c r="BS24" s="692" t="s">
        <v>190</v>
      </c>
      <c r="BT24" s="684"/>
      <c r="BU24" s="684"/>
      <c r="BV24" s="684"/>
      <c r="BW24" s="684"/>
      <c r="BX24" s="684"/>
      <c r="BY24" s="684"/>
      <c r="BZ24" s="684"/>
      <c r="CA24" s="684"/>
      <c r="CB24" s="693"/>
      <c r="CD24" s="694" t="s">
        <v>300</v>
      </c>
      <c r="CE24" s="695"/>
      <c r="CF24" s="695"/>
      <c r="CG24" s="695"/>
      <c r="CH24" s="695"/>
      <c r="CI24" s="695"/>
      <c r="CJ24" s="695"/>
      <c r="CK24" s="695"/>
      <c r="CL24" s="695"/>
      <c r="CM24" s="695"/>
      <c r="CN24" s="695"/>
      <c r="CO24" s="695"/>
      <c r="CP24" s="695"/>
      <c r="CQ24" s="696"/>
      <c r="CR24" s="672">
        <v>8766555</v>
      </c>
      <c r="CS24" s="673"/>
      <c r="CT24" s="673"/>
      <c r="CU24" s="673"/>
      <c r="CV24" s="673"/>
      <c r="CW24" s="673"/>
      <c r="CX24" s="673"/>
      <c r="CY24" s="674"/>
      <c r="CZ24" s="677">
        <v>47.7</v>
      </c>
      <c r="DA24" s="678"/>
      <c r="DB24" s="678"/>
      <c r="DC24" s="697"/>
      <c r="DD24" s="722">
        <v>5380264</v>
      </c>
      <c r="DE24" s="673"/>
      <c r="DF24" s="673"/>
      <c r="DG24" s="673"/>
      <c r="DH24" s="673"/>
      <c r="DI24" s="673"/>
      <c r="DJ24" s="673"/>
      <c r="DK24" s="674"/>
      <c r="DL24" s="722">
        <v>5130299</v>
      </c>
      <c r="DM24" s="673"/>
      <c r="DN24" s="673"/>
      <c r="DO24" s="673"/>
      <c r="DP24" s="673"/>
      <c r="DQ24" s="673"/>
      <c r="DR24" s="673"/>
      <c r="DS24" s="673"/>
      <c r="DT24" s="673"/>
      <c r="DU24" s="673"/>
      <c r="DV24" s="674"/>
      <c r="DW24" s="677">
        <v>57.2</v>
      </c>
      <c r="DX24" s="678"/>
      <c r="DY24" s="678"/>
      <c r="DZ24" s="678"/>
      <c r="EA24" s="678"/>
      <c r="EB24" s="678"/>
      <c r="EC24" s="679"/>
    </row>
    <row r="25" spans="2:133" ht="11.25" customHeight="1" x14ac:dyDescent="0.15">
      <c r="B25" s="680" t="s">
        <v>301</v>
      </c>
      <c r="C25" s="681"/>
      <c r="D25" s="681"/>
      <c r="E25" s="681"/>
      <c r="F25" s="681"/>
      <c r="G25" s="681"/>
      <c r="H25" s="681"/>
      <c r="I25" s="681"/>
      <c r="J25" s="681"/>
      <c r="K25" s="681"/>
      <c r="L25" s="681"/>
      <c r="M25" s="681"/>
      <c r="N25" s="681"/>
      <c r="O25" s="681"/>
      <c r="P25" s="681"/>
      <c r="Q25" s="682"/>
      <c r="R25" s="683" t="s">
        <v>180</v>
      </c>
      <c r="S25" s="684"/>
      <c r="T25" s="684"/>
      <c r="U25" s="684"/>
      <c r="V25" s="684"/>
      <c r="W25" s="684"/>
      <c r="X25" s="684"/>
      <c r="Y25" s="685"/>
      <c r="Z25" s="686" t="s">
        <v>190</v>
      </c>
      <c r="AA25" s="686"/>
      <c r="AB25" s="686"/>
      <c r="AC25" s="686"/>
      <c r="AD25" s="687" t="s">
        <v>248</v>
      </c>
      <c r="AE25" s="687"/>
      <c r="AF25" s="687"/>
      <c r="AG25" s="687"/>
      <c r="AH25" s="687"/>
      <c r="AI25" s="687"/>
      <c r="AJ25" s="687"/>
      <c r="AK25" s="687"/>
      <c r="AL25" s="688" t="s">
        <v>190</v>
      </c>
      <c r="AM25" s="689"/>
      <c r="AN25" s="689"/>
      <c r="AO25" s="690"/>
      <c r="AP25" s="702" t="s">
        <v>302</v>
      </c>
      <c r="AQ25" s="703"/>
      <c r="AR25" s="703"/>
      <c r="AS25" s="703"/>
      <c r="AT25" s="703"/>
      <c r="AU25" s="703"/>
      <c r="AV25" s="703"/>
      <c r="AW25" s="703"/>
      <c r="AX25" s="703"/>
      <c r="AY25" s="703"/>
      <c r="AZ25" s="703"/>
      <c r="BA25" s="703"/>
      <c r="BB25" s="703"/>
      <c r="BC25" s="703"/>
      <c r="BD25" s="703"/>
      <c r="BE25" s="703"/>
      <c r="BF25" s="704"/>
      <c r="BG25" s="683" t="s">
        <v>248</v>
      </c>
      <c r="BH25" s="684"/>
      <c r="BI25" s="684"/>
      <c r="BJ25" s="684"/>
      <c r="BK25" s="684"/>
      <c r="BL25" s="684"/>
      <c r="BM25" s="684"/>
      <c r="BN25" s="685"/>
      <c r="BO25" s="686" t="s">
        <v>190</v>
      </c>
      <c r="BP25" s="686"/>
      <c r="BQ25" s="686"/>
      <c r="BR25" s="686"/>
      <c r="BS25" s="692" t="s">
        <v>190</v>
      </c>
      <c r="BT25" s="684"/>
      <c r="BU25" s="684"/>
      <c r="BV25" s="684"/>
      <c r="BW25" s="684"/>
      <c r="BX25" s="684"/>
      <c r="BY25" s="684"/>
      <c r="BZ25" s="684"/>
      <c r="CA25" s="684"/>
      <c r="CB25" s="693"/>
      <c r="CD25" s="698" t="s">
        <v>303</v>
      </c>
      <c r="CE25" s="699"/>
      <c r="CF25" s="699"/>
      <c r="CG25" s="699"/>
      <c r="CH25" s="699"/>
      <c r="CI25" s="699"/>
      <c r="CJ25" s="699"/>
      <c r="CK25" s="699"/>
      <c r="CL25" s="699"/>
      <c r="CM25" s="699"/>
      <c r="CN25" s="699"/>
      <c r="CO25" s="699"/>
      <c r="CP25" s="699"/>
      <c r="CQ25" s="700"/>
      <c r="CR25" s="683">
        <v>2725446</v>
      </c>
      <c r="CS25" s="719"/>
      <c r="CT25" s="719"/>
      <c r="CU25" s="719"/>
      <c r="CV25" s="719"/>
      <c r="CW25" s="719"/>
      <c r="CX25" s="719"/>
      <c r="CY25" s="720"/>
      <c r="CZ25" s="688">
        <v>14.8</v>
      </c>
      <c r="DA25" s="717"/>
      <c r="DB25" s="717"/>
      <c r="DC25" s="721"/>
      <c r="DD25" s="692">
        <v>2547341</v>
      </c>
      <c r="DE25" s="719"/>
      <c r="DF25" s="719"/>
      <c r="DG25" s="719"/>
      <c r="DH25" s="719"/>
      <c r="DI25" s="719"/>
      <c r="DJ25" s="719"/>
      <c r="DK25" s="720"/>
      <c r="DL25" s="692">
        <v>2356390</v>
      </c>
      <c r="DM25" s="719"/>
      <c r="DN25" s="719"/>
      <c r="DO25" s="719"/>
      <c r="DP25" s="719"/>
      <c r="DQ25" s="719"/>
      <c r="DR25" s="719"/>
      <c r="DS25" s="719"/>
      <c r="DT25" s="719"/>
      <c r="DU25" s="719"/>
      <c r="DV25" s="720"/>
      <c r="DW25" s="688">
        <v>26.3</v>
      </c>
      <c r="DX25" s="717"/>
      <c r="DY25" s="717"/>
      <c r="DZ25" s="717"/>
      <c r="EA25" s="717"/>
      <c r="EB25" s="717"/>
      <c r="EC25" s="718"/>
    </row>
    <row r="26" spans="2:133" ht="11.25" customHeight="1" x14ac:dyDescent="0.15">
      <c r="B26" s="680" t="s">
        <v>304</v>
      </c>
      <c r="C26" s="681"/>
      <c r="D26" s="681"/>
      <c r="E26" s="681"/>
      <c r="F26" s="681"/>
      <c r="G26" s="681"/>
      <c r="H26" s="681"/>
      <c r="I26" s="681"/>
      <c r="J26" s="681"/>
      <c r="K26" s="681"/>
      <c r="L26" s="681"/>
      <c r="M26" s="681"/>
      <c r="N26" s="681"/>
      <c r="O26" s="681"/>
      <c r="P26" s="681"/>
      <c r="Q26" s="682"/>
      <c r="R26" s="683">
        <v>9329933</v>
      </c>
      <c r="S26" s="684"/>
      <c r="T26" s="684"/>
      <c r="U26" s="684"/>
      <c r="V26" s="684"/>
      <c r="W26" s="684"/>
      <c r="X26" s="684"/>
      <c r="Y26" s="685"/>
      <c r="Z26" s="686">
        <v>49.9</v>
      </c>
      <c r="AA26" s="686"/>
      <c r="AB26" s="686"/>
      <c r="AC26" s="686"/>
      <c r="AD26" s="687">
        <v>8579517</v>
      </c>
      <c r="AE26" s="687"/>
      <c r="AF26" s="687"/>
      <c r="AG26" s="687"/>
      <c r="AH26" s="687"/>
      <c r="AI26" s="687"/>
      <c r="AJ26" s="687"/>
      <c r="AK26" s="687"/>
      <c r="AL26" s="688">
        <v>99.7</v>
      </c>
      <c r="AM26" s="689"/>
      <c r="AN26" s="689"/>
      <c r="AO26" s="690"/>
      <c r="AP26" s="702" t="s">
        <v>305</v>
      </c>
      <c r="AQ26" s="732"/>
      <c r="AR26" s="732"/>
      <c r="AS26" s="732"/>
      <c r="AT26" s="732"/>
      <c r="AU26" s="732"/>
      <c r="AV26" s="732"/>
      <c r="AW26" s="732"/>
      <c r="AX26" s="732"/>
      <c r="AY26" s="732"/>
      <c r="AZ26" s="732"/>
      <c r="BA26" s="732"/>
      <c r="BB26" s="732"/>
      <c r="BC26" s="732"/>
      <c r="BD26" s="732"/>
      <c r="BE26" s="732"/>
      <c r="BF26" s="704"/>
      <c r="BG26" s="683" t="s">
        <v>190</v>
      </c>
      <c r="BH26" s="684"/>
      <c r="BI26" s="684"/>
      <c r="BJ26" s="684"/>
      <c r="BK26" s="684"/>
      <c r="BL26" s="684"/>
      <c r="BM26" s="684"/>
      <c r="BN26" s="685"/>
      <c r="BO26" s="686" t="s">
        <v>248</v>
      </c>
      <c r="BP26" s="686"/>
      <c r="BQ26" s="686"/>
      <c r="BR26" s="686"/>
      <c r="BS26" s="692" t="s">
        <v>190</v>
      </c>
      <c r="BT26" s="684"/>
      <c r="BU26" s="684"/>
      <c r="BV26" s="684"/>
      <c r="BW26" s="684"/>
      <c r="BX26" s="684"/>
      <c r="BY26" s="684"/>
      <c r="BZ26" s="684"/>
      <c r="CA26" s="684"/>
      <c r="CB26" s="693"/>
      <c r="CD26" s="698" t="s">
        <v>306</v>
      </c>
      <c r="CE26" s="699"/>
      <c r="CF26" s="699"/>
      <c r="CG26" s="699"/>
      <c r="CH26" s="699"/>
      <c r="CI26" s="699"/>
      <c r="CJ26" s="699"/>
      <c r="CK26" s="699"/>
      <c r="CL26" s="699"/>
      <c r="CM26" s="699"/>
      <c r="CN26" s="699"/>
      <c r="CO26" s="699"/>
      <c r="CP26" s="699"/>
      <c r="CQ26" s="700"/>
      <c r="CR26" s="683">
        <v>1584793</v>
      </c>
      <c r="CS26" s="684"/>
      <c r="CT26" s="684"/>
      <c r="CU26" s="684"/>
      <c r="CV26" s="684"/>
      <c r="CW26" s="684"/>
      <c r="CX26" s="684"/>
      <c r="CY26" s="685"/>
      <c r="CZ26" s="688">
        <v>8.6</v>
      </c>
      <c r="DA26" s="717"/>
      <c r="DB26" s="717"/>
      <c r="DC26" s="721"/>
      <c r="DD26" s="692">
        <v>1493643</v>
      </c>
      <c r="DE26" s="684"/>
      <c r="DF26" s="684"/>
      <c r="DG26" s="684"/>
      <c r="DH26" s="684"/>
      <c r="DI26" s="684"/>
      <c r="DJ26" s="684"/>
      <c r="DK26" s="685"/>
      <c r="DL26" s="692" t="s">
        <v>248</v>
      </c>
      <c r="DM26" s="684"/>
      <c r="DN26" s="684"/>
      <c r="DO26" s="684"/>
      <c r="DP26" s="684"/>
      <c r="DQ26" s="684"/>
      <c r="DR26" s="684"/>
      <c r="DS26" s="684"/>
      <c r="DT26" s="684"/>
      <c r="DU26" s="684"/>
      <c r="DV26" s="685"/>
      <c r="DW26" s="688" t="s">
        <v>190</v>
      </c>
      <c r="DX26" s="717"/>
      <c r="DY26" s="717"/>
      <c r="DZ26" s="717"/>
      <c r="EA26" s="717"/>
      <c r="EB26" s="717"/>
      <c r="EC26" s="718"/>
    </row>
    <row r="27" spans="2:133" ht="11.25" customHeight="1" x14ac:dyDescent="0.15">
      <c r="B27" s="680" t="s">
        <v>307</v>
      </c>
      <c r="C27" s="681"/>
      <c r="D27" s="681"/>
      <c r="E27" s="681"/>
      <c r="F27" s="681"/>
      <c r="G27" s="681"/>
      <c r="H27" s="681"/>
      <c r="I27" s="681"/>
      <c r="J27" s="681"/>
      <c r="K27" s="681"/>
      <c r="L27" s="681"/>
      <c r="M27" s="681"/>
      <c r="N27" s="681"/>
      <c r="O27" s="681"/>
      <c r="P27" s="681"/>
      <c r="Q27" s="682"/>
      <c r="R27" s="683">
        <v>3441</v>
      </c>
      <c r="S27" s="684"/>
      <c r="T27" s="684"/>
      <c r="U27" s="684"/>
      <c r="V27" s="684"/>
      <c r="W27" s="684"/>
      <c r="X27" s="684"/>
      <c r="Y27" s="685"/>
      <c r="Z27" s="686">
        <v>0</v>
      </c>
      <c r="AA27" s="686"/>
      <c r="AB27" s="686"/>
      <c r="AC27" s="686"/>
      <c r="AD27" s="687">
        <v>3441</v>
      </c>
      <c r="AE27" s="687"/>
      <c r="AF27" s="687"/>
      <c r="AG27" s="687"/>
      <c r="AH27" s="687"/>
      <c r="AI27" s="687"/>
      <c r="AJ27" s="687"/>
      <c r="AK27" s="687"/>
      <c r="AL27" s="688">
        <v>0</v>
      </c>
      <c r="AM27" s="689"/>
      <c r="AN27" s="689"/>
      <c r="AO27" s="690"/>
      <c r="AP27" s="680" t="s">
        <v>308</v>
      </c>
      <c r="AQ27" s="681"/>
      <c r="AR27" s="681"/>
      <c r="AS27" s="681"/>
      <c r="AT27" s="681"/>
      <c r="AU27" s="681"/>
      <c r="AV27" s="681"/>
      <c r="AW27" s="681"/>
      <c r="AX27" s="681"/>
      <c r="AY27" s="681"/>
      <c r="AZ27" s="681"/>
      <c r="BA27" s="681"/>
      <c r="BB27" s="681"/>
      <c r="BC27" s="681"/>
      <c r="BD27" s="681"/>
      <c r="BE27" s="681"/>
      <c r="BF27" s="682"/>
      <c r="BG27" s="683">
        <v>3728706</v>
      </c>
      <c r="BH27" s="684"/>
      <c r="BI27" s="684"/>
      <c r="BJ27" s="684"/>
      <c r="BK27" s="684"/>
      <c r="BL27" s="684"/>
      <c r="BM27" s="684"/>
      <c r="BN27" s="685"/>
      <c r="BO27" s="686">
        <v>100</v>
      </c>
      <c r="BP27" s="686"/>
      <c r="BQ27" s="686"/>
      <c r="BR27" s="686"/>
      <c r="BS27" s="692">
        <v>56447</v>
      </c>
      <c r="BT27" s="684"/>
      <c r="BU27" s="684"/>
      <c r="BV27" s="684"/>
      <c r="BW27" s="684"/>
      <c r="BX27" s="684"/>
      <c r="BY27" s="684"/>
      <c r="BZ27" s="684"/>
      <c r="CA27" s="684"/>
      <c r="CB27" s="693"/>
      <c r="CD27" s="698" t="s">
        <v>309</v>
      </c>
      <c r="CE27" s="699"/>
      <c r="CF27" s="699"/>
      <c r="CG27" s="699"/>
      <c r="CH27" s="699"/>
      <c r="CI27" s="699"/>
      <c r="CJ27" s="699"/>
      <c r="CK27" s="699"/>
      <c r="CL27" s="699"/>
      <c r="CM27" s="699"/>
      <c r="CN27" s="699"/>
      <c r="CO27" s="699"/>
      <c r="CP27" s="699"/>
      <c r="CQ27" s="700"/>
      <c r="CR27" s="683">
        <v>4628785</v>
      </c>
      <c r="CS27" s="719"/>
      <c r="CT27" s="719"/>
      <c r="CU27" s="719"/>
      <c r="CV27" s="719"/>
      <c r="CW27" s="719"/>
      <c r="CX27" s="719"/>
      <c r="CY27" s="720"/>
      <c r="CZ27" s="688">
        <v>25.2</v>
      </c>
      <c r="DA27" s="717"/>
      <c r="DB27" s="717"/>
      <c r="DC27" s="721"/>
      <c r="DD27" s="692">
        <v>1528944</v>
      </c>
      <c r="DE27" s="719"/>
      <c r="DF27" s="719"/>
      <c r="DG27" s="719"/>
      <c r="DH27" s="719"/>
      <c r="DI27" s="719"/>
      <c r="DJ27" s="719"/>
      <c r="DK27" s="720"/>
      <c r="DL27" s="692">
        <v>1469930</v>
      </c>
      <c r="DM27" s="719"/>
      <c r="DN27" s="719"/>
      <c r="DO27" s="719"/>
      <c r="DP27" s="719"/>
      <c r="DQ27" s="719"/>
      <c r="DR27" s="719"/>
      <c r="DS27" s="719"/>
      <c r="DT27" s="719"/>
      <c r="DU27" s="719"/>
      <c r="DV27" s="720"/>
      <c r="DW27" s="688">
        <v>16.399999999999999</v>
      </c>
      <c r="DX27" s="717"/>
      <c r="DY27" s="717"/>
      <c r="DZ27" s="717"/>
      <c r="EA27" s="717"/>
      <c r="EB27" s="717"/>
      <c r="EC27" s="718"/>
    </row>
    <row r="28" spans="2:133" ht="11.25" customHeight="1" x14ac:dyDescent="0.15">
      <c r="B28" s="680" t="s">
        <v>310</v>
      </c>
      <c r="C28" s="681"/>
      <c r="D28" s="681"/>
      <c r="E28" s="681"/>
      <c r="F28" s="681"/>
      <c r="G28" s="681"/>
      <c r="H28" s="681"/>
      <c r="I28" s="681"/>
      <c r="J28" s="681"/>
      <c r="K28" s="681"/>
      <c r="L28" s="681"/>
      <c r="M28" s="681"/>
      <c r="N28" s="681"/>
      <c r="O28" s="681"/>
      <c r="P28" s="681"/>
      <c r="Q28" s="682"/>
      <c r="R28" s="683">
        <v>123736</v>
      </c>
      <c r="S28" s="684"/>
      <c r="T28" s="684"/>
      <c r="U28" s="684"/>
      <c r="V28" s="684"/>
      <c r="W28" s="684"/>
      <c r="X28" s="684"/>
      <c r="Y28" s="685"/>
      <c r="Z28" s="686">
        <v>0.7</v>
      </c>
      <c r="AA28" s="686"/>
      <c r="AB28" s="686"/>
      <c r="AC28" s="686"/>
      <c r="AD28" s="687" t="s">
        <v>190</v>
      </c>
      <c r="AE28" s="687"/>
      <c r="AF28" s="687"/>
      <c r="AG28" s="687"/>
      <c r="AH28" s="687"/>
      <c r="AI28" s="687"/>
      <c r="AJ28" s="687"/>
      <c r="AK28" s="687"/>
      <c r="AL28" s="688" t="s">
        <v>190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311</v>
      </c>
      <c r="CE28" s="699"/>
      <c r="CF28" s="699"/>
      <c r="CG28" s="699"/>
      <c r="CH28" s="699"/>
      <c r="CI28" s="699"/>
      <c r="CJ28" s="699"/>
      <c r="CK28" s="699"/>
      <c r="CL28" s="699"/>
      <c r="CM28" s="699"/>
      <c r="CN28" s="699"/>
      <c r="CO28" s="699"/>
      <c r="CP28" s="699"/>
      <c r="CQ28" s="700"/>
      <c r="CR28" s="683">
        <v>1412324</v>
      </c>
      <c r="CS28" s="684"/>
      <c r="CT28" s="684"/>
      <c r="CU28" s="684"/>
      <c r="CV28" s="684"/>
      <c r="CW28" s="684"/>
      <c r="CX28" s="684"/>
      <c r="CY28" s="685"/>
      <c r="CZ28" s="688">
        <v>7.7</v>
      </c>
      <c r="DA28" s="717"/>
      <c r="DB28" s="717"/>
      <c r="DC28" s="721"/>
      <c r="DD28" s="692">
        <v>1303979</v>
      </c>
      <c r="DE28" s="684"/>
      <c r="DF28" s="684"/>
      <c r="DG28" s="684"/>
      <c r="DH28" s="684"/>
      <c r="DI28" s="684"/>
      <c r="DJ28" s="684"/>
      <c r="DK28" s="685"/>
      <c r="DL28" s="692">
        <v>1303979</v>
      </c>
      <c r="DM28" s="684"/>
      <c r="DN28" s="684"/>
      <c r="DO28" s="684"/>
      <c r="DP28" s="684"/>
      <c r="DQ28" s="684"/>
      <c r="DR28" s="684"/>
      <c r="DS28" s="684"/>
      <c r="DT28" s="684"/>
      <c r="DU28" s="684"/>
      <c r="DV28" s="685"/>
      <c r="DW28" s="688">
        <v>14.5</v>
      </c>
      <c r="DX28" s="717"/>
      <c r="DY28" s="717"/>
      <c r="DZ28" s="717"/>
      <c r="EA28" s="717"/>
      <c r="EB28" s="717"/>
      <c r="EC28" s="718"/>
    </row>
    <row r="29" spans="2:133" ht="11.25" customHeight="1" x14ac:dyDescent="0.15">
      <c r="B29" s="680" t="s">
        <v>312</v>
      </c>
      <c r="C29" s="681"/>
      <c r="D29" s="681"/>
      <c r="E29" s="681"/>
      <c r="F29" s="681"/>
      <c r="G29" s="681"/>
      <c r="H29" s="681"/>
      <c r="I29" s="681"/>
      <c r="J29" s="681"/>
      <c r="K29" s="681"/>
      <c r="L29" s="681"/>
      <c r="M29" s="681"/>
      <c r="N29" s="681"/>
      <c r="O29" s="681"/>
      <c r="P29" s="681"/>
      <c r="Q29" s="682"/>
      <c r="R29" s="683">
        <v>220934</v>
      </c>
      <c r="S29" s="684"/>
      <c r="T29" s="684"/>
      <c r="U29" s="684"/>
      <c r="V29" s="684"/>
      <c r="W29" s="684"/>
      <c r="X29" s="684"/>
      <c r="Y29" s="685"/>
      <c r="Z29" s="686">
        <v>1.2</v>
      </c>
      <c r="AA29" s="686"/>
      <c r="AB29" s="686"/>
      <c r="AC29" s="686"/>
      <c r="AD29" s="687">
        <v>15219</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313</v>
      </c>
      <c r="CE29" s="724"/>
      <c r="CF29" s="698" t="s">
        <v>314</v>
      </c>
      <c r="CG29" s="699"/>
      <c r="CH29" s="699"/>
      <c r="CI29" s="699"/>
      <c r="CJ29" s="699"/>
      <c r="CK29" s="699"/>
      <c r="CL29" s="699"/>
      <c r="CM29" s="699"/>
      <c r="CN29" s="699"/>
      <c r="CO29" s="699"/>
      <c r="CP29" s="699"/>
      <c r="CQ29" s="700"/>
      <c r="CR29" s="683">
        <v>1412321</v>
      </c>
      <c r="CS29" s="719"/>
      <c r="CT29" s="719"/>
      <c r="CU29" s="719"/>
      <c r="CV29" s="719"/>
      <c r="CW29" s="719"/>
      <c r="CX29" s="719"/>
      <c r="CY29" s="720"/>
      <c r="CZ29" s="688">
        <v>7.7</v>
      </c>
      <c r="DA29" s="717"/>
      <c r="DB29" s="717"/>
      <c r="DC29" s="721"/>
      <c r="DD29" s="692">
        <v>1303976</v>
      </c>
      <c r="DE29" s="719"/>
      <c r="DF29" s="719"/>
      <c r="DG29" s="719"/>
      <c r="DH29" s="719"/>
      <c r="DI29" s="719"/>
      <c r="DJ29" s="719"/>
      <c r="DK29" s="720"/>
      <c r="DL29" s="692">
        <v>1303976</v>
      </c>
      <c r="DM29" s="719"/>
      <c r="DN29" s="719"/>
      <c r="DO29" s="719"/>
      <c r="DP29" s="719"/>
      <c r="DQ29" s="719"/>
      <c r="DR29" s="719"/>
      <c r="DS29" s="719"/>
      <c r="DT29" s="719"/>
      <c r="DU29" s="719"/>
      <c r="DV29" s="720"/>
      <c r="DW29" s="688">
        <v>14.5</v>
      </c>
      <c r="DX29" s="717"/>
      <c r="DY29" s="717"/>
      <c r="DZ29" s="717"/>
      <c r="EA29" s="717"/>
      <c r="EB29" s="717"/>
      <c r="EC29" s="718"/>
    </row>
    <row r="30" spans="2:133" ht="11.25" customHeight="1" x14ac:dyDescent="0.15">
      <c r="B30" s="680" t="s">
        <v>315</v>
      </c>
      <c r="C30" s="681"/>
      <c r="D30" s="681"/>
      <c r="E30" s="681"/>
      <c r="F30" s="681"/>
      <c r="G30" s="681"/>
      <c r="H30" s="681"/>
      <c r="I30" s="681"/>
      <c r="J30" s="681"/>
      <c r="K30" s="681"/>
      <c r="L30" s="681"/>
      <c r="M30" s="681"/>
      <c r="N30" s="681"/>
      <c r="O30" s="681"/>
      <c r="P30" s="681"/>
      <c r="Q30" s="682"/>
      <c r="R30" s="683">
        <v>56158</v>
      </c>
      <c r="S30" s="684"/>
      <c r="T30" s="684"/>
      <c r="U30" s="684"/>
      <c r="V30" s="684"/>
      <c r="W30" s="684"/>
      <c r="X30" s="684"/>
      <c r="Y30" s="685"/>
      <c r="Z30" s="686">
        <v>0.3</v>
      </c>
      <c r="AA30" s="686"/>
      <c r="AB30" s="686"/>
      <c r="AC30" s="686"/>
      <c r="AD30" s="687" t="s">
        <v>248</v>
      </c>
      <c r="AE30" s="687"/>
      <c r="AF30" s="687"/>
      <c r="AG30" s="687"/>
      <c r="AH30" s="687"/>
      <c r="AI30" s="687"/>
      <c r="AJ30" s="687"/>
      <c r="AK30" s="687"/>
      <c r="AL30" s="688" t="s">
        <v>248</v>
      </c>
      <c r="AM30" s="689"/>
      <c r="AN30" s="689"/>
      <c r="AO30" s="690"/>
      <c r="AP30" s="662" t="s">
        <v>231</v>
      </c>
      <c r="AQ30" s="663"/>
      <c r="AR30" s="663"/>
      <c r="AS30" s="663"/>
      <c r="AT30" s="663"/>
      <c r="AU30" s="663"/>
      <c r="AV30" s="663"/>
      <c r="AW30" s="663"/>
      <c r="AX30" s="663"/>
      <c r="AY30" s="663"/>
      <c r="AZ30" s="663"/>
      <c r="BA30" s="663"/>
      <c r="BB30" s="663"/>
      <c r="BC30" s="663"/>
      <c r="BD30" s="663"/>
      <c r="BE30" s="663"/>
      <c r="BF30" s="664"/>
      <c r="BG30" s="662" t="s">
        <v>316</v>
      </c>
      <c r="BH30" s="736"/>
      <c r="BI30" s="736"/>
      <c r="BJ30" s="736"/>
      <c r="BK30" s="736"/>
      <c r="BL30" s="736"/>
      <c r="BM30" s="736"/>
      <c r="BN30" s="736"/>
      <c r="BO30" s="736"/>
      <c r="BP30" s="736"/>
      <c r="BQ30" s="737"/>
      <c r="BR30" s="662" t="s">
        <v>317</v>
      </c>
      <c r="BS30" s="736"/>
      <c r="BT30" s="736"/>
      <c r="BU30" s="736"/>
      <c r="BV30" s="736"/>
      <c r="BW30" s="736"/>
      <c r="BX30" s="736"/>
      <c r="BY30" s="736"/>
      <c r="BZ30" s="736"/>
      <c r="CA30" s="736"/>
      <c r="CB30" s="737"/>
      <c r="CD30" s="725"/>
      <c r="CE30" s="726"/>
      <c r="CF30" s="698" t="s">
        <v>318</v>
      </c>
      <c r="CG30" s="699"/>
      <c r="CH30" s="699"/>
      <c r="CI30" s="699"/>
      <c r="CJ30" s="699"/>
      <c r="CK30" s="699"/>
      <c r="CL30" s="699"/>
      <c r="CM30" s="699"/>
      <c r="CN30" s="699"/>
      <c r="CO30" s="699"/>
      <c r="CP30" s="699"/>
      <c r="CQ30" s="700"/>
      <c r="CR30" s="683">
        <v>1328776</v>
      </c>
      <c r="CS30" s="684"/>
      <c r="CT30" s="684"/>
      <c r="CU30" s="684"/>
      <c r="CV30" s="684"/>
      <c r="CW30" s="684"/>
      <c r="CX30" s="684"/>
      <c r="CY30" s="685"/>
      <c r="CZ30" s="688">
        <v>7.2</v>
      </c>
      <c r="DA30" s="717"/>
      <c r="DB30" s="717"/>
      <c r="DC30" s="721"/>
      <c r="DD30" s="692">
        <v>1221547</v>
      </c>
      <c r="DE30" s="684"/>
      <c r="DF30" s="684"/>
      <c r="DG30" s="684"/>
      <c r="DH30" s="684"/>
      <c r="DI30" s="684"/>
      <c r="DJ30" s="684"/>
      <c r="DK30" s="685"/>
      <c r="DL30" s="692">
        <v>1221547</v>
      </c>
      <c r="DM30" s="684"/>
      <c r="DN30" s="684"/>
      <c r="DO30" s="684"/>
      <c r="DP30" s="684"/>
      <c r="DQ30" s="684"/>
      <c r="DR30" s="684"/>
      <c r="DS30" s="684"/>
      <c r="DT30" s="684"/>
      <c r="DU30" s="684"/>
      <c r="DV30" s="685"/>
      <c r="DW30" s="688">
        <v>13.6</v>
      </c>
      <c r="DX30" s="717"/>
      <c r="DY30" s="717"/>
      <c r="DZ30" s="717"/>
      <c r="EA30" s="717"/>
      <c r="EB30" s="717"/>
      <c r="EC30" s="718"/>
    </row>
    <row r="31" spans="2:133" ht="11.25" customHeight="1" x14ac:dyDescent="0.15">
      <c r="B31" s="680" t="s">
        <v>319</v>
      </c>
      <c r="C31" s="681"/>
      <c r="D31" s="681"/>
      <c r="E31" s="681"/>
      <c r="F31" s="681"/>
      <c r="G31" s="681"/>
      <c r="H31" s="681"/>
      <c r="I31" s="681"/>
      <c r="J31" s="681"/>
      <c r="K31" s="681"/>
      <c r="L31" s="681"/>
      <c r="M31" s="681"/>
      <c r="N31" s="681"/>
      <c r="O31" s="681"/>
      <c r="P31" s="681"/>
      <c r="Q31" s="682"/>
      <c r="R31" s="683">
        <v>3043482</v>
      </c>
      <c r="S31" s="684"/>
      <c r="T31" s="684"/>
      <c r="U31" s="684"/>
      <c r="V31" s="684"/>
      <c r="W31" s="684"/>
      <c r="X31" s="684"/>
      <c r="Y31" s="685"/>
      <c r="Z31" s="686">
        <v>16.3</v>
      </c>
      <c r="AA31" s="686"/>
      <c r="AB31" s="686"/>
      <c r="AC31" s="686"/>
      <c r="AD31" s="687" t="s">
        <v>248</v>
      </c>
      <c r="AE31" s="687"/>
      <c r="AF31" s="687"/>
      <c r="AG31" s="687"/>
      <c r="AH31" s="687"/>
      <c r="AI31" s="687"/>
      <c r="AJ31" s="687"/>
      <c r="AK31" s="687"/>
      <c r="AL31" s="688" t="s">
        <v>190</v>
      </c>
      <c r="AM31" s="689"/>
      <c r="AN31" s="689"/>
      <c r="AO31" s="690"/>
      <c r="AP31" s="740" t="s">
        <v>320</v>
      </c>
      <c r="AQ31" s="741"/>
      <c r="AR31" s="741"/>
      <c r="AS31" s="741"/>
      <c r="AT31" s="746" t="s">
        <v>321</v>
      </c>
      <c r="AU31" s="231"/>
      <c r="AV31" s="231"/>
      <c r="AW31" s="231"/>
      <c r="AX31" s="669" t="s">
        <v>193</v>
      </c>
      <c r="AY31" s="670"/>
      <c r="AZ31" s="670"/>
      <c r="BA31" s="670"/>
      <c r="BB31" s="670"/>
      <c r="BC31" s="670"/>
      <c r="BD31" s="670"/>
      <c r="BE31" s="670"/>
      <c r="BF31" s="671"/>
      <c r="BG31" s="751">
        <v>98.8</v>
      </c>
      <c r="BH31" s="738"/>
      <c r="BI31" s="738"/>
      <c r="BJ31" s="738"/>
      <c r="BK31" s="738"/>
      <c r="BL31" s="738"/>
      <c r="BM31" s="678">
        <v>91.8</v>
      </c>
      <c r="BN31" s="738"/>
      <c r="BO31" s="738"/>
      <c r="BP31" s="738"/>
      <c r="BQ31" s="739"/>
      <c r="BR31" s="751">
        <v>98.7</v>
      </c>
      <c r="BS31" s="738"/>
      <c r="BT31" s="738"/>
      <c r="BU31" s="738"/>
      <c r="BV31" s="738"/>
      <c r="BW31" s="738"/>
      <c r="BX31" s="678">
        <v>91.2</v>
      </c>
      <c r="BY31" s="738"/>
      <c r="BZ31" s="738"/>
      <c r="CA31" s="738"/>
      <c r="CB31" s="739"/>
      <c r="CD31" s="725"/>
      <c r="CE31" s="726"/>
      <c r="CF31" s="698" t="s">
        <v>322</v>
      </c>
      <c r="CG31" s="699"/>
      <c r="CH31" s="699"/>
      <c r="CI31" s="699"/>
      <c r="CJ31" s="699"/>
      <c r="CK31" s="699"/>
      <c r="CL31" s="699"/>
      <c r="CM31" s="699"/>
      <c r="CN31" s="699"/>
      <c r="CO31" s="699"/>
      <c r="CP31" s="699"/>
      <c r="CQ31" s="700"/>
      <c r="CR31" s="683">
        <v>83545</v>
      </c>
      <c r="CS31" s="719"/>
      <c r="CT31" s="719"/>
      <c r="CU31" s="719"/>
      <c r="CV31" s="719"/>
      <c r="CW31" s="719"/>
      <c r="CX31" s="719"/>
      <c r="CY31" s="720"/>
      <c r="CZ31" s="688">
        <v>0.5</v>
      </c>
      <c r="DA31" s="717"/>
      <c r="DB31" s="717"/>
      <c r="DC31" s="721"/>
      <c r="DD31" s="692">
        <v>82429</v>
      </c>
      <c r="DE31" s="719"/>
      <c r="DF31" s="719"/>
      <c r="DG31" s="719"/>
      <c r="DH31" s="719"/>
      <c r="DI31" s="719"/>
      <c r="DJ31" s="719"/>
      <c r="DK31" s="720"/>
      <c r="DL31" s="692">
        <v>82429</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323</v>
      </c>
      <c r="C32" s="730"/>
      <c r="D32" s="730"/>
      <c r="E32" s="730"/>
      <c r="F32" s="730"/>
      <c r="G32" s="730"/>
      <c r="H32" s="730"/>
      <c r="I32" s="730"/>
      <c r="J32" s="730"/>
      <c r="K32" s="730"/>
      <c r="L32" s="730"/>
      <c r="M32" s="730"/>
      <c r="N32" s="730"/>
      <c r="O32" s="730"/>
      <c r="P32" s="730"/>
      <c r="Q32" s="731"/>
      <c r="R32" s="683" t="s">
        <v>248</v>
      </c>
      <c r="S32" s="684"/>
      <c r="T32" s="684"/>
      <c r="U32" s="684"/>
      <c r="V32" s="684"/>
      <c r="W32" s="684"/>
      <c r="X32" s="684"/>
      <c r="Y32" s="685"/>
      <c r="Z32" s="686" t="s">
        <v>190</v>
      </c>
      <c r="AA32" s="686"/>
      <c r="AB32" s="686"/>
      <c r="AC32" s="686"/>
      <c r="AD32" s="687" t="s">
        <v>190</v>
      </c>
      <c r="AE32" s="687"/>
      <c r="AF32" s="687"/>
      <c r="AG32" s="687"/>
      <c r="AH32" s="687"/>
      <c r="AI32" s="687"/>
      <c r="AJ32" s="687"/>
      <c r="AK32" s="687"/>
      <c r="AL32" s="688" t="s">
        <v>190</v>
      </c>
      <c r="AM32" s="689"/>
      <c r="AN32" s="689"/>
      <c r="AO32" s="690"/>
      <c r="AP32" s="742"/>
      <c r="AQ32" s="743"/>
      <c r="AR32" s="743"/>
      <c r="AS32" s="743"/>
      <c r="AT32" s="747"/>
      <c r="AU32" s="230" t="s">
        <v>324</v>
      </c>
      <c r="AV32" s="230"/>
      <c r="AW32" s="230"/>
      <c r="AX32" s="680" t="s">
        <v>325</v>
      </c>
      <c r="AY32" s="681"/>
      <c r="AZ32" s="681"/>
      <c r="BA32" s="681"/>
      <c r="BB32" s="681"/>
      <c r="BC32" s="681"/>
      <c r="BD32" s="681"/>
      <c r="BE32" s="681"/>
      <c r="BF32" s="682"/>
      <c r="BG32" s="752">
        <v>99.1</v>
      </c>
      <c r="BH32" s="719"/>
      <c r="BI32" s="719"/>
      <c r="BJ32" s="719"/>
      <c r="BK32" s="719"/>
      <c r="BL32" s="719"/>
      <c r="BM32" s="689">
        <v>92.6</v>
      </c>
      <c r="BN32" s="749"/>
      <c r="BO32" s="749"/>
      <c r="BP32" s="749"/>
      <c r="BQ32" s="750"/>
      <c r="BR32" s="752">
        <v>98.9</v>
      </c>
      <c r="BS32" s="719"/>
      <c r="BT32" s="719"/>
      <c r="BU32" s="719"/>
      <c r="BV32" s="719"/>
      <c r="BW32" s="719"/>
      <c r="BX32" s="689">
        <v>92.2</v>
      </c>
      <c r="BY32" s="749"/>
      <c r="BZ32" s="749"/>
      <c r="CA32" s="749"/>
      <c r="CB32" s="750"/>
      <c r="CD32" s="727"/>
      <c r="CE32" s="728"/>
      <c r="CF32" s="698" t="s">
        <v>326</v>
      </c>
      <c r="CG32" s="699"/>
      <c r="CH32" s="699"/>
      <c r="CI32" s="699"/>
      <c r="CJ32" s="699"/>
      <c r="CK32" s="699"/>
      <c r="CL32" s="699"/>
      <c r="CM32" s="699"/>
      <c r="CN32" s="699"/>
      <c r="CO32" s="699"/>
      <c r="CP32" s="699"/>
      <c r="CQ32" s="700"/>
      <c r="CR32" s="683">
        <v>3</v>
      </c>
      <c r="CS32" s="684"/>
      <c r="CT32" s="684"/>
      <c r="CU32" s="684"/>
      <c r="CV32" s="684"/>
      <c r="CW32" s="684"/>
      <c r="CX32" s="684"/>
      <c r="CY32" s="685"/>
      <c r="CZ32" s="688">
        <v>0</v>
      </c>
      <c r="DA32" s="717"/>
      <c r="DB32" s="717"/>
      <c r="DC32" s="721"/>
      <c r="DD32" s="692">
        <v>3</v>
      </c>
      <c r="DE32" s="684"/>
      <c r="DF32" s="684"/>
      <c r="DG32" s="684"/>
      <c r="DH32" s="684"/>
      <c r="DI32" s="684"/>
      <c r="DJ32" s="684"/>
      <c r="DK32" s="685"/>
      <c r="DL32" s="692">
        <v>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327</v>
      </c>
      <c r="C33" s="681"/>
      <c r="D33" s="681"/>
      <c r="E33" s="681"/>
      <c r="F33" s="681"/>
      <c r="G33" s="681"/>
      <c r="H33" s="681"/>
      <c r="I33" s="681"/>
      <c r="J33" s="681"/>
      <c r="K33" s="681"/>
      <c r="L33" s="681"/>
      <c r="M33" s="681"/>
      <c r="N33" s="681"/>
      <c r="O33" s="681"/>
      <c r="P33" s="681"/>
      <c r="Q33" s="682"/>
      <c r="R33" s="683">
        <v>1296186</v>
      </c>
      <c r="S33" s="684"/>
      <c r="T33" s="684"/>
      <c r="U33" s="684"/>
      <c r="V33" s="684"/>
      <c r="W33" s="684"/>
      <c r="X33" s="684"/>
      <c r="Y33" s="685"/>
      <c r="Z33" s="686">
        <v>6.9</v>
      </c>
      <c r="AA33" s="686"/>
      <c r="AB33" s="686"/>
      <c r="AC33" s="686"/>
      <c r="AD33" s="687" t="s">
        <v>248</v>
      </c>
      <c r="AE33" s="687"/>
      <c r="AF33" s="687"/>
      <c r="AG33" s="687"/>
      <c r="AH33" s="687"/>
      <c r="AI33" s="687"/>
      <c r="AJ33" s="687"/>
      <c r="AK33" s="687"/>
      <c r="AL33" s="688" t="s">
        <v>248</v>
      </c>
      <c r="AM33" s="689"/>
      <c r="AN33" s="689"/>
      <c r="AO33" s="690"/>
      <c r="AP33" s="744"/>
      <c r="AQ33" s="745"/>
      <c r="AR33" s="745"/>
      <c r="AS33" s="745"/>
      <c r="AT33" s="748"/>
      <c r="AU33" s="232"/>
      <c r="AV33" s="232"/>
      <c r="AW33" s="232"/>
      <c r="AX33" s="733" t="s">
        <v>328</v>
      </c>
      <c r="AY33" s="734"/>
      <c r="AZ33" s="734"/>
      <c r="BA33" s="734"/>
      <c r="BB33" s="734"/>
      <c r="BC33" s="734"/>
      <c r="BD33" s="734"/>
      <c r="BE33" s="734"/>
      <c r="BF33" s="735"/>
      <c r="BG33" s="753">
        <v>98.4</v>
      </c>
      <c r="BH33" s="754"/>
      <c r="BI33" s="754"/>
      <c r="BJ33" s="754"/>
      <c r="BK33" s="754"/>
      <c r="BL33" s="754"/>
      <c r="BM33" s="755">
        <v>89.9</v>
      </c>
      <c r="BN33" s="754"/>
      <c r="BO33" s="754"/>
      <c r="BP33" s="754"/>
      <c r="BQ33" s="756"/>
      <c r="BR33" s="753">
        <v>98.3</v>
      </c>
      <c r="BS33" s="754"/>
      <c r="BT33" s="754"/>
      <c r="BU33" s="754"/>
      <c r="BV33" s="754"/>
      <c r="BW33" s="754"/>
      <c r="BX33" s="755">
        <v>89</v>
      </c>
      <c r="BY33" s="754"/>
      <c r="BZ33" s="754"/>
      <c r="CA33" s="754"/>
      <c r="CB33" s="756"/>
      <c r="CD33" s="698" t="s">
        <v>329</v>
      </c>
      <c r="CE33" s="699"/>
      <c r="CF33" s="699"/>
      <c r="CG33" s="699"/>
      <c r="CH33" s="699"/>
      <c r="CI33" s="699"/>
      <c r="CJ33" s="699"/>
      <c r="CK33" s="699"/>
      <c r="CL33" s="699"/>
      <c r="CM33" s="699"/>
      <c r="CN33" s="699"/>
      <c r="CO33" s="699"/>
      <c r="CP33" s="699"/>
      <c r="CQ33" s="700"/>
      <c r="CR33" s="683">
        <v>5962264</v>
      </c>
      <c r="CS33" s="719"/>
      <c r="CT33" s="719"/>
      <c r="CU33" s="719"/>
      <c r="CV33" s="719"/>
      <c r="CW33" s="719"/>
      <c r="CX33" s="719"/>
      <c r="CY33" s="720"/>
      <c r="CZ33" s="688">
        <v>32.5</v>
      </c>
      <c r="DA33" s="717"/>
      <c r="DB33" s="717"/>
      <c r="DC33" s="721"/>
      <c r="DD33" s="692">
        <v>4524155</v>
      </c>
      <c r="DE33" s="719"/>
      <c r="DF33" s="719"/>
      <c r="DG33" s="719"/>
      <c r="DH33" s="719"/>
      <c r="DI33" s="719"/>
      <c r="DJ33" s="719"/>
      <c r="DK33" s="720"/>
      <c r="DL33" s="692">
        <v>3825600</v>
      </c>
      <c r="DM33" s="719"/>
      <c r="DN33" s="719"/>
      <c r="DO33" s="719"/>
      <c r="DP33" s="719"/>
      <c r="DQ33" s="719"/>
      <c r="DR33" s="719"/>
      <c r="DS33" s="719"/>
      <c r="DT33" s="719"/>
      <c r="DU33" s="719"/>
      <c r="DV33" s="720"/>
      <c r="DW33" s="688">
        <v>42.7</v>
      </c>
      <c r="DX33" s="717"/>
      <c r="DY33" s="717"/>
      <c r="DZ33" s="717"/>
      <c r="EA33" s="717"/>
      <c r="EB33" s="717"/>
      <c r="EC33" s="718"/>
    </row>
    <row r="34" spans="2:133" ht="11.25" customHeight="1" x14ac:dyDescent="0.15">
      <c r="B34" s="680" t="s">
        <v>330</v>
      </c>
      <c r="C34" s="681"/>
      <c r="D34" s="681"/>
      <c r="E34" s="681"/>
      <c r="F34" s="681"/>
      <c r="G34" s="681"/>
      <c r="H34" s="681"/>
      <c r="I34" s="681"/>
      <c r="J34" s="681"/>
      <c r="K34" s="681"/>
      <c r="L34" s="681"/>
      <c r="M34" s="681"/>
      <c r="N34" s="681"/>
      <c r="O34" s="681"/>
      <c r="P34" s="681"/>
      <c r="Q34" s="682"/>
      <c r="R34" s="683">
        <v>28172</v>
      </c>
      <c r="S34" s="684"/>
      <c r="T34" s="684"/>
      <c r="U34" s="684"/>
      <c r="V34" s="684"/>
      <c r="W34" s="684"/>
      <c r="X34" s="684"/>
      <c r="Y34" s="685"/>
      <c r="Z34" s="686">
        <v>0.2</v>
      </c>
      <c r="AA34" s="686"/>
      <c r="AB34" s="686"/>
      <c r="AC34" s="686"/>
      <c r="AD34" s="687">
        <v>4263</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331</v>
      </c>
      <c r="CE34" s="699"/>
      <c r="CF34" s="699"/>
      <c r="CG34" s="699"/>
      <c r="CH34" s="699"/>
      <c r="CI34" s="699"/>
      <c r="CJ34" s="699"/>
      <c r="CK34" s="699"/>
      <c r="CL34" s="699"/>
      <c r="CM34" s="699"/>
      <c r="CN34" s="699"/>
      <c r="CO34" s="699"/>
      <c r="CP34" s="699"/>
      <c r="CQ34" s="700"/>
      <c r="CR34" s="683">
        <v>1911617</v>
      </c>
      <c r="CS34" s="684"/>
      <c r="CT34" s="684"/>
      <c r="CU34" s="684"/>
      <c r="CV34" s="684"/>
      <c r="CW34" s="684"/>
      <c r="CX34" s="684"/>
      <c r="CY34" s="685"/>
      <c r="CZ34" s="688">
        <v>10.4</v>
      </c>
      <c r="DA34" s="717"/>
      <c r="DB34" s="717"/>
      <c r="DC34" s="721"/>
      <c r="DD34" s="692">
        <v>1345812</v>
      </c>
      <c r="DE34" s="684"/>
      <c r="DF34" s="684"/>
      <c r="DG34" s="684"/>
      <c r="DH34" s="684"/>
      <c r="DI34" s="684"/>
      <c r="DJ34" s="684"/>
      <c r="DK34" s="685"/>
      <c r="DL34" s="692">
        <v>1037963</v>
      </c>
      <c r="DM34" s="684"/>
      <c r="DN34" s="684"/>
      <c r="DO34" s="684"/>
      <c r="DP34" s="684"/>
      <c r="DQ34" s="684"/>
      <c r="DR34" s="684"/>
      <c r="DS34" s="684"/>
      <c r="DT34" s="684"/>
      <c r="DU34" s="684"/>
      <c r="DV34" s="685"/>
      <c r="DW34" s="688">
        <v>11.6</v>
      </c>
      <c r="DX34" s="717"/>
      <c r="DY34" s="717"/>
      <c r="DZ34" s="717"/>
      <c r="EA34" s="717"/>
      <c r="EB34" s="717"/>
      <c r="EC34" s="718"/>
    </row>
    <row r="35" spans="2:133" ht="11.25" customHeight="1" x14ac:dyDescent="0.15">
      <c r="B35" s="680" t="s">
        <v>332</v>
      </c>
      <c r="C35" s="681"/>
      <c r="D35" s="681"/>
      <c r="E35" s="681"/>
      <c r="F35" s="681"/>
      <c r="G35" s="681"/>
      <c r="H35" s="681"/>
      <c r="I35" s="681"/>
      <c r="J35" s="681"/>
      <c r="K35" s="681"/>
      <c r="L35" s="681"/>
      <c r="M35" s="681"/>
      <c r="N35" s="681"/>
      <c r="O35" s="681"/>
      <c r="P35" s="681"/>
      <c r="Q35" s="682"/>
      <c r="R35" s="683">
        <v>318921</v>
      </c>
      <c r="S35" s="684"/>
      <c r="T35" s="684"/>
      <c r="U35" s="684"/>
      <c r="V35" s="684"/>
      <c r="W35" s="684"/>
      <c r="X35" s="684"/>
      <c r="Y35" s="685"/>
      <c r="Z35" s="686">
        <v>1.7</v>
      </c>
      <c r="AA35" s="686"/>
      <c r="AB35" s="686"/>
      <c r="AC35" s="686"/>
      <c r="AD35" s="687" t="s">
        <v>180</v>
      </c>
      <c r="AE35" s="687"/>
      <c r="AF35" s="687"/>
      <c r="AG35" s="687"/>
      <c r="AH35" s="687"/>
      <c r="AI35" s="687"/>
      <c r="AJ35" s="687"/>
      <c r="AK35" s="687"/>
      <c r="AL35" s="688" t="s">
        <v>190</v>
      </c>
      <c r="AM35" s="689"/>
      <c r="AN35" s="689"/>
      <c r="AO35" s="690"/>
      <c r="AP35" s="235"/>
      <c r="AQ35" s="662" t="s">
        <v>333</v>
      </c>
      <c r="AR35" s="663"/>
      <c r="AS35" s="663"/>
      <c r="AT35" s="663"/>
      <c r="AU35" s="663"/>
      <c r="AV35" s="663"/>
      <c r="AW35" s="663"/>
      <c r="AX35" s="663"/>
      <c r="AY35" s="663"/>
      <c r="AZ35" s="663"/>
      <c r="BA35" s="663"/>
      <c r="BB35" s="663"/>
      <c r="BC35" s="663"/>
      <c r="BD35" s="663"/>
      <c r="BE35" s="663"/>
      <c r="BF35" s="664"/>
      <c r="BG35" s="662" t="s">
        <v>334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335</v>
      </c>
      <c r="CE35" s="699"/>
      <c r="CF35" s="699"/>
      <c r="CG35" s="699"/>
      <c r="CH35" s="699"/>
      <c r="CI35" s="699"/>
      <c r="CJ35" s="699"/>
      <c r="CK35" s="699"/>
      <c r="CL35" s="699"/>
      <c r="CM35" s="699"/>
      <c r="CN35" s="699"/>
      <c r="CO35" s="699"/>
      <c r="CP35" s="699"/>
      <c r="CQ35" s="700"/>
      <c r="CR35" s="683">
        <v>84877</v>
      </c>
      <c r="CS35" s="719"/>
      <c r="CT35" s="719"/>
      <c r="CU35" s="719"/>
      <c r="CV35" s="719"/>
      <c r="CW35" s="719"/>
      <c r="CX35" s="719"/>
      <c r="CY35" s="720"/>
      <c r="CZ35" s="688">
        <v>0.5</v>
      </c>
      <c r="DA35" s="717"/>
      <c r="DB35" s="717"/>
      <c r="DC35" s="721"/>
      <c r="DD35" s="692">
        <v>60006</v>
      </c>
      <c r="DE35" s="719"/>
      <c r="DF35" s="719"/>
      <c r="DG35" s="719"/>
      <c r="DH35" s="719"/>
      <c r="DI35" s="719"/>
      <c r="DJ35" s="719"/>
      <c r="DK35" s="720"/>
      <c r="DL35" s="692">
        <v>60006</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336</v>
      </c>
      <c r="C36" s="681"/>
      <c r="D36" s="681"/>
      <c r="E36" s="681"/>
      <c r="F36" s="681"/>
      <c r="G36" s="681"/>
      <c r="H36" s="681"/>
      <c r="I36" s="681"/>
      <c r="J36" s="681"/>
      <c r="K36" s="681"/>
      <c r="L36" s="681"/>
      <c r="M36" s="681"/>
      <c r="N36" s="681"/>
      <c r="O36" s="681"/>
      <c r="P36" s="681"/>
      <c r="Q36" s="682"/>
      <c r="R36" s="683">
        <v>584886</v>
      </c>
      <c r="S36" s="684"/>
      <c r="T36" s="684"/>
      <c r="U36" s="684"/>
      <c r="V36" s="684"/>
      <c r="W36" s="684"/>
      <c r="X36" s="684"/>
      <c r="Y36" s="685"/>
      <c r="Z36" s="686">
        <v>3.1</v>
      </c>
      <c r="AA36" s="686"/>
      <c r="AB36" s="686"/>
      <c r="AC36" s="686"/>
      <c r="AD36" s="687" t="s">
        <v>190</v>
      </c>
      <c r="AE36" s="687"/>
      <c r="AF36" s="687"/>
      <c r="AG36" s="687"/>
      <c r="AH36" s="687"/>
      <c r="AI36" s="687"/>
      <c r="AJ36" s="687"/>
      <c r="AK36" s="687"/>
      <c r="AL36" s="688" t="s">
        <v>190</v>
      </c>
      <c r="AM36" s="689"/>
      <c r="AN36" s="689"/>
      <c r="AO36" s="690"/>
      <c r="AP36" s="235"/>
      <c r="AQ36" s="757" t="s">
        <v>337</v>
      </c>
      <c r="AR36" s="758"/>
      <c r="AS36" s="758"/>
      <c r="AT36" s="758"/>
      <c r="AU36" s="758"/>
      <c r="AV36" s="758"/>
      <c r="AW36" s="758"/>
      <c r="AX36" s="758"/>
      <c r="AY36" s="759"/>
      <c r="AZ36" s="672">
        <v>1934212</v>
      </c>
      <c r="BA36" s="673"/>
      <c r="BB36" s="673"/>
      <c r="BC36" s="673"/>
      <c r="BD36" s="673"/>
      <c r="BE36" s="673"/>
      <c r="BF36" s="760"/>
      <c r="BG36" s="694" t="s">
        <v>338</v>
      </c>
      <c r="BH36" s="695"/>
      <c r="BI36" s="695"/>
      <c r="BJ36" s="695"/>
      <c r="BK36" s="695"/>
      <c r="BL36" s="695"/>
      <c r="BM36" s="695"/>
      <c r="BN36" s="695"/>
      <c r="BO36" s="695"/>
      <c r="BP36" s="695"/>
      <c r="BQ36" s="695"/>
      <c r="BR36" s="695"/>
      <c r="BS36" s="695"/>
      <c r="BT36" s="695"/>
      <c r="BU36" s="696"/>
      <c r="BV36" s="672">
        <v>268060</v>
      </c>
      <c r="BW36" s="673"/>
      <c r="BX36" s="673"/>
      <c r="BY36" s="673"/>
      <c r="BZ36" s="673"/>
      <c r="CA36" s="673"/>
      <c r="CB36" s="760"/>
      <c r="CD36" s="698" t="s">
        <v>339</v>
      </c>
      <c r="CE36" s="699"/>
      <c r="CF36" s="699"/>
      <c r="CG36" s="699"/>
      <c r="CH36" s="699"/>
      <c r="CI36" s="699"/>
      <c r="CJ36" s="699"/>
      <c r="CK36" s="699"/>
      <c r="CL36" s="699"/>
      <c r="CM36" s="699"/>
      <c r="CN36" s="699"/>
      <c r="CO36" s="699"/>
      <c r="CP36" s="699"/>
      <c r="CQ36" s="700"/>
      <c r="CR36" s="683">
        <v>1888682</v>
      </c>
      <c r="CS36" s="684"/>
      <c r="CT36" s="684"/>
      <c r="CU36" s="684"/>
      <c r="CV36" s="684"/>
      <c r="CW36" s="684"/>
      <c r="CX36" s="684"/>
      <c r="CY36" s="685"/>
      <c r="CZ36" s="688">
        <v>10.3</v>
      </c>
      <c r="DA36" s="717"/>
      <c r="DB36" s="717"/>
      <c r="DC36" s="721"/>
      <c r="DD36" s="692">
        <v>1732078</v>
      </c>
      <c r="DE36" s="684"/>
      <c r="DF36" s="684"/>
      <c r="DG36" s="684"/>
      <c r="DH36" s="684"/>
      <c r="DI36" s="684"/>
      <c r="DJ36" s="684"/>
      <c r="DK36" s="685"/>
      <c r="DL36" s="692">
        <v>1383349</v>
      </c>
      <c r="DM36" s="684"/>
      <c r="DN36" s="684"/>
      <c r="DO36" s="684"/>
      <c r="DP36" s="684"/>
      <c r="DQ36" s="684"/>
      <c r="DR36" s="684"/>
      <c r="DS36" s="684"/>
      <c r="DT36" s="684"/>
      <c r="DU36" s="684"/>
      <c r="DV36" s="685"/>
      <c r="DW36" s="688">
        <v>15.4</v>
      </c>
      <c r="DX36" s="717"/>
      <c r="DY36" s="717"/>
      <c r="DZ36" s="717"/>
      <c r="EA36" s="717"/>
      <c r="EB36" s="717"/>
      <c r="EC36" s="718"/>
    </row>
    <row r="37" spans="2:133" ht="11.25" customHeight="1" x14ac:dyDescent="0.15">
      <c r="B37" s="680" t="s">
        <v>340</v>
      </c>
      <c r="C37" s="681"/>
      <c r="D37" s="681"/>
      <c r="E37" s="681"/>
      <c r="F37" s="681"/>
      <c r="G37" s="681"/>
      <c r="H37" s="681"/>
      <c r="I37" s="681"/>
      <c r="J37" s="681"/>
      <c r="K37" s="681"/>
      <c r="L37" s="681"/>
      <c r="M37" s="681"/>
      <c r="N37" s="681"/>
      <c r="O37" s="681"/>
      <c r="P37" s="681"/>
      <c r="Q37" s="682"/>
      <c r="R37" s="683">
        <v>506624</v>
      </c>
      <c r="S37" s="684"/>
      <c r="T37" s="684"/>
      <c r="U37" s="684"/>
      <c r="V37" s="684"/>
      <c r="W37" s="684"/>
      <c r="X37" s="684"/>
      <c r="Y37" s="685"/>
      <c r="Z37" s="686">
        <v>2.7</v>
      </c>
      <c r="AA37" s="686"/>
      <c r="AB37" s="686"/>
      <c r="AC37" s="686"/>
      <c r="AD37" s="687" t="s">
        <v>248</v>
      </c>
      <c r="AE37" s="687"/>
      <c r="AF37" s="687"/>
      <c r="AG37" s="687"/>
      <c r="AH37" s="687"/>
      <c r="AI37" s="687"/>
      <c r="AJ37" s="687"/>
      <c r="AK37" s="687"/>
      <c r="AL37" s="688" t="s">
        <v>190</v>
      </c>
      <c r="AM37" s="689"/>
      <c r="AN37" s="689"/>
      <c r="AO37" s="690"/>
      <c r="AQ37" s="761" t="s">
        <v>341</v>
      </c>
      <c r="AR37" s="762"/>
      <c r="AS37" s="762"/>
      <c r="AT37" s="762"/>
      <c r="AU37" s="762"/>
      <c r="AV37" s="762"/>
      <c r="AW37" s="762"/>
      <c r="AX37" s="762"/>
      <c r="AY37" s="763"/>
      <c r="AZ37" s="683">
        <v>190000</v>
      </c>
      <c r="BA37" s="684"/>
      <c r="BB37" s="684"/>
      <c r="BC37" s="684"/>
      <c r="BD37" s="719"/>
      <c r="BE37" s="719"/>
      <c r="BF37" s="750"/>
      <c r="BG37" s="698" t="s">
        <v>342</v>
      </c>
      <c r="BH37" s="699"/>
      <c r="BI37" s="699"/>
      <c r="BJ37" s="699"/>
      <c r="BK37" s="699"/>
      <c r="BL37" s="699"/>
      <c r="BM37" s="699"/>
      <c r="BN37" s="699"/>
      <c r="BO37" s="699"/>
      <c r="BP37" s="699"/>
      <c r="BQ37" s="699"/>
      <c r="BR37" s="699"/>
      <c r="BS37" s="699"/>
      <c r="BT37" s="699"/>
      <c r="BU37" s="700"/>
      <c r="BV37" s="683">
        <v>268060</v>
      </c>
      <c r="BW37" s="684"/>
      <c r="BX37" s="684"/>
      <c r="BY37" s="684"/>
      <c r="BZ37" s="684"/>
      <c r="CA37" s="684"/>
      <c r="CB37" s="693"/>
      <c r="CD37" s="698" t="s">
        <v>343</v>
      </c>
      <c r="CE37" s="699"/>
      <c r="CF37" s="699"/>
      <c r="CG37" s="699"/>
      <c r="CH37" s="699"/>
      <c r="CI37" s="699"/>
      <c r="CJ37" s="699"/>
      <c r="CK37" s="699"/>
      <c r="CL37" s="699"/>
      <c r="CM37" s="699"/>
      <c r="CN37" s="699"/>
      <c r="CO37" s="699"/>
      <c r="CP37" s="699"/>
      <c r="CQ37" s="700"/>
      <c r="CR37" s="683">
        <v>1086933</v>
      </c>
      <c r="CS37" s="719"/>
      <c r="CT37" s="719"/>
      <c r="CU37" s="719"/>
      <c r="CV37" s="719"/>
      <c r="CW37" s="719"/>
      <c r="CX37" s="719"/>
      <c r="CY37" s="720"/>
      <c r="CZ37" s="688">
        <v>5.9</v>
      </c>
      <c r="DA37" s="717"/>
      <c r="DB37" s="717"/>
      <c r="DC37" s="721"/>
      <c r="DD37" s="692">
        <v>1086861</v>
      </c>
      <c r="DE37" s="719"/>
      <c r="DF37" s="719"/>
      <c r="DG37" s="719"/>
      <c r="DH37" s="719"/>
      <c r="DI37" s="719"/>
      <c r="DJ37" s="719"/>
      <c r="DK37" s="720"/>
      <c r="DL37" s="692">
        <v>1004854</v>
      </c>
      <c r="DM37" s="719"/>
      <c r="DN37" s="719"/>
      <c r="DO37" s="719"/>
      <c r="DP37" s="719"/>
      <c r="DQ37" s="719"/>
      <c r="DR37" s="719"/>
      <c r="DS37" s="719"/>
      <c r="DT37" s="719"/>
      <c r="DU37" s="719"/>
      <c r="DV37" s="720"/>
      <c r="DW37" s="688">
        <v>11.2</v>
      </c>
      <c r="DX37" s="717"/>
      <c r="DY37" s="717"/>
      <c r="DZ37" s="717"/>
      <c r="EA37" s="717"/>
      <c r="EB37" s="717"/>
      <c r="EC37" s="718"/>
    </row>
    <row r="38" spans="2:133" ht="11.25" customHeight="1" x14ac:dyDescent="0.15">
      <c r="B38" s="680" t="s">
        <v>344</v>
      </c>
      <c r="C38" s="681"/>
      <c r="D38" s="681"/>
      <c r="E38" s="681"/>
      <c r="F38" s="681"/>
      <c r="G38" s="681"/>
      <c r="H38" s="681"/>
      <c r="I38" s="681"/>
      <c r="J38" s="681"/>
      <c r="K38" s="681"/>
      <c r="L38" s="681"/>
      <c r="M38" s="681"/>
      <c r="N38" s="681"/>
      <c r="O38" s="681"/>
      <c r="P38" s="681"/>
      <c r="Q38" s="682"/>
      <c r="R38" s="683">
        <v>219279</v>
      </c>
      <c r="S38" s="684"/>
      <c r="T38" s="684"/>
      <c r="U38" s="684"/>
      <c r="V38" s="684"/>
      <c r="W38" s="684"/>
      <c r="X38" s="684"/>
      <c r="Y38" s="685"/>
      <c r="Z38" s="686">
        <v>1.2</v>
      </c>
      <c r="AA38" s="686"/>
      <c r="AB38" s="686"/>
      <c r="AC38" s="686"/>
      <c r="AD38" s="687">
        <v>6</v>
      </c>
      <c r="AE38" s="687"/>
      <c r="AF38" s="687"/>
      <c r="AG38" s="687"/>
      <c r="AH38" s="687"/>
      <c r="AI38" s="687"/>
      <c r="AJ38" s="687"/>
      <c r="AK38" s="687"/>
      <c r="AL38" s="688">
        <v>0</v>
      </c>
      <c r="AM38" s="689"/>
      <c r="AN38" s="689"/>
      <c r="AO38" s="690"/>
      <c r="AQ38" s="761" t="s">
        <v>345</v>
      </c>
      <c r="AR38" s="762"/>
      <c r="AS38" s="762"/>
      <c r="AT38" s="762"/>
      <c r="AU38" s="762"/>
      <c r="AV38" s="762"/>
      <c r="AW38" s="762"/>
      <c r="AX38" s="762"/>
      <c r="AY38" s="763"/>
      <c r="AZ38" s="683">
        <v>42977</v>
      </c>
      <c r="BA38" s="684"/>
      <c r="BB38" s="684"/>
      <c r="BC38" s="684"/>
      <c r="BD38" s="719"/>
      <c r="BE38" s="719"/>
      <c r="BF38" s="750"/>
      <c r="BG38" s="698" t="s">
        <v>346</v>
      </c>
      <c r="BH38" s="699"/>
      <c r="BI38" s="699"/>
      <c r="BJ38" s="699"/>
      <c r="BK38" s="699"/>
      <c r="BL38" s="699"/>
      <c r="BM38" s="699"/>
      <c r="BN38" s="699"/>
      <c r="BO38" s="699"/>
      <c r="BP38" s="699"/>
      <c r="BQ38" s="699"/>
      <c r="BR38" s="699"/>
      <c r="BS38" s="699"/>
      <c r="BT38" s="699"/>
      <c r="BU38" s="700"/>
      <c r="BV38" s="683">
        <v>4838</v>
      </c>
      <c r="BW38" s="684"/>
      <c r="BX38" s="684"/>
      <c r="BY38" s="684"/>
      <c r="BZ38" s="684"/>
      <c r="CA38" s="684"/>
      <c r="CB38" s="693"/>
      <c r="CD38" s="698" t="s">
        <v>347</v>
      </c>
      <c r="CE38" s="699"/>
      <c r="CF38" s="699"/>
      <c r="CG38" s="699"/>
      <c r="CH38" s="699"/>
      <c r="CI38" s="699"/>
      <c r="CJ38" s="699"/>
      <c r="CK38" s="699"/>
      <c r="CL38" s="699"/>
      <c r="CM38" s="699"/>
      <c r="CN38" s="699"/>
      <c r="CO38" s="699"/>
      <c r="CP38" s="699"/>
      <c r="CQ38" s="700"/>
      <c r="CR38" s="683">
        <v>1701235</v>
      </c>
      <c r="CS38" s="684"/>
      <c r="CT38" s="684"/>
      <c r="CU38" s="684"/>
      <c r="CV38" s="684"/>
      <c r="CW38" s="684"/>
      <c r="CX38" s="684"/>
      <c r="CY38" s="685"/>
      <c r="CZ38" s="688">
        <v>9.3000000000000007</v>
      </c>
      <c r="DA38" s="717"/>
      <c r="DB38" s="717"/>
      <c r="DC38" s="721"/>
      <c r="DD38" s="692">
        <v>1379482</v>
      </c>
      <c r="DE38" s="684"/>
      <c r="DF38" s="684"/>
      <c r="DG38" s="684"/>
      <c r="DH38" s="684"/>
      <c r="DI38" s="684"/>
      <c r="DJ38" s="684"/>
      <c r="DK38" s="685"/>
      <c r="DL38" s="692">
        <v>1344282</v>
      </c>
      <c r="DM38" s="684"/>
      <c r="DN38" s="684"/>
      <c r="DO38" s="684"/>
      <c r="DP38" s="684"/>
      <c r="DQ38" s="684"/>
      <c r="DR38" s="684"/>
      <c r="DS38" s="684"/>
      <c r="DT38" s="684"/>
      <c r="DU38" s="684"/>
      <c r="DV38" s="685"/>
      <c r="DW38" s="688">
        <v>15</v>
      </c>
      <c r="DX38" s="717"/>
      <c r="DY38" s="717"/>
      <c r="DZ38" s="717"/>
      <c r="EA38" s="717"/>
      <c r="EB38" s="717"/>
      <c r="EC38" s="718"/>
    </row>
    <row r="39" spans="2:133" ht="11.25" customHeight="1" x14ac:dyDescent="0.15">
      <c r="B39" s="680" t="s">
        <v>348</v>
      </c>
      <c r="C39" s="681"/>
      <c r="D39" s="681"/>
      <c r="E39" s="681"/>
      <c r="F39" s="681"/>
      <c r="G39" s="681"/>
      <c r="H39" s="681"/>
      <c r="I39" s="681"/>
      <c r="J39" s="681"/>
      <c r="K39" s="681"/>
      <c r="L39" s="681"/>
      <c r="M39" s="681"/>
      <c r="N39" s="681"/>
      <c r="O39" s="681"/>
      <c r="P39" s="681"/>
      <c r="Q39" s="682"/>
      <c r="R39" s="683">
        <v>2970319</v>
      </c>
      <c r="S39" s="684"/>
      <c r="T39" s="684"/>
      <c r="U39" s="684"/>
      <c r="V39" s="684"/>
      <c r="W39" s="684"/>
      <c r="X39" s="684"/>
      <c r="Y39" s="685"/>
      <c r="Z39" s="686">
        <v>15.9</v>
      </c>
      <c r="AA39" s="686"/>
      <c r="AB39" s="686"/>
      <c r="AC39" s="686"/>
      <c r="AD39" s="687" t="s">
        <v>190</v>
      </c>
      <c r="AE39" s="687"/>
      <c r="AF39" s="687"/>
      <c r="AG39" s="687"/>
      <c r="AH39" s="687"/>
      <c r="AI39" s="687"/>
      <c r="AJ39" s="687"/>
      <c r="AK39" s="687"/>
      <c r="AL39" s="688" t="s">
        <v>190</v>
      </c>
      <c r="AM39" s="689"/>
      <c r="AN39" s="689"/>
      <c r="AO39" s="690"/>
      <c r="AQ39" s="761" t="s">
        <v>349</v>
      </c>
      <c r="AR39" s="762"/>
      <c r="AS39" s="762"/>
      <c r="AT39" s="762"/>
      <c r="AU39" s="762"/>
      <c r="AV39" s="762"/>
      <c r="AW39" s="762"/>
      <c r="AX39" s="762"/>
      <c r="AY39" s="763"/>
      <c r="AZ39" s="683">
        <v>36500</v>
      </c>
      <c r="BA39" s="684"/>
      <c r="BB39" s="684"/>
      <c r="BC39" s="684"/>
      <c r="BD39" s="719"/>
      <c r="BE39" s="719"/>
      <c r="BF39" s="750"/>
      <c r="BG39" s="698" t="s">
        <v>350</v>
      </c>
      <c r="BH39" s="699"/>
      <c r="BI39" s="699"/>
      <c r="BJ39" s="699"/>
      <c r="BK39" s="699"/>
      <c r="BL39" s="699"/>
      <c r="BM39" s="699"/>
      <c r="BN39" s="699"/>
      <c r="BO39" s="699"/>
      <c r="BP39" s="699"/>
      <c r="BQ39" s="699"/>
      <c r="BR39" s="699"/>
      <c r="BS39" s="699"/>
      <c r="BT39" s="699"/>
      <c r="BU39" s="700"/>
      <c r="BV39" s="683">
        <v>7422</v>
      </c>
      <c r="BW39" s="684"/>
      <c r="BX39" s="684"/>
      <c r="BY39" s="684"/>
      <c r="BZ39" s="684"/>
      <c r="CA39" s="684"/>
      <c r="CB39" s="693"/>
      <c r="CD39" s="698" t="s">
        <v>351</v>
      </c>
      <c r="CE39" s="699"/>
      <c r="CF39" s="699"/>
      <c r="CG39" s="699"/>
      <c r="CH39" s="699"/>
      <c r="CI39" s="699"/>
      <c r="CJ39" s="699"/>
      <c r="CK39" s="699"/>
      <c r="CL39" s="699"/>
      <c r="CM39" s="699"/>
      <c r="CN39" s="699"/>
      <c r="CO39" s="699"/>
      <c r="CP39" s="699"/>
      <c r="CQ39" s="700"/>
      <c r="CR39" s="683">
        <v>325853</v>
      </c>
      <c r="CS39" s="719"/>
      <c r="CT39" s="719"/>
      <c r="CU39" s="719"/>
      <c r="CV39" s="719"/>
      <c r="CW39" s="719"/>
      <c r="CX39" s="719"/>
      <c r="CY39" s="720"/>
      <c r="CZ39" s="688">
        <v>1.8</v>
      </c>
      <c r="DA39" s="717"/>
      <c r="DB39" s="717"/>
      <c r="DC39" s="721"/>
      <c r="DD39" s="692">
        <v>6777</v>
      </c>
      <c r="DE39" s="719"/>
      <c r="DF39" s="719"/>
      <c r="DG39" s="719"/>
      <c r="DH39" s="719"/>
      <c r="DI39" s="719"/>
      <c r="DJ39" s="719"/>
      <c r="DK39" s="720"/>
      <c r="DL39" s="692" t="s">
        <v>190</v>
      </c>
      <c r="DM39" s="719"/>
      <c r="DN39" s="719"/>
      <c r="DO39" s="719"/>
      <c r="DP39" s="719"/>
      <c r="DQ39" s="719"/>
      <c r="DR39" s="719"/>
      <c r="DS39" s="719"/>
      <c r="DT39" s="719"/>
      <c r="DU39" s="719"/>
      <c r="DV39" s="720"/>
      <c r="DW39" s="688" t="s">
        <v>190</v>
      </c>
      <c r="DX39" s="717"/>
      <c r="DY39" s="717"/>
      <c r="DZ39" s="717"/>
      <c r="EA39" s="717"/>
      <c r="EB39" s="717"/>
      <c r="EC39" s="718"/>
    </row>
    <row r="40" spans="2:133" ht="11.25" customHeight="1" x14ac:dyDescent="0.15">
      <c r="B40" s="680" t="s">
        <v>352</v>
      </c>
      <c r="C40" s="681"/>
      <c r="D40" s="681"/>
      <c r="E40" s="681"/>
      <c r="F40" s="681"/>
      <c r="G40" s="681"/>
      <c r="H40" s="681"/>
      <c r="I40" s="681"/>
      <c r="J40" s="681"/>
      <c r="K40" s="681"/>
      <c r="L40" s="681"/>
      <c r="M40" s="681"/>
      <c r="N40" s="681"/>
      <c r="O40" s="681"/>
      <c r="P40" s="681"/>
      <c r="Q40" s="682"/>
      <c r="R40" s="683" t="s">
        <v>190</v>
      </c>
      <c r="S40" s="684"/>
      <c r="T40" s="684"/>
      <c r="U40" s="684"/>
      <c r="V40" s="684"/>
      <c r="W40" s="684"/>
      <c r="X40" s="684"/>
      <c r="Y40" s="685"/>
      <c r="Z40" s="686" t="s">
        <v>248</v>
      </c>
      <c r="AA40" s="686"/>
      <c r="AB40" s="686"/>
      <c r="AC40" s="686"/>
      <c r="AD40" s="687" t="s">
        <v>248</v>
      </c>
      <c r="AE40" s="687"/>
      <c r="AF40" s="687"/>
      <c r="AG40" s="687"/>
      <c r="AH40" s="687"/>
      <c r="AI40" s="687"/>
      <c r="AJ40" s="687"/>
      <c r="AK40" s="687"/>
      <c r="AL40" s="688" t="s">
        <v>190</v>
      </c>
      <c r="AM40" s="689"/>
      <c r="AN40" s="689"/>
      <c r="AO40" s="690"/>
      <c r="AQ40" s="761" t="s">
        <v>353</v>
      </c>
      <c r="AR40" s="762"/>
      <c r="AS40" s="762"/>
      <c r="AT40" s="762"/>
      <c r="AU40" s="762"/>
      <c r="AV40" s="762"/>
      <c r="AW40" s="762"/>
      <c r="AX40" s="762"/>
      <c r="AY40" s="763"/>
      <c r="AZ40" s="683" t="s">
        <v>190</v>
      </c>
      <c r="BA40" s="684"/>
      <c r="BB40" s="684"/>
      <c r="BC40" s="684"/>
      <c r="BD40" s="719"/>
      <c r="BE40" s="719"/>
      <c r="BF40" s="750"/>
      <c r="BG40" s="764" t="s">
        <v>354</v>
      </c>
      <c r="BH40" s="765"/>
      <c r="BI40" s="765"/>
      <c r="BJ40" s="765"/>
      <c r="BK40" s="765"/>
      <c r="BL40" s="236"/>
      <c r="BM40" s="699" t="s">
        <v>355</v>
      </c>
      <c r="BN40" s="699"/>
      <c r="BO40" s="699"/>
      <c r="BP40" s="699"/>
      <c r="BQ40" s="699"/>
      <c r="BR40" s="699"/>
      <c r="BS40" s="699"/>
      <c r="BT40" s="699"/>
      <c r="BU40" s="700"/>
      <c r="BV40" s="683">
        <v>92</v>
      </c>
      <c r="BW40" s="684"/>
      <c r="BX40" s="684"/>
      <c r="BY40" s="684"/>
      <c r="BZ40" s="684"/>
      <c r="CA40" s="684"/>
      <c r="CB40" s="693"/>
      <c r="CD40" s="698" t="s">
        <v>356</v>
      </c>
      <c r="CE40" s="699"/>
      <c r="CF40" s="699"/>
      <c r="CG40" s="699"/>
      <c r="CH40" s="699"/>
      <c r="CI40" s="699"/>
      <c r="CJ40" s="699"/>
      <c r="CK40" s="699"/>
      <c r="CL40" s="699"/>
      <c r="CM40" s="699"/>
      <c r="CN40" s="699"/>
      <c r="CO40" s="699"/>
      <c r="CP40" s="699"/>
      <c r="CQ40" s="700"/>
      <c r="CR40" s="683">
        <v>50000</v>
      </c>
      <c r="CS40" s="684"/>
      <c r="CT40" s="684"/>
      <c r="CU40" s="684"/>
      <c r="CV40" s="684"/>
      <c r="CW40" s="684"/>
      <c r="CX40" s="684"/>
      <c r="CY40" s="685"/>
      <c r="CZ40" s="688">
        <v>0.3</v>
      </c>
      <c r="DA40" s="717"/>
      <c r="DB40" s="717"/>
      <c r="DC40" s="721"/>
      <c r="DD40" s="692" t="s">
        <v>190</v>
      </c>
      <c r="DE40" s="684"/>
      <c r="DF40" s="684"/>
      <c r="DG40" s="684"/>
      <c r="DH40" s="684"/>
      <c r="DI40" s="684"/>
      <c r="DJ40" s="684"/>
      <c r="DK40" s="685"/>
      <c r="DL40" s="692" t="s">
        <v>190</v>
      </c>
      <c r="DM40" s="684"/>
      <c r="DN40" s="684"/>
      <c r="DO40" s="684"/>
      <c r="DP40" s="684"/>
      <c r="DQ40" s="684"/>
      <c r="DR40" s="684"/>
      <c r="DS40" s="684"/>
      <c r="DT40" s="684"/>
      <c r="DU40" s="684"/>
      <c r="DV40" s="685"/>
      <c r="DW40" s="688" t="s">
        <v>248</v>
      </c>
      <c r="DX40" s="717"/>
      <c r="DY40" s="717"/>
      <c r="DZ40" s="717"/>
      <c r="EA40" s="717"/>
      <c r="EB40" s="717"/>
      <c r="EC40" s="718"/>
    </row>
    <row r="41" spans="2:133" ht="11.25" customHeight="1" x14ac:dyDescent="0.15">
      <c r="B41" s="680" t="s">
        <v>357</v>
      </c>
      <c r="C41" s="681"/>
      <c r="D41" s="681"/>
      <c r="E41" s="681"/>
      <c r="F41" s="681"/>
      <c r="G41" s="681"/>
      <c r="H41" s="681"/>
      <c r="I41" s="681"/>
      <c r="J41" s="681"/>
      <c r="K41" s="681"/>
      <c r="L41" s="681"/>
      <c r="M41" s="681"/>
      <c r="N41" s="681"/>
      <c r="O41" s="681"/>
      <c r="P41" s="681"/>
      <c r="Q41" s="682"/>
      <c r="R41" s="683">
        <v>366619</v>
      </c>
      <c r="S41" s="684"/>
      <c r="T41" s="684"/>
      <c r="U41" s="684"/>
      <c r="V41" s="684"/>
      <c r="W41" s="684"/>
      <c r="X41" s="684"/>
      <c r="Y41" s="685"/>
      <c r="Z41" s="686">
        <v>2</v>
      </c>
      <c r="AA41" s="686"/>
      <c r="AB41" s="686"/>
      <c r="AC41" s="686"/>
      <c r="AD41" s="687" t="s">
        <v>180</v>
      </c>
      <c r="AE41" s="687"/>
      <c r="AF41" s="687"/>
      <c r="AG41" s="687"/>
      <c r="AH41" s="687"/>
      <c r="AI41" s="687"/>
      <c r="AJ41" s="687"/>
      <c r="AK41" s="687"/>
      <c r="AL41" s="688" t="s">
        <v>190</v>
      </c>
      <c r="AM41" s="689"/>
      <c r="AN41" s="689"/>
      <c r="AO41" s="690"/>
      <c r="AQ41" s="761" t="s">
        <v>358</v>
      </c>
      <c r="AR41" s="762"/>
      <c r="AS41" s="762"/>
      <c r="AT41" s="762"/>
      <c r="AU41" s="762"/>
      <c r="AV41" s="762"/>
      <c r="AW41" s="762"/>
      <c r="AX41" s="762"/>
      <c r="AY41" s="763"/>
      <c r="AZ41" s="683">
        <v>323840</v>
      </c>
      <c r="BA41" s="684"/>
      <c r="BB41" s="684"/>
      <c r="BC41" s="684"/>
      <c r="BD41" s="719"/>
      <c r="BE41" s="719"/>
      <c r="BF41" s="750"/>
      <c r="BG41" s="764"/>
      <c r="BH41" s="765"/>
      <c r="BI41" s="765"/>
      <c r="BJ41" s="765"/>
      <c r="BK41" s="765"/>
      <c r="BL41" s="236"/>
      <c r="BM41" s="699" t="s">
        <v>359</v>
      </c>
      <c r="BN41" s="699"/>
      <c r="BO41" s="699"/>
      <c r="BP41" s="699"/>
      <c r="BQ41" s="699"/>
      <c r="BR41" s="699"/>
      <c r="BS41" s="699"/>
      <c r="BT41" s="699"/>
      <c r="BU41" s="700"/>
      <c r="BV41" s="683">
        <v>1</v>
      </c>
      <c r="BW41" s="684"/>
      <c r="BX41" s="684"/>
      <c r="BY41" s="684"/>
      <c r="BZ41" s="684"/>
      <c r="CA41" s="684"/>
      <c r="CB41" s="693"/>
      <c r="CD41" s="698" t="s">
        <v>360</v>
      </c>
      <c r="CE41" s="699"/>
      <c r="CF41" s="699"/>
      <c r="CG41" s="699"/>
      <c r="CH41" s="699"/>
      <c r="CI41" s="699"/>
      <c r="CJ41" s="699"/>
      <c r="CK41" s="699"/>
      <c r="CL41" s="699"/>
      <c r="CM41" s="699"/>
      <c r="CN41" s="699"/>
      <c r="CO41" s="699"/>
      <c r="CP41" s="699"/>
      <c r="CQ41" s="700"/>
      <c r="CR41" s="683" t="s">
        <v>190</v>
      </c>
      <c r="CS41" s="719"/>
      <c r="CT41" s="719"/>
      <c r="CU41" s="719"/>
      <c r="CV41" s="719"/>
      <c r="CW41" s="719"/>
      <c r="CX41" s="719"/>
      <c r="CY41" s="720"/>
      <c r="CZ41" s="688" t="s">
        <v>180</v>
      </c>
      <c r="DA41" s="717"/>
      <c r="DB41" s="717"/>
      <c r="DC41" s="721"/>
      <c r="DD41" s="692" t="s">
        <v>190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361</v>
      </c>
      <c r="C42" s="734"/>
      <c r="D42" s="734"/>
      <c r="E42" s="734"/>
      <c r="F42" s="734"/>
      <c r="G42" s="734"/>
      <c r="H42" s="734"/>
      <c r="I42" s="734"/>
      <c r="J42" s="734"/>
      <c r="K42" s="734"/>
      <c r="L42" s="734"/>
      <c r="M42" s="734"/>
      <c r="N42" s="734"/>
      <c r="O42" s="734"/>
      <c r="P42" s="734"/>
      <c r="Q42" s="735"/>
      <c r="R42" s="768">
        <v>18702071</v>
      </c>
      <c r="S42" s="769"/>
      <c r="T42" s="769"/>
      <c r="U42" s="769"/>
      <c r="V42" s="769"/>
      <c r="W42" s="769"/>
      <c r="X42" s="769"/>
      <c r="Y42" s="777"/>
      <c r="Z42" s="778">
        <v>100</v>
      </c>
      <c r="AA42" s="778"/>
      <c r="AB42" s="778"/>
      <c r="AC42" s="778"/>
      <c r="AD42" s="779">
        <v>8602446</v>
      </c>
      <c r="AE42" s="779"/>
      <c r="AF42" s="779"/>
      <c r="AG42" s="779"/>
      <c r="AH42" s="779"/>
      <c r="AI42" s="779"/>
      <c r="AJ42" s="779"/>
      <c r="AK42" s="779"/>
      <c r="AL42" s="780">
        <v>100</v>
      </c>
      <c r="AM42" s="755"/>
      <c r="AN42" s="755"/>
      <c r="AO42" s="781"/>
      <c r="AQ42" s="782" t="s">
        <v>362</v>
      </c>
      <c r="AR42" s="783"/>
      <c r="AS42" s="783"/>
      <c r="AT42" s="783"/>
      <c r="AU42" s="783"/>
      <c r="AV42" s="783"/>
      <c r="AW42" s="783"/>
      <c r="AX42" s="783"/>
      <c r="AY42" s="784"/>
      <c r="AZ42" s="768">
        <v>1340895</v>
      </c>
      <c r="BA42" s="769"/>
      <c r="BB42" s="769"/>
      <c r="BC42" s="769"/>
      <c r="BD42" s="754"/>
      <c r="BE42" s="754"/>
      <c r="BF42" s="756"/>
      <c r="BG42" s="766"/>
      <c r="BH42" s="767"/>
      <c r="BI42" s="767"/>
      <c r="BJ42" s="767"/>
      <c r="BK42" s="767"/>
      <c r="BL42" s="237"/>
      <c r="BM42" s="709" t="s">
        <v>363</v>
      </c>
      <c r="BN42" s="709"/>
      <c r="BO42" s="709"/>
      <c r="BP42" s="709"/>
      <c r="BQ42" s="709"/>
      <c r="BR42" s="709"/>
      <c r="BS42" s="709"/>
      <c r="BT42" s="709"/>
      <c r="BU42" s="710"/>
      <c r="BV42" s="768">
        <v>380</v>
      </c>
      <c r="BW42" s="769"/>
      <c r="BX42" s="769"/>
      <c r="BY42" s="769"/>
      <c r="BZ42" s="769"/>
      <c r="CA42" s="769"/>
      <c r="CB42" s="776"/>
      <c r="CD42" s="680" t="s">
        <v>364</v>
      </c>
      <c r="CE42" s="681"/>
      <c r="CF42" s="681"/>
      <c r="CG42" s="681"/>
      <c r="CH42" s="681"/>
      <c r="CI42" s="681"/>
      <c r="CJ42" s="681"/>
      <c r="CK42" s="681"/>
      <c r="CL42" s="681"/>
      <c r="CM42" s="681"/>
      <c r="CN42" s="681"/>
      <c r="CO42" s="681"/>
      <c r="CP42" s="681"/>
      <c r="CQ42" s="682"/>
      <c r="CR42" s="683">
        <v>3631509</v>
      </c>
      <c r="CS42" s="684"/>
      <c r="CT42" s="684"/>
      <c r="CU42" s="684"/>
      <c r="CV42" s="684"/>
      <c r="CW42" s="684"/>
      <c r="CX42" s="684"/>
      <c r="CY42" s="685"/>
      <c r="CZ42" s="688">
        <v>19.8</v>
      </c>
      <c r="DA42" s="689"/>
      <c r="DB42" s="689"/>
      <c r="DC42" s="701"/>
      <c r="DD42" s="692">
        <v>357378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365</v>
      </c>
      <c r="CE43" s="681"/>
      <c r="CF43" s="681"/>
      <c r="CG43" s="681"/>
      <c r="CH43" s="681"/>
      <c r="CI43" s="681"/>
      <c r="CJ43" s="681"/>
      <c r="CK43" s="681"/>
      <c r="CL43" s="681"/>
      <c r="CM43" s="681"/>
      <c r="CN43" s="681"/>
      <c r="CO43" s="681"/>
      <c r="CP43" s="681"/>
      <c r="CQ43" s="682"/>
      <c r="CR43" s="683">
        <v>116985</v>
      </c>
      <c r="CS43" s="719"/>
      <c r="CT43" s="719"/>
      <c r="CU43" s="719"/>
      <c r="CV43" s="719"/>
      <c r="CW43" s="719"/>
      <c r="CX43" s="719"/>
      <c r="CY43" s="720"/>
      <c r="CZ43" s="688">
        <v>0.6</v>
      </c>
      <c r="DA43" s="717"/>
      <c r="DB43" s="717"/>
      <c r="DC43" s="721"/>
      <c r="DD43" s="692">
        <v>116985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313</v>
      </c>
      <c r="CE44" s="796"/>
      <c r="CF44" s="680" t="s">
        <v>366</v>
      </c>
      <c r="CG44" s="681"/>
      <c r="CH44" s="681"/>
      <c r="CI44" s="681"/>
      <c r="CJ44" s="681"/>
      <c r="CK44" s="681"/>
      <c r="CL44" s="681"/>
      <c r="CM44" s="681"/>
      <c r="CN44" s="681"/>
      <c r="CO44" s="681"/>
      <c r="CP44" s="681"/>
      <c r="CQ44" s="682"/>
      <c r="CR44" s="683">
        <v>3509997</v>
      </c>
      <c r="CS44" s="684"/>
      <c r="CT44" s="684"/>
      <c r="CU44" s="684"/>
      <c r="CV44" s="684"/>
      <c r="CW44" s="684"/>
      <c r="CX44" s="684"/>
      <c r="CY44" s="685"/>
      <c r="CZ44" s="688">
        <v>19.100000000000001</v>
      </c>
      <c r="DA44" s="689"/>
      <c r="DB44" s="689"/>
      <c r="DC44" s="701"/>
      <c r="DD44" s="692">
        <v>315387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367</v>
      </c>
      <c r="CG45" s="681"/>
      <c r="CH45" s="681"/>
      <c r="CI45" s="681"/>
      <c r="CJ45" s="681"/>
      <c r="CK45" s="681"/>
      <c r="CL45" s="681"/>
      <c r="CM45" s="681"/>
      <c r="CN45" s="681"/>
      <c r="CO45" s="681"/>
      <c r="CP45" s="681"/>
      <c r="CQ45" s="682"/>
      <c r="CR45" s="683">
        <v>1130692</v>
      </c>
      <c r="CS45" s="719"/>
      <c r="CT45" s="719"/>
      <c r="CU45" s="719"/>
      <c r="CV45" s="719"/>
      <c r="CW45" s="719"/>
      <c r="CX45" s="719"/>
      <c r="CY45" s="720"/>
      <c r="CZ45" s="688">
        <v>6.2</v>
      </c>
      <c r="DA45" s="717"/>
      <c r="DB45" s="717"/>
      <c r="DC45" s="721"/>
      <c r="DD45" s="692">
        <v>37365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369</v>
      </c>
      <c r="CG46" s="681"/>
      <c r="CH46" s="681"/>
      <c r="CI46" s="681"/>
      <c r="CJ46" s="681"/>
      <c r="CK46" s="681"/>
      <c r="CL46" s="681"/>
      <c r="CM46" s="681"/>
      <c r="CN46" s="681"/>
      <c r="CO46" s="681"/>
      <c r="CP46" s="681"/>
      <c r="CQ46" s="682"/>
      <c r="CR46" s="683">
        <v>2376022</v>
      </c>
      <c r="CS46" s="684"/>
      <c r="CT46" s="684"/>
      <c r="CU46" s="684"/>
      <c r="CV46" s="684"/>
      <c r="CW46" s="684"/>
      <c r="CX46" s="684"/>
      <c r="CY46" s="685"/>
      <c r="CZ46" s="688">
        <v>12.9</v>
      </c>
      <c r="DA46" s="689"/>
      <c r="DB46" s="689"/>
      <c r="DC46" s="701"/>
      <c r="DD46" s="692">
        <v>276739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370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371</v>
      </c>
      <c r="CG47" s="681"/>
      <c r="CH47" s="681"/>
      <c r="CI47" s="681"/>
      <c r="CJ47" s="681"/>
      <c r="CK47" s="681"/>
      <c r="CL47" s="681"/>
      <c r="CM47" s="681"/>
      <c r="CN47" s="681"/>
      <c r="CO47" s="681"/>
      <c r="CP47" s="681"/>
      <c r="CQ47" s="682"/>
      <c r="CR47" s="683">
        <v>121512</v>
      </c>
      <c r="CS47" s="719"/>
      <c r="CT47" s="719"/>
      <c r="CU47" s="719"/>
      <c r="CV47" s="719"/>
      <c r="CW47" s="719"/>
      <c r="CX47" s="719"/>
      <c r="CY47" s="720"/>
      <c r="CZ47" s="688">
        <v>0.7</v>
      </c>
      <c r="DA47" s="717"/>
      <c r="DB47" s="717"/>
      <c r="DC47" s="721"/>
      <c r="DD47" s="692">
        <v>41991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372</v>
      </c>
      <c r="CD48" s="799"/>
      <c r="CE48" s="800"/>
      <c r="CF48" s="680" t="s">
        <v>373</v>
      </c>
      <c r="CG48" s="681"/>
      <c r="CH48" s="681"/>
      <c r="CI48" s="681"/>
      <c r="CJ48" s="681"/>
      <c r="CK48" s="681"/>
      <c r="CL48" s="681"/>
      <c r="CM48" s="681"/>
      <c r="CN48" s="681"/>
      <c r="CO48" s="681"/>
      <c r="CP48" s="681"/>
      <c r="CQ48" s="682"/>
      <c r="CR48" s="683" t="s">
        <v>248</v>
      </c>
      <c r="CS48" s="684"/>
      <c r="CT48" s="684"/>
      <c r="CU48" s="684"/>
      <c r="CV48" s="684"/>
      <c r="CW48" s="684"/>
      <c r="CX48" s="684"/>
      <c r="CY48" s="685"/>
      <c r="CZ48" s="688" t="s">
        <v>248</v>
      </c>
      <c r="DA48" s="689"/>
      <c r="DB48" s="689"/>
      <c r="DC48" s="701"/>
      <c r="DD48" s="692" t="s">
        <v>180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374</v>
      </c>
      <c r="CE49" s="734"/>
      <c r="CF49" s="734"/>
      <c r="CG49" s="734"/>
      <c r="CH49" s="734"/>
      <c r="CI49" s="734"/>
      <c r="CJ49" s="734"/>
      <c r="CK49" s="734"/>
      <c r="CL49" s="734"/>
      <c r="CM49" s="734"/>
      <c r="CN49" s="734"/>
      <c r="CO49" s="734"/>
      <c r="CP49" s="734"/>
      <c r="CQ49" s="735"/>
      <c r="CR49" s="768">
        <v>18360328</v>
      </c>
      <c r="CS49" s="754"/>
      <c r="CT49" s="754"/>
      <c r="CU49" s="754"/>
      <c r="CV49" s="754"/>
      <c r="CW49" s="754"/>
      <c r="CX49" s="754"/>
      <c r="CY49" s="785"/>
      <c r="CZ49" s="780">
        <v>100</v>
      </c>
      <c r="DA49" s="786"/>
      <c r="DB49" s="786"/>
      <c r="DC49" s="787"/>
      <c r="DD49" s="788">
        <v>10261797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oKI5IFH49u//lPnnp2XGDX+osj4an2jk9HUrwJzLAj6FHbExQbs/r6W6BufYKiHEYKmmps6VYWlb91K7lUd0w==" saltValue="VAEwFkUvUe/JSQukZx4t2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55" zoomScaleNormal="55" zoomScaleSheetLayoutView="70" workbookViewId="0">
      <selection activeCell="AA37" sqref="AA37:AE3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376</v>
      </c>
      <c r="DK2" s="831"/>
      <c r="DL2" s="831"/>
      <c r="DM2" s="831"/>
      <c r="DN2" s="831"/>
      <c r="DO2" s="832"/>
      <c r="DP2" s="250"/>
      <c r="DQ2" s="830" t="s">
        <v>377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380</v>
      </c>
      <c r="B5" s="825"/>
      <c r="C5" s="825"/>
      <c r="D5" s="825"/>
      <c r="E5" s="825"/>
      <c r="F5" s="825"/>
      <c r="G5" s="825"/>
      <c r="H5" s="825"/>
      <c r="I5" s="825"/>
      <c r="J5" s="825"/>
      <c r="K5" s="825"/>
      <c r="L5" s="825"/>
      <c r="M5" s="825"/>
      <c r="N5" s="825"/>
      <c r="O5" s="825"/>
      <c r="P5" s="826"/>
      <c r="Q5" s="801" t="s">
        <v>381</v>
      </c>
      <c r="R5" s="802"/>
      <c r="S5" s="802"/>
      <c r="T5" s="802"/>
      <c r="U5" s="803"/>
      <c r="V5" s="801" t="s">
        <v>382</v>
      </c>
      <c r="W5" s="802"/>
      <c r="X5" s="802"/>
      <c r="Y5" s="802"/>
      <c r="Z5" s="803"/>
      <c r="AA5" s="801" t="s">
        <v>383</v>
      </c>
      <c r="AB5" s="802"/>
      <c r="AC5" s="802"/>
      <c r="AD5" s="802"/>
      <c r="AE5" s="802"/>
      <c r="AF5" s="834" t="s">
        <v>384</v>
      </c>
      <c r="AG5" s="802"/>
      <c r="AH5" s="802"/>
      <c r="AI5" s="802"/>
      <c r="AJ5" s="813"/>
      <c r="AK5" s="802" t="s">
        <v>385</v>
      </c>
      <c r="AL5" s="802"/>
      <c r="AM5" s="802"/>
      <c r="AN5" s="802"/>
      <c r="AO5" s="803"/>
      <c r="AP5" s="801" t="s">
        <v>386</v>
      </c>
      <c r="AQ5" s="802"/>
      <c r="AR5" s="802"/>
      <c r="AS5" s="802"/>
      <c r="AT5" s="803"/>
      <c r="AU5" s="801" t="s">
        <v>387</v>
      </c>
      <c r="AV5" s="802"/>
      <c r="AW5" s="802"/>
      <c r="AX5" s="802"/>
      <c r="AY5" s="813"/>
      <c r="AZ5" s="257"/>
      <c r="BA5" s="257"/>
      <c r="BB5" s="257"/>
      <c r="BC5" s="257"/>
      <c r="BD5" s="257"/>
      <c r="BE5" s="258"/>
      <c r="BF5" s="258"/>
      <c r="BG5" s="258"/>
      <c r="BH5" s="258"/>
      <c r="BI5" s="258"/>
      <c r="BJ5" s="258"/>
      <c r="BK5" s="258"/>
      <c r="BL5" s="258"/>
      <c r="BM5" s="258"/>
      <c r="BN5" s="258"/>
      <c r="BO5" s="258"/>
      <c r="BP5" s="258"/>
      <c r="BQ5" s="824" t="s">
        <v>388</v>
      </c>
      <c r="BR5" s="825"/>
      <c r="BS5" s="825"/>
      <c r="BT5" s="825"/>
      <c r="BU5" s="825"/>
      <c r="BV5" s="825"/>
      <c r="BW5" s="825"/>
      <c r="BX5" s="825"/>
      <c r="BY5" s="825"/>
      <c r="BZ5" s="825"/>
      <c r="CA5" s="825"/>
      <c r="CB5" s="825"/>
      <c r="CC5" s="825"/>
      <c r="CD5" s="825"/>
      <c r="CE5" s="825"/>
      <c r="CF5" s="825"/>
      <c r="CG5" s="826"/>
      <c r="CH5" s="801" t="s">
        <v>389</v>
      </c>
      <c r="CI5" s="802"/>
      <c r="CJ5" s="802"/>
      <c r="CK5" s="802"/>
      <c r="CL5" s="803"/>
      <c r="CM5" s="801" t="s">
        <v>390</v>
      </c>
      <c r="CN5" s="802"/>
      <c r="CO5" s="802"/>
      <c r="CP5" s="802"/>
      <c r="CQ5" s="803"/>
      <c r="CR5" s="801" t="s">
        <v>391</v>
      </c>
      <c r="CS5" s="802"/>
      <c r="CT5" s="802"/>
      <c r="CU5" s="802"/>
      <c r="CV5" s="803"/>
      <c r="CW5" s="801" t="s">
        <v>392</v>
      </c>
      <c r="CX5" s="802"/>
      <c r="CY5" s="802"/>
      <c r="CZ5" s="802"/>
      <c r="DA5" s="803"/>
      <c r="DB5" s="801" t="s">
        <v>393</v>
      </c>
      <c r="DC5" s="802"/>
      <c r="DD5" s="802"/>
      <c r="DE5" s="802"/>
      <c r="DF5" s="803"/>
      <c r="DG5" s="807" t="s">
        <v>394</v>
      </c>
      <c r="DH5" s="808"/>
      <c r="DI5" s="808"/>
      <c r="DJ5" s="808"/>
      <c r="DK5" s="809"/>
      <c r="DL5" s="807" t="s">
        <v>395</v>
      </c>
      <c r="DM5" s="808"/>
      <c r="DN5" s="808"/>
      <c r="DO5" s="808"/>
      <c r="DP5" s="809"/>
      <c r="DQ5" s="801" t="s">
        <v>396</v>
      </c>
      <c r="DR5" s="802"/>
      <c r="DS5" s="802"/>
      <c r="DT5" s="802"/>
      <c r="DU5" s="803"/>
      <c r="DV5" s="801" t="s">
        <v>387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397</v>
      </c>
      <c r="C7" s="816"/>
      <c r="D7" s="816"/>
      <c r="E7" s="816"/>
      <c r="F7" s="816"/>
      <c r="G7" s="816"/>
      <c r="H7" s="816"/>
      <c r="I7" s="816"/>
      <c r="J7" s="816"/>
      <c r="K7" s="816"/>
      <c r="L7" s="816"/>
      <c r="M7" s="816"/>
      <c r="N7" s="816"/>
      <c r="O7" s="816"/>
      <c r="P7" s="817"/>
      <c r="Q7" s="818">
        <v>18696</v>
      </c>
      <c r="R7" s="819"/>
      <c r="S7" s="819"/>
      <c r="T7" s="819"/>
      <c r="U7" s="819"/>
      <c r="V7" s="819">
        <v>18354</v>
      </c>
      <c r="W7" s="819"/>
      <c r="X7" s="819"/>
      <c r="Y7" s="819"/>
      <c r="Z7" s="819"/>
      <c r="AA7" s="819">
        <v>342</v>
      </c>
      <c r="AB7" s="819"/>
      <c r="AC7" s="819"/>
      <c r="AD7" s="819"/>
      <c r="AE7" s="820"/>
      <c r="AF7" s="821">
        <v>320</v>
      </c>
      <c r="AG7" s="822"/>
      <c r="AH7" s="822"/>
      <c r="AI7" s="822"/>
      <c r="AJ7" s="823"/>
      <c r="AK7" s="858">
        <v>561</v>
      </c>
      <c r="AL7" s="859"/>
      <c r="AM7" s="859"/>
      <c r="AN7" s="859"/>
      <c r="AO7" s="859"/>
      <c r="AP7" s="859">
        <v>16111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606</v>
      </c>
      <c r="BT7" s="863"/>
      <c r="BU7" s="863"/>
      <c r="BV7" s="863"/>
      <c r="BW7" s="863"/>
      <c r="BX7" s="863"/>
      <c r="BY7" s="863"/>
      <c r="BZ7" s="863"/>
      <c r="CA7" s="863"/>
      <c r="CB7" s="863"/>
      <c r="CC7" s="863"/>
      <c r="CD7" s="863"/>
      <c r="CE7" s="863"/>
      <c r="CF7" s="863"/>
      <c r="CG7" s="864"/>
      <c r="CH7" s="855">
        <v>13</v>
      </c>
      <c r="CI7" s="856"/>
      <c r="CJ7" s="856"/>
      <c r="CK7" s="856"/>
      <c r="CL7" s="857"/>
      <c r="CM7" s="855">
        <v>213</v>
      </c>
      <c r="CN7" s="856"/>
      <c r="CO7" s="856"/>
      <c r="CP7" s="856"/>
      <c r="CQ7" s="857"/>
      <c r="CR7" s="855">
        <v>21</v>
      </c>
      <c r="CS7" s="856"/>
      <c r="CT7" s="856"/>
      <c r="CU7" s="856"/>
      <c r="CV7" s="857"/>
      <c r="CW7" s="855">
        <v>24</v>
      </c>
      <c r="CX7" s="856"/>
      <c r="CY7" s="856"/>
      <c r="CZ7" s="856"/>
      <c r="DA7" s="857"/>
      <c r="DB7" s="855" t="s">
        <v>613</v>
      </c>
      <c r="DC7" s="856"/>
      <c r="DD7" s="856"/>
      <c r="DE7" s="856"/>
      <c r="DF7" s="857"/>
      <c r="DG7" s="855" t="s">
        <v>614</v>
      </c>
      <c r="DH7" s="856"/>
      <c r="DI7" s="856"/>
      <c r="DJ7" s="856"/>
      <c r="DK7" s="857"/>
      <c r="DL7" s="855" t="s">
        <v>538</v>
      </c>
      <c r="DM7" s="856"/>
      <c r="DN7" s="856"/>
      <c r="DO7" s="856"/>
      <c r="DP7" s="857"/>
      <c r="DQ7" s="855" t="s">
        <v>538</v>
      </c>
      <c r="DR7" s="856"/>
      <c r="DS7" s="856"/>
      <c r="DT7" s="856"/>
      <c r="DU7" s="857"/>
      <c r="DV7" s="836"/>
      <c r="DW7" s="837"/>
      <c r="DX7" s="837"/>
      <c r="DY7" s="837"/>
      <c r="DZ7" s="838"/>
      <c r="EA7" s="255"/>
    </row>
    <row r="8" spans="1:131" s="256" customFormat="1" ht="26.25" customHeight="1" x14ac:dyDescent="0.15">
      <c r="A8" s="262">
        <v>2</v>
      </c>
      <c r="B8" s="839" t="s">
        <v>398</v>
      </c>
      <c r="C8" s="840"/>
      <c r="D8" s="840"/>
      <c r="E8" s="840"/>
      <c r="F8" s="840"/>
      <c r="G8" s="840"/>
      <c r="H8" s="840"/>
      <c r="I8" s="840"/>
      <c r="J8" s="840"/>
      <c r="K8" s="840"/>
      <c r="L8" s="840"/>
      <c r="M8" s="840"/>
      <c r="N8" s="840"/>
      <c r="O8" s="840"/>
      <c r="P8" s="841"/>
      <c r="Q8" s="842">
        <v>6</v>
      </c>
      <c r="R8" s="843"/>
      <c r="S8" s="843"/>
      <c r="T8" s="843"/>
      <c r="U8" s="843"/>
      <c r="V8" s="843">
        <v>6</v>
      </c>
      <c r="W8" s="843"/>
      <c r="X8" s="843"/>
      <c r="Y8" s="843"/>
      <c r="Z8" s="843"/>
      <c r="AA8" s="843">
        <v>0</v>
      </c>
      <c r="AB8" s="843"/>
      <c r="AC8" s="843"/>
      <c r="AD8" s="843"/>
      <c r="AE8" s="844"/>
      <c r="AF8" s="845" t="s">
        <v>399</v>
      </c>
      <c r="AG8" s="846"/>
      <c r="AH8" s="846"/>
      <c r="AI8" s="846"/>
      <c r="AJ8" s="847"/>
      <c r="AK8" s="848" t="s">
        <v>603</v>
      </c>
      <c r="AL8" s="849"/>
      <c r="AM8" s="849"/>
      <c r="AN8" s="849"/>
      <c r="AO8" s="849"/>
      <c r="AP8" s="849" t="s">
        <v>604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605</v>
      </c>
      <c r="BT8" s="853"/>
      <c r="BU8" s="853"/>
      <c r="BV8" s="853"/>
      <c r="BW8" s="853"/>
      <c r="BX8" s="853"/>
      <c r="BY8" s="853"/>
      <c r="BZ8" s="853"/>
      <c r="CA8" s="853"/>
      <c r="CB8" s="853"/>
      <c r="CC8" s="853"/>
      <c r="CD8" s="853"/>
      <c r="CE8" s="853"/>
      <c r="CF8" s="853"/>
      <c r="CG8" s="854"/>
      <c r="CH8" s="865">
        <v>-12</v>
      </c>
      <c r="CI8" s="866"/>
      <c r="CJ8" s="866"/>
      <c r="CK8" s="866"/>
      <c r="CL8" s="867"/>
      <c r="CM8" s="865">
        <v>146</v>
      </c>
      <c r="CN8" s="866"/>
      <c r="CO8" s="866"/>
      <c r="CP8" s="866"/>
      <c r="CQ8" s="867"/>
      <c r="CR8" s="865">
        <v>12</v>
      </c>
      <c r="CS8" s="866"/>
      <c r="CT8" s="866"/>
      <c r="CU8" s="866"/>
      <c r="CV8" s="867"/>
      <c r="CW8" s="865" t="s">
        <v>612</v>
      </c>
      <c r="CX8" s="866"/>
      <c r="CY8" s="866"/>
      <c r="CZ8" s="866"/>
      <c r="DA8" s="867"/>
      <c r="DB8" s="865">
        <v>95</v>
      </c>
      <c r="DC8" s="866"/>
      <c r="DD8" s="866"/>
      <c r="DE8" s="866"/>
      <c r="DF8" s="867"/>
      <c r="DG8" s="865" t="s">
        <v>614</v>
      </c>
      <c r="DH8" s="866"/>
      <c r="DI8" s="866"/>
      <c r="DJ8" s="866"/>
      <c r="DK8" s="867"/>
      <c r="DL8" s="865" t="s">
        <v>538</v>
      </c>
      <c r="DM8" s="866"/>
      <c r="DN8" s="866"/>
      <c r="DO8" s="866"/>
      <c r="DP8" s="867"/>
      <c r="DQ8" s="865" t="s">
        <v>538</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607</v>
      </c>
      <c r="BT9" s="853"/>
      <c r="BU9" s="853"/>
      <c r="BV9" s="853"/>
      <c r="BW9" s="853"/>
      <c r="BX9" s="853"/>
      <c r="BY9" s="853"/>
      <c r="BZ9" s="853"/>
      <c r="CA9" s="853"/>
      <c r="CB9" s="853"/>
      <c r="CC9" s="853"/>
      <c r="CD9" s="853"/>
      <c r="CE9" s="853"/>
      <c r="CF9" s="853"/>
      <c r="CG9" s="854"/>
      <c r="CH9" s="865">
        <v>9</v>
      </c>
      <c r="CI9" s="866"/>
      <c r="CJ9" s="866"/>
      <c r="CK9" s="866"/>
      <c r="CL9" s="867"/>
      <c r="CM9" s="865">
        <v>77</v>
      </c>
      <c r="CN9" s="866"/>
      <c r="CO9" s="866"/>
      <c r="CP9" s="866"/>
      <c r="CQ9" s="867"/>
      <c r="CR9" s="865">
        <v>11</v>
      </c>
      <c r="CS9" s="866"/>
      <c r="CT9" s="866"/>
      <c r="CU9" s="866"/>
      <c r="CV9" s="867"/>
      <c r="CW9" s="865" t="s">
        <v>615</v>
      </c>
      <c r="CX9" s="866"/>
      <c r="CY9" s="866"/>
      <c r="CZ9" s="866"/>
      <c r="DA9" s="867"/>
      <c r="DB9" s="865" t="s">
        <v>613</v>
      </c>
      <c r="DC9" s="866"/>
      <c r="DD9" s="866"/>
      <c r="DE9" s="866"/>
      <c r="DF9" s="867"/>
      <c r="DG9" s="865" t="s">
        <v>613</v>
      </c>
      <c r="DH9" s="866"/>
      <c r="DI9" s="866"/>
      <c r="DJ9" s="866"/>
      <c r="DK9" s="867"/>
      <c r="DL9" s="865" t="s">
        <v>538</v>
      </c>
      <c r="DM9" s="866"/>
      <c r="DN9" s="866"/>
      <c r="DO9" s="866"/>
      <c r="DP9" s="867"/>
      <c r="DQ9" s="865" t="s">
        <v>538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400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401</v>
      </c>
      <c r="B23" s="874" t="s">
        <v>402</v>
      </c>
      <c r="C23" s="875"/>
      <c r="D23" s="875"/>
      <c r="E23" s="875"/>
      <c r="F23" s="875"/>
      <c r="G23" s="875"/>
      <c r="H23" s="875"/>
      <c r="I23" s="875"/>
      <c r="J23" s="875"/>
      <c r="K23" s="875"/>
      <c r="L23" s="875"/>
      <c r="M23" s="875"/>
      <c r="N23" s="875"/>
      <c r="O23" s="875"/>
      <c r="P23" s="876"/>
      <c r="Q23" s="877">
        <v>18702</v>
      </c>
      <c r="R23" s="878"/>
      <c r="S23" s="878"/>
      <c r="T23" s="878"/>
      <c r="U23" s="878"/>
      <c r="V23" s="878">
        <v>18360</v>
      </c>
      <c r="W23" s="878"/>
      <c r="X23" s="878"/>
      <c r="Y23" s="878"/>
      <c r="Z23" s="878"/>
      <c r="AA23" s="878">
        <v>342</v>
      </c>
      <c r="AB23" s="878"/>
      <c r="AC23" s="878"/>
      <c r="AD23" s="878"/>
      <c r="AE23" s="879"/>
      <c r="AF23" s="880">
        <v>320</v>
      </c>
      <c r="AG23" s="878"/>
      <c r="AH23" s="878"/>
      <c r="AI23" s="878"/>
      <c r="AJ23" s="881"/>
      <c r="AK23" s="882"/>
      <c r="AL23" s="883"/>
      <c r="AM23" s="883"/>
      <c r="AN23" s="883"/>
      <c r="AO23" s="883"/>
      <c r="AP23" s="878">
        <v>16111</v>
      </c>
      <c r="AQ23" s="878"/>
      <c r="AR23" s="878"/>
      <c r="AS23" s="878"/>
      <c r="AT23" s="878"/>
      <c r="AU23" s="884"/>
      <c r="AV23" s="884"/>
      <c r="AW23" s="884"/>
      <c r="AX23" s="884"/>
      <c r="AY23" s="885"/>
      <c r="AZ23" s="893" t="s">
        <v>403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380</v>
      </c>
      <c r="B26" s="825"/>
      <c r="C26" s="825"/>
      <c r="D26" s="825"/>
      <c r="E26" s="825"/>
      <c r="F26" s="825"/>
      <c r="G26" s="825"/>
      <c r="H26" s="825"/>
      <c r="I26" s="825"/>
      <c r="J26" s="825"/>
      <c r="K26" s="825"/>
      <c r="L26" s="825"/>
      <c r="M26" s="825"/>
      <c r="N26" s="825"/>
      <c r="O26" s="825"/>
      <c r="P26" s="826"/>
      <c r="Q26" s="801" t="s">
        <v>406</v>
      </c>
      <c r="R26" s="802"/>
      <c r="S26" s="802"/>
      <c r="T26" s="802"/>
      <c r="U26" s="803"/>
      <c r="V26" s="801" t="s">
        <v>407</v>
      </c>
      <c r="W26" s="802"/>
      <c r="X26" s="802"/>
      <c r="Y26" s="802"/>
      <c r="Z26" s="803"/>
      <c r="AA26" s="801" t="s">
        <v>408</v>
      </c>
      <c r="AB26" s="802"/>
      <c r="AC26" s="802"/>
      <c r="AD26" s="802"/>
      <c r="AE26" s="802"/>
      <c r="AF26" s="896" t="s">
        <v>409</v>
      </c>
      <c r="AG26" s="897"/>
      <c r="AH26" s="897"/>
      <c r="AI26" s="897"/>
      <c r="AJ26" s="898"/>
      <c r="AK26" s="802" t="s">
        <v>410</v>
      </c>
      <c r="AL26" s="802"/>
      <c r="AM26" s="802"/>
      <c r="AN26" s="802"/>
      <c r="AO26" s="803"/>
      <c r="AP26" s="801" t="s">
        <v>411</v>
      </c>
      <c r="AQ26" s="802"/>
      <c r="AR26" s="802"/>
      <c r="AS26" s="802"/>
      <c r="AT26" s="803"/>
      <c r="AU26" s="801" t="s">
        <v>412</v>
      </c>
      <c r="AV26" s="802"/>
      <c r="AW26" s="802"/>
      <c r="AX26" s="802"/>
      <c r="AY26" s="803"/>
      <c r="AZ26" s="801" t="s">
        <v>413</v>
      </c>
      <c r="BA26" s="802"/>
      <c r="BB26" s="802"/>
      <c r="BC26" s="802"/>
      <c r="BD26" s="803"/>
      <c r="BE26" s="801" t="s">
        <v>387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414</v>
      </c>
      <c r="C28" s="816"/>
      <c r="D28" s="816"/>
      <c r="E28" s="816"/>
      <c r="F28" s="816"/>
      <c r="G28" s="816"/>
      <c r="H28" s="816"/>
      <c r="I28" s="816"/>
      <c r="J28" s="816"/>
      <c r="K28" s="816"/>
      <c r="L28" s="816"/>
      <c r="M28" s="816"/>
      <c r="N28" s="816"/>
      <c r="O28" s="816"/>
      <c r="P28" s="817"/>
      <c r="Q28" s="906">
        <v>4204</v>
      </c>
      <c r="R28" s="907"/>
      <c r="S28" s="907"/>
      <c r="T28" s="907"/>
      <c r="U28" s="907"/>
      <c r="V28" s="907">
        <v>3936</v>
      </c>
      <c r="W28" s="907"/>
      <c r="X28" s="907"/>
      <c r="Y28" s="907"/>
      <c r="Z28" s="907"/>
      <c r="AA28" s="907">
        <v>268</v>
      </c>
      <c r="AB28" s="907"/>
      <c r="AC28" s="907"/>
      <c r="AD28" s="907"/>
      <c r="AE28" s="908"/>
      <c r="AF28" s="909">
        <v>268</v>
      </c>
      <c r="AG28" s="907"/>
      <c r="AH28" s="907"/>
      <c r="AI28" s="907"/>
      <c r="AJ28" s="910"/>
      <c r="AK28" s="911">
        <v>324</v>
      </c>
      <c r="AL28" s="902"/>
      <c r="AM28" s="902"/>
      <c r="AN28" s="902"/>
      <c r="AO28" s="902"/>
      <c r="AP28" s="902" t="s">
        <v>538</v>
      </c>
      <c r="AQ28" s="902"/>
      <c r="AR28" s="902"/>
      <c r="AS28" s="902"/>
      <c r="AT28" s="902"/>
      <c r="AU28" s="902" t="s">
        <v>538</v>
      </c>
      <c r="AV28" s="902"/>
      <c r="AW28" s="902"/>
      <c r="AX28" s="902"/>
      <c r="AY28" s="902"/>
      <c r="AZ28" s="903" t="s">
        <v>538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415</v>
      </c>
      <c r="C29" s="840"/>
      <c r="D29" s="840"/>
      <c r="E29" s="840"/>
      <c r="F29" s="840"/>
      <c r="G29" s="840"/>
      <c r="H29" s="840"/>
      <c r="I29" s="840"/>
      <c r="J29" s="840"/>
      <c r="K29" s="840"/>
      <c r="L29" s="840"/>
      <c r="M29" s="840"/>
      <c r="N29" s="840"/>
      <c r="O29" s="840"/>
      <c r="P29" s="841"/>
      <c r="Q29" s="842">
        <v>4505</v>
      </c>
      <c r="R29" s="843"/>
      <c r="S29" s="843"/>
      <c r="T29" s="843"/>
      <c r="U29" s="843"/>
      <c r="V29" s="843">
        <v>4299</v>
      </c>
      <c r="W29" s="843"/>
      <c r="X29" s="843"/>
      <c r="Y29" s="843"/>
      <c r="Z29" s="843"/>
      <c r="AA29" s="843">
        <v>206</v>
      </c>
      <c r="AB29" s="843"/>
      <c r="AC29" s="843"/>
      <c r="AD29" s="843"/>
      <c r="AE29" s="844"/>
      <c r="AF29" s="845">
        <v>206</v>
      </c>
      <c r="AG29" s="846"/>
      <c r="AH29" s="846"/>
      <c r="AI29" s="846"/>
      <c r="AJ29" s="847"/>
      <c r="AK29" s="914">
        <v>654</v>
      </c>
      <c r="AL29" s="915"/>
      <c r="AM29" s="915"/>
      <c r="AN29" s="915"/>
      <c r="AO29" s="915"/>
      <c r="AP29" s="915" t="s">
        <v>538</v>
      </c>
      <c r="AQ29" s="915"/>
      <c r="AR29" s="915"/>
      <c r="AS29" s="915"/>
      <c r="AT29" s="915"/>
      <c r="AU29" s="915" t="s">
        <v>538</v>
      </c>
      <c r="AV29" s="915"/>
      <c r="AW29" s="915"/>
      <c r="AX29" s="915"/>
      <c r="AY29" s="915"/>
      <c r="AZ29" s="916" t="s">
        <v>538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416</v>
      </c>
      <c r="C30" s="840"/>
      <c r="D30" s="840"/>
      <c r="E30" s="840"/>
      <c r="F30" s="840"/>
      <c r="G30" s="840"/>
      <c r="H30" s="840"/>
      <c r="I30" s="840"/>
      <c r="J30" s="840"/>
      <c r="K30" s="840"/>
      <c r="L30" s="840"/>
      <c r="M30" s="840"/>
      <c r="N30" s="840"/>
      <c r="O30" s="840"/>
      <c r="P30" s="841"/>
      <c r="Q30" s="842">
        <v>527</v>
      </c>
      <c r="R30" s="843"/>
      <c r="S30" s="843"/>
      <c r="T30" s="843"/>
      <c r="U30" s="843"/>
      <c r="V30" s="843">
        <v>515</v>
      </c>
      <c r="W30" s="843"/>
      <c r="X30" s="843"/>
      <c r="Y30" s="843"/>
      <c r="Z30" s="843"/>
      <c r="AA30" s="843">
        <v>12</v>
      </c>
      <c r="AB30" s="843"/>
      <c r="AC30" s="843"/>
      <c r="AD30" s="843"/>
      <c r="AE30" s="844"/>
      <c r="AF30" s="845">
        <v>12</v>
      </c>
      <c r="AG30" s="846"/>
      <c r="AH30" s="846"/>
      <c r="AI30" s="846"/>
      <c r="AJ30" s="847"/>
      <c r="AK30" s="914">
        <v>155</v>
      </c>
      <c r="AL30" s="915"/>
      <c r="AM30" s="915"/>
      <c r="AN30" s="915"/>
      <c r="AO30" s="915"/>
      <c r="AP30" s="915" t="s">
        <v>538</v>
      </c>
      <c r="AQ30" s="915"/>
      <c r="AR30" s="915"/>
      <c r="AS30" s="915"/>
      <c r="AT30" s="915"/>
      <c r="AU30" s="915" t="s">
        <v>538</v>
      </c>
      <c r="AV30" s="915"/>
      <c r="AW30" s="915"/>
      <c r="AX30" s="915"/>
      <c r="AY30" s="915"/>
      <c r="AZ30" s="916" t="s">
        <v>538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417</v>
      </c>
      <c r="C31" s="840"/>
      <c r="D31" s="840"/>
      <c r="E31" s="840"/>
      <c r="F31" s="840"/>
      <c r="G31" s="840"/>
      <c r="H31" s="840"/>
      <c r="I31" s="840"/>
      <c r="J31" s="840"/>
      <c r="K31" s="840"/>
      <c r="L31" s="840"/>
      <c r="M31" s="840"/>
      <c r="N31" s="840"/>
      <c r="O31" s="840"/>
      <c r="P31" s="841"/>
      <c r="Q31" s="842" t="s">
        <v>608</v>
      </c>
      <c r="R31" s="843"/>
      <c r="S31" s="843"/>
      <c r="T31" s="843"/>
      <c r="U31" s="843"/>
      <c r="V31" s="843" t="s">
        <v>609</v>
      </c>
      <c r="W31" s="843"/>
      <c r="X31" s="843"/>
      <c r="Y31" s="843"/>
      <c r="Z31" s="843"/>
      <c r="AA31" s="843" t="s">
        <v>610</v>
      </c>
      <c r="AB31" s="843"/>
      <c r="AC31" s="843"/>
      <c r="AD31" s="843"/>
      <c r="AE31" s="844"/>
      <c r="AF31" s="845" t="s">
        <v>418</v>
      </c>
      <c r="AG31" s="846"/>
      <c r="AH31" s="846"/>
      <c r="AI31" s="846"/>
      <c r="AJ31" s="847"/>
      <c r="AK31" s="914" t="s">
        <v>611</v>
      </c>
      <c r="AL31" s="915"/>
      <c r="AM31" s="915"/>
      <c r="AN31" s="915"/>
      <c r="AO31" s="915"/>
      <c r="AP31" s="915" t="s">
        <v>611</v>
      </c>
      <c r="AQ31" s="915"/>
      <c r="AR31" s="915"/>
      <c r="AS31" s="915"/>
      <c r="AT31" s="915"/>
      <c r="AU31" s="915" t="s">
        <v>611</v>
      </c>
      <c r="AV31" s="915"/>
      <c r="AW31" s="915"/>
      <c r="AX31" s="915"/>
      <c r="AY31" s="915"/>
      <c r="AZ31" s="916" t="s">
        <v>611</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419</v>
      </c>
      <c r="C32" s="840"/>
      <c r="D32" s="840"/>
      <c r="E32" s="840"/>
      <c r="F32" s="840"/>
      <c r="G32" s="840"/>
      <c r="H32" s="840"/>
      <c r="I32" s="840"/>
      <c r="J32" s="840"/>
      <c r="K32" s="840"/>
      <c r="L32" s="840"/>
      <c r="M32" s="840"/>
      <c r="N32" s="840"/>
      <c r="O32" s="840"/>
      <c r="P32" s="841"/>
      <c r="Q32" s="842">
        <v>580</v>
      </c>
      <c r="R32" s="843"/>
      <c r="S32" s="843"/>
      <c r="T32" s="843"/>
      <c r="U32" s="843"/>
      <c r="V32" s="843">
        <v>488</v>
      </c>
      <c r="W32" s="843"/>
      <c r="X32" s="843"/>
      <c r="Y32" s="843"/>
      <c r="Z32" s="843"/>
      <c r="AA32" s="843">
        <v>92</v>
      </c>
      <c r="AB32" s="843"/>
      <c r="AC32" s="843"/>
      <c r="AD32" s="843"/>
      <c r="AE32" s="844"/>
      <c r="AF32" s="845">
        <v>770</v>
      </c>
      <c r="AG32" s="846"/>
      <c r="AH32" s="846"/>
      <c r="AI32" s="846"/>
      <c r="AJ32" s="847"/>
      <c r="AK32" s="914">
        <v>42</v>
      </c>
      <c r="AL32" s="915"/>
      <c r="AM32" s="915"/>
      <c r="AN32" s="915"/>
      <c r="AO32" s="915"/>
      <c r="AP32" s="915">
        <v>950</v>
      </c>
      <c r="AQ32" s="915"/>
      <c r="AR32" s="915"/>
      <c r="AS32" s="915"/>
      <c r="AT32" s="915"/>
      <c r="AU32" s="915">
        <v>41</v>
      </c>
      <c r="AV32" s="915"/>
      <c r="AW32" s="915"/>
      <c r="AX32" s="915"/>
      <c r="AY32" s="915"/>
      <c r="AZ32" s="916" t="s">
        <v>603</v>
      </c>
      <c r="BA32" s="916"/>
      <c r="BB32" s="916"/>
      <c r="BC32" s="916"/>
      <c r="BD32" s="916"/>
      <c r="BE32" s="912" t="s">
        <v>420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421</v>
      </c>
      <c r="C33" s="840"/>
      <c r="D33" s="840"/>
      <c r="E33" s="840"/>
      <c r="F33" s="840"/>
      <c r="G33" s="840"/>
      <c r="H33" s="840"/>
      <c r="I33" s="840"/>
      <c r="J33" s="840"/>
      <c r="K33" s="840"/>
      <c r="L33" s="840"/>
      <c r="M33" s="840"/>
      <c r="N33" s="840"/>
      <c r="O33" s="840"/>
      <c r="P33" s="841"/>
      <c r="Q33" s="842">
        <v>1076</v>
      </c>
      <c r="R33" s="843"/>
      <c r="S33" s="843"/>
      <c r="T33" s="843"/>
      <c r="U33" s="843"/>
      <c r="V33" s="843">
        <v>970</v>
      </c>
      <c r="W33" s="843"/>
      <c r="X33" s="843"/>
      <c r="Y33" s="843"/>
      <c r="Z33" s="843"/>
      <c r="AA33" s="843">
        <v>106</v>
      </c>
      <c r="AB33" s="843"/>
      <c r="AC33" s="843"/>
      <c r="AD33" s="843"/>
      <c r="AE33" s="844"/>
      <c r="AF33" s="845">
        <v>237</v>
      </c>
      <c r="AG33" s="846"/>
      <c r="AH33" s="846"/>
      <c r="AI33" s="846"/>
      <c r="AJ33" s="847"/>
      <c r="AK33" s="914">
        <v>190</v>
      </c>
      <c r="AL33" s="915"/>
      <c r="AM33" s="915"/>
      <c r="AN33" s="915"/>
      <c r="AO33" s="915"/>
      <c r="AP33" s="915">
        <v>4004</v>
      </c>
      <c r="AQ33" s="915"/>
      <c r="AR33" s="915"/>
      <c r="AS33" s="915"/>
      <c r="AT33" s="915"/>
      <c r="AU33" s="915">
        <v>693</v>
      </c>
      <c r="AV33" s="915"/>
      <c r="AW33" s="915"/>
      <c r="AX33" s="915"/>
      <c r="AY33" s="915"/>
      <c r="AZ33" s="916" t="s">
        <v>603</v>
      </c>
      <c r="BA33" s="916"/>
      <c r="BB33" s="916"/>
      <c r="BC33" s="916"/>
      <c r="BD33" s="916"/>
      <c r="BE33" s="912" t="s">
        <v>420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422</v>
      </c>
      <c r="C34" s="840"/>
      <c r="D34" s="840"/>
      <c r="E34" s="840"/>
      <c r="F34" s="840"/>
      <c r="G34" s="840"/>
      <c r="H34" s="840"/>
      <c r="I34" s="840"/>
      <c r="J34" s="840"/>
      <c r="K34" s="840"/>
      <c r="L34" s="840"/>
      <c r="M34" s="840"/>
      <c r="N34" s="840"/>
      <c r="O34" s="840"/>
      <c r="P34" s="841"/>
      <c r="Q34" s="842">
        <v>50</v>
      </c>
      <c r="R34" s="843"/>
      <c r="S34" s="843"/>
      <c r="T34" s="843"/>
      <c r="U34" s="843"/>
      <c r="V34" s="843">
        <v>45</v>
      </c>
      <c r="W34" s="843"/>
      <c r="X34" s="843"/>
      <c r="Y34" s="843"/>
      <c r="Z34" s="843"/>
      <c r="AA34" s="843">
        <v>5</v>
      </c>
      <c r="AB34" s="843"/>
      <c r="AC34" s="843"/>
      <c r="AD34" s="843"/>
      <c r="AE34" s="844"/>
      <c r="AF34" s="845" t="s">
        <v>423</v>
      </c>
      <c r="AG34" s="846"/>
      <c r="AH34" s="846"/>
      <c r="AI34" s="846"/>
      <c r="AJ34" s="847"/>
      <c r="AK34" s="914">
        <v>10</v>
      </c>
      <c r="AL34" s="915"/>
      <c r="AM34" s="915"/>
      <c r="AN34" s="915"/>
      <c r="AO34" s="915"/>
      <c r="AP34" s="915">
        <v>516</v>
      </c>
      <c r="AQ34" s="915"/>
      <c r="AR34" s="915"/>
      <c r="AS34" s="915"/>
      <c r="AT34" s="915"/>
      <c r="AU34" s="915">
        <v>511</v>
      </c>
      <c r="AV34" s="915"/>
      <c r="AW34" s="915"/>
      <c r="AX34" s="915"/>
      <c r="AY34" s="915"/>
      <c r="AZ34" s="916" t="s">
        <v>603</v>
      </c>
      <c r="BA34" s="916"/>
      <c r="BB34" s="916"/>
      <c r="BC34" s="916"/>
      <c r="BD34" s="916"/>
      <c r="BE34" s="912" t="s">
        <v>424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401</v>
      </c>
      <c r="B63" s="874" t="s">
        <v>426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1492</v>
      </c>
      <c r="AG63" s="926"/>
      <c r="AH63" s="926"/>
      <c r="AI63" s="926"/>
      <c r="AJ63" s="927"/>
      <c r="AK63" s="928"/>
      <c r="AL63" s="923"/>
      <c r="AM63" s="923"/>
      <c r="AN63" s="923"/>
      <c r="AO63" s="923"/>
      <c r="AP63" s="926">
        <v>5470</v>
      </c>
      <c r="AQ63" s="926"/>
      <c r="AR63" s="926"/>
      <c r="AS63" s="926"/>
      <c r="AT63" s="926"/>
      <c r="AU63" s="926">
        <v>1245</v>
      </c>
      <c r="AV63" s="926"/>
      <c r="AW63" s="926"/>
      <c r="AX63" s="926"/>
      <c r="AY63" s="926"/>
      <c r="AZ63" s="930"/>
      <c r="BA63" s="930"/>
      <c r="BB63" s="930"/>
      <c r="BC63" s="930"/>
      <c r="BD63" s="930"/>
      <c r="BE63" s="931"/>
      <c r="BF63" s="931"/>
      <c r="BG63" s="931"/>
      <c r="BH63" s="931"/>
      <c r="BI63" s="932"/>
      <c r="BJ63" s="933" t="s">
        <v>427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429</v>
      </c>
      <c r="B66" s="825"/>
      <c r="C66" s="825"/>
      <c r="D66" s="825"/>
      <c r="E66" s="825"/>
      <c r="F66" s="825"/>
      <c r="G66" s="825"/>
      <c r="H66" s="825"/>
      <c r="I66" s="825"/>
      <c r="J66" s="825"/>
      <c r="K66" s="825"/>
      <c r="L66" s="825"/>
      <c r="M66" s="825"/>
      <c r="N66" s="825"/>
      <c r="O66" s="825"/>
      <c r="P66" s="826"/>
      <c r="Q66" s="801" t="s">
        <v>430</v>
      </c>
      <c r="R66" s="802"/>
      <c r="S66" s="802"/>
      <c r="T66" s="802"/>
      <c r="U66" s="803"/>
      <c r="V66" s="801" t="s">
        <v>431</v>
      </c>
      <c r="W66" s="802"/>
      <c r="X66" s="802"/>
      <c r="Y66" s="802"/>
      <c r="Z66" s="803"/>
      <c r="AA66" s="801" t="s">
        <v>432</v>
      </c>
      <c r="AB66" s="802"/>
      <c r="AC66" s="802"/>
      <c r="AD66" s="802"/>
      <c r="AE66" s="803"/>
      <c r="AF66" s="936" t="s">
        <v>433</v>
      </c>
      <c r="AG66" s="897"/>
      <c r="AH66" s="897"/>
      <c r="AI66" s="897"/>
      <c r="AJ66" s="937"/>
      <c r="AK66" s="801" t="s">
        <v>434</v>
      </c>
      <c r="AL66" s="825"/>
      <c r="AM66" s="825"/>
      <c r="AN66" s="825"/>
      <c r="AO66" s="826"/>
      <c r="AP66" s="801" t="s">
        <v>435</v>
      </c>
      <c r="AQ66" s="802"/>
      <c r="AR66" s="802"/>
      <c r="AS66" s="802"/>
      <c r="AT66" s="803"/>
      <c r="AU66" s="801" t="s">
        <v>436</v>
      </c>
      <c r="AV66" s="802"/>
      <c r="AW66" s="802"/>
      <c r="AX66" s="802"/>
      <c r="AY66" s="803"/>
      <c r="AZ66" s="801" t="s">
        <v>387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618</v>
      </c>
      <c r="C68" s="954"/>
      <c r="D68" s="954"/>
      <c r="E68" s="954"/>
      <c r="F68" s="954"/>
      <c r="G68" s="954"/>
      <c r="H68" s="954"/>
      <c r="I68" s="954"/>
      <c r="J68" s="954"/>
      <c r="K68" s="954"/>
      <c r="L68" s="954"/>
      <c r="M68" s="954"/>
      <c r="N68" s="954"/>
      <c r="O68" s="954"/>
      <c r="P68" s="955"/>
      <c r="Q68" s="956">
        <v>1062</v>
      </c>
      <c r="R68" s="950"/>
      <c r="S68" s="950"/>
      <c r="T68" s="950"/>
      <c r="U68" s="950"/>
      <c r="V68" s="950">
        <v>1042</v>
      </c>
      <c r="W68" s="950"/>
      <c r="X68" s="950"/>
      <c r="Y68" s="950"/>
      <c r="Z68" s="950"/>
      <c r="AA68" s="950">
        <v>20</v>
      </c>
      <c r="AB68" s="950"/>
      <c r="AC68" s="950"/>
      <c r="AD68" s="950"/>
      <c r="AE68" s="950"/>
      <c r="AF68" s="950">
        <v>20</v>
      </c>
      <c r="AG68" s="950"/>
      <c r="AH68" s="950"/>
      <c r="AI68" s="950"/>
      <c r="AJ68" s="950"/>
      <c r="AK68" s="950" t="s">
        <v>628</v>
      </c>
      <c r="AL68" s="950"/>
      <c r="AM68" s="950"/>
      <c r="AN68" s="950"/>
      <c r="AO68" s="950"/>
      <c r="AP68" s="950">
        <v>738</v>
      </c>
      <c r="AQ68" s="950"/>
      <c r="AR68" s="950"/>
      <c r="AS68" s="950"/>
      <c r="AT68" s="950"/>
      <c r="AU68" s="950">
        <v>562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616</v>
      </c>
      <c r="C69" s="958"/>
      <c r="D69" s="958"/>
      <c r="E69" s="958"/>
      <c r="F69" s="958"/>
      <c r="G69" s="958"/>
      <c r="H69" s="958"/>
      <c r="I69" s="958"/>
      <c r="J69" s="958"/>
      <c r="K69" s="958"/>
      <c r="L69" s="958"/>
      <c r="M69" s="958"/>
      <c r="N69" s="958"/>
      <c r="O69" s="958"/>
      <c r="P69" s="959"/>
      <c r="Q69" s="960">
        <v>1843</v>
      </c>
      <c r="R69" s="915"/>
      <c r="S69" s="915"/>
      <c r="T69" s="915"/>
      <c r="U69" s="915"/>
      <c r="V69" s="915">
        <v>1670</v>
      </c>
      <c r="W69" s="915"/>
      <c r="X69" s="915"/>
      <c r="Y69" s="915"/>
      <c r="Z69" s="915"/>
      <c r="AA69" s="915">
        <v>173</v>
      </c>
      <c r="AB69" s="915"/>
      <c r="AC69" s="915"/>
      <c r="AD69" s="915"/>
      <c r="AE69" s="915"/>
      <c r="AF69" s="915">
        <v>173</v>
      </c>
      <c r="AG69" s="915"/>
      <c r="AH69" s="915"/>
      <c r="AI69" s="915"/>
      <c r="AJ69" s="915"/>
      <c r="AK69" s="915" t="s">
        <v>631</v>
      </c>
      <c r="AL69" s="915"/>
      <c r="AM69" s="915"/>
      <c r="AN69" s="915"/>
      <c r="AO69" s="915"/>
      <c r="AP69" s="915">
        <v>409</v>
      </c>
      <c r="AQ69" s="915"/>
      <c r="AR69" s="915"/>
      <c r="AS69" s="915"/>
      <c r="AT69" s="915"/>
      <c r="AU69" s="915">
        <v>217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617</v>
      </c>
      <c r="C70" s="958"/>
      <c r="D70" s="958"/>
      <c r="E70" s="958"/>
      <c r="F70" s="958"/>
      <c r="G70" s="958"/>
      <c r="H70" s="958"/>
      <c r="I70" s="958"/>
      <c r="J70" s="958"/>
      <c r="K70" s="958"/>
      <c r="L70" s="958"/>
      <c r="M70" s="958"/>
      <c r="N70" s="958"/>
      <c r="O70" s="958"/>
      <c r="P70" s="959"/>
      <c r="Q70" s="960">
        <v>19</v>
      </c>
      <c r="R70" s="915"/>
      <c r="S70" s="915"/>
      <c r="T70" s="915"/>
      <c r="U70" s="915"/>
      <c r="V70" s="915">
        <v>19</v>
      </c>
      <c r="W70" s="915"/>
      <c r="X70" s="915"/>
      <c r="Y70" s="915"/>
      <c r="Z70" s="915"/>
      <c r="AA70" s="915">
        <v>0</v>
      </c>
      <c r="AB70" s="915"/>
      <c r="AC70" s="915"/>
      <c r="AD70" s="915"/>
      <c r="AE70" s="915"/>
      <c r="AF70" s="915">
        <v>0</v>
      </c>
      <c r="AG70" s="915"/>
      <c r="AH70" s="915"/>
      <c r="AI70" s="915"/>
      <c r="AJ70" s="915"/>
      <c r="AK70" s="915">
        <v>17</v>
      </c>
      <c r="AL70" s="915"/>
      <c r="AM70" s="915"/>
      <c r="AN70" s="915"/>
      <c r="AO70" s="915"/>
      <c r="AP70" s="915" t="s">
        <v>629</v>
      </c>
      <c r="AQ70" s="915"/>
      <c r="AR70" s="915"/>
      <c r="AS70" s="915"/>
      <c r="AT70" s="915"/>
      <c r="AU70" s="915" t="s">
        <v>630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627</v>
      </c>
      <c r="C71" s="958"/>
      <c r="D71" s="958"/>
      <c r="E71" s="958"/>
      <c r="F71" s="958"/>
      <c r="G71" s="958"/>
      <c r="H71" s="958"/>
      <c r="I71" s="958"/>
      <c r="J71" s="958"/>
      <c r="K71" s="958"/>
      <c r="L71" s="958"/>
      <c r="M71" s="958"/>
      <c r="N71" s="958"/>
      <c r="O71" s="958"/>
      <c r="P71" s="959"/>
      <c r="Q71" s="960">
        <v>555</v>
      </c>
      <c r="R71" s="915"/>
      <c r="S71" s="915"/>
      <c r="T71" s="915"/>
      <c r="U71" s="915"/>
      <c r="V71" s="915">
        <v>399</v>
      </c>
      <c r="W71" s="915"/>
      <c r="X71" s="915"/>
      <c r="Y71" s="915"/>
      <c r="Z71" s="915"/>
      <c r="AA71" s="915">
        <v>156</v>
      </c>
      <c r="AB71" s="915"/>
      <c r="AC71" s="915"/>
      <c r="AD71" s="915"/>
      <c r="AE71" s="915"/>
      <c r="AF71" s="915">
        <v>156</v>
      </c>
      <c r="AG71" s="915"/>
      <c r="AH71" s="915"/>
      <c r="AI71" s="915"/>
      <c r="AJ71" s="915"/>
      <c r="AK71" s="915" t="s">
        <v>629</v>
      </c>
      <c r="AL71" s="915"/>
      <c r="AM71" s="915"/>
      <c r="AN71" s="915"/>
      <c r="AO71" s="915"/>
      <c r="AP71" s="915" t="s">
        <v>629</v>
      </c>
      <c r="AQ71" s="915"/>
      <c r="AR71" s="915"/>
      <c r="AS71" s="915"/>
      <c r="AT71" s="915"/>
      <c r="AU71" s="915" t="s">
        <v>628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619</v>
      </c>
      <c r="C72" s="958"/>
      <c r="D72" s="958"/>
      <c r="E72" s="958"/>
      <c r="F72" s="958"/>
      <c r="G72" s="958"/>
      <c r="H72" s="958"/>
      <c r="I72" s="958"/>
      <c r="J72" s="958"/>
      <c r="K72" s="958"/>
      <c r="L72" s="958"/>
      <c r="M72" s="958"/>
      <c r="N72" s="958"/>
      <c r="O72" s="958"/>
      <c r="P72" s="959"/>
      <c r="Q72" s="960">
        <v>308</v>
      </c>
      <c r="R72" s="915"/>
      <c r="S72" s="915"/>
      <c r="T72" s="915"/>
      <c r="U72" s="915"/>
      <c r="V72" s="915">
        <v>254</v>
      </c>
      <c r="W72" s="915"/>
      <c r="X72" s="915"/>
      <c r="Y72" s="915"/>
      <c r="Z72" s="915"/>
      <c r="AA72" s="915">
        <v>54</v>
      </c>
      <c r="AB72" s="915"/>
      <c r="AC72" s="915"/>
      <c r="AD72" s="915"/>
      <c r="AE72" s="915"/>
      <c r="AF72" s="915">
        <v>54</v>
      </c>
      <c r="AG72" s="915"/>
      <c r="AH72" s="915"/>
      <c r="AI72" s="915"/>
      <c r="AJ72" s="915"/>
      <c r="AK72" s="915" t="s">
        <v>632</v>
      </c>
      <c r="AL72" s="915"/>
      <c r="AM72" s="915"/>
      <c r="AN72" s="915"/>
      <c r="AO72" s="915"/>
      <c r="AP72" s="915" t="s">
        <v>633</v>
      </c>
      <c r="AQ72" s="915"/>
      <c r="AR72" s="915"/>
      <c r="AS72" s="915"/>
      <c r="AT72" s="915"/>
      <c r="AU72" s="915" t="s">
        <v>629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620</v>
      </c>
      <c r="C73" s="958"/>
      <c r="D73" s="958"/>
      <c r="E73" s="958"/>
      <c r="F73" s="958"/>
      <c r="G73" s="958"/>
      <c r="H73" s="958"/>
      <c r="I73" s="958"/>
      <c r="J73" s="958"/>
      <c r="K73" s="958"/>
      <c r="L73" s="958"/>
      <c r="M73" s="958"/>
      <c r="N73" s="958"/>
      <c r="O73" s="958"/>
      <c r="P73" s="959"/>
      <c r="Q73" s="960">
        <v>296028</v>
      </c>
      <c r="R73" s="915"/>
      <c r="S73" s="915"/>
      <c r="T73" s="915"/>
      <c r="U73" s="915"/>
      <c r="V73" s="915">
        <v>287668</v>
      </c>
      <c r="W73" s="915"/>
      <c r="X73" s="915"/>
      <c r="Y73" s="915"/>
      <c r="Z73" s="915"/>
      <c r="AA73" s="915">
        <v>8361</v>
      </c>
      <c r="AB73" s="915"/>
      <c r="AC73" s="915"/>
      <c r="AD73" s="915"/>
      <c r="AE73" s="915"/>
      <c r="AF73" s="915">
        <v>8361</v>
      </c>
      <c r="AG73" s="915"/>
      <c r="AH73" s="915"/>
      <c r="AI73" s="915"/>
      <c r="AJ73" s="915"/>
      <c r="AK73" s="915" t="s">
        <v>634</v>
      </c>
      <c r="AL73" s="915"/>
      <c r="AM73" s="915"/>
      <c r="AN73" s="915"/>
      <c r="AO73" s="915"/>
      <c r="AP73" s="915" t="s">
        <v>635</v>
      </c>
      <c r="AQ73" s="915"/>
      <c r="AR73" s="915"/>
      <c r="AS73" s="915"/>
      <c r="AT73" s="915"/>
      <c r="AU73" s="915" t="s">
        <v>629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401</v>
      </c>
      <c r="B88" s="874" t="s">
        <v>437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8764</v>
      </c>
      <c r="AG88" s="926"/>
      <c r="AH88" s="926"/>
      <c r="AI88" s="926"/>
      <c r="AJ88" s="926"/>
      <c r="AK88" s="923"/>
      <c r="AL88" s="923"/>
      <c r="AM88" s="923"/>
      <c r="AN88" s="923"/>
      <c r="AO88" s="923"/>
      <c r="AP88" s="926">
        <v>1147</v>
      </c>
      <c r="AQ88" s="926"/>
      <c r="AR88" s="926"/>
      <c r="AS88" s="926"/>
      <c r="AT88" s="926"/>
      <c r="AU88" s="926">
        <v>779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401</v>
      </c>
      <c r="BR102" s="874" t="s">
        <v>438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44</v>
      </c>
      <c r="CS102" s="934"/>
      <c r="CT102" s="934"/>
      <c r="CU102" s="934"/>
      <c r="CV102" s="977"/>
      <c r="CW102" s="976">
        <v>24</v>
      </c>
      <c r="CX102" s="934"/>
      <c r="CY102" s="934"/>
      <c r="CZ102" s="934"/>
      <c r="DA102" s="977"/>
      <c r="DB102" s="976">
        <v>95</v>
      </c>
      <c r="DC102" s="934"/>
      <c r="DD102" s="934"/>
      <c r="DE102" s="934"/>
      <c r="DF102" s="977"/>
      <c r="DG102" s="976" t="s">
        <v>621</v>
      </c>
      <c r="DH102" s="934"/>
      <c r="DI102" s="934"/>
      <c r="DJ102" s="934"/>
      <c r="DK102" s="977"/>
      <c r="DL102" s="976" t="s">
        <v>613</v>
      </c>
      <c r="DM102" s="934"/>
      <c r="DN102" s="934"/>
      <c r="DO102" s="934"/>
      <c r="DP102" s="977"/>
      <c r="DQ102" s="976" t="s">
        <v>613</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440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443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446</v>
      </c>
      <c r="AB109" s="979"/>
      <c r="AC109" s="979"/>
      <c r="AD109" s="979"/>
      <c r="AE109" s="980"/>
      <c r="AF109" s="978" t="s">
        <v>317</v>
      </c>
      <c r="AG109" s="979"/>
      <c r="AH109" s="979"/>
      <c r="AI109" s="979"/>
      <c r="AJ109" s="980"/>
      <c r="AK109" s="978" t="s">
        <v>316</v>
      </c>
      <c r="AL109" s="979"/>
      <c r="AM109" s="979"/>
      <c r="AN109" s="979"/>
      <c r="AO109" s="980"/>
      <c r="AP109" s="978" t="s">
        <v>447</v>
      </c>
      <c r="AQ109" s="979"/>
      <c r="AR109" s="979"/>
      <c r="AS109" s="979"/>
      <c r="AT109" s="981"/>
      <c r="AU109" s="998" t="s">
        <v>445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446</v>
      </c>
      <c r="BR109" s="979"/>
      <c r="BS109" s="979"/>
      <c r="BT109" s="979"/>
      <c r="BU109" s="980"/>
      <c r="BV109" s="978" t="s">
        <v>317</v>
      </c>
      <c r="BW109" s="979"/>
      <c r="BX109" s="979"/>
      <c r="BY109" s="979"/>
      <c r="BZ109" s="980"/>
      <c r="CA109" s="978" t="s">
        <v>316</v>
      </c>
      <c r="CB109" s="979"/>
      <c r="CC109" s="979"/>
      <c r="CD109" s="979"/>
      <c r="CE109" s="980"/>
      <c r="CF109" s="999" t="s">
        <v>447</v>
      </c>
      <c r="CG109" s="999"/>
      <c r="CH109" s="999"/>
      <c r="CI109" s="999"/>
      <c r="CJ109" s="999"/>
      <c r="CK109" s="978" t="s">
        <v>448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446</v>
      </c>
      <c r="DH109" s="979"/>
      <c r="DI109" s="979"/>
      <c r="DJ109" s="979"/>
      <c r="DK109" s="980"/>
      <c r="DL109" s="978" t="s">
        <v>317</v>
      </c>
      <c r="DM109" s="979"/>
      <c r="DN109" s="979"/>
      <c r="DO109" s="979"/>
      <c r="DP109" s="980"/>
      <c r="DQ109" s="978" t="s">
        <v>316</v>
      </c>
      <c r="DR109" s="979"/>
      <c r="DS109" s="979"/>
      <c r="DT109" s="979"/>
      <c r="DU109" s="980"/>
      <c r="DV109" s="978" t="s">
        <v>447</v>
      </c>
      <c r="DW109" s="979"/>
      <c r="DX109" s="979"/>
      <c r="DY109" s="979"/>
      <c r="DZ109" s="981"/>
    </row>
    <row r="110" spans="1:131" s="247" customFormat="1" ht="26.25" customHeight="1" x14ac:dyDescent="0.15">
      <c r="A110" s="982" t="s">
        <v>449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1476457</v>
      </c>
      <c r="AB110" s="986"/>
      <c r="AC110" s="986"/>
      <c r="AD110" s="986"/>
      <c r="AE110" s="987"/>
      <c r="AF110" s="988">
        <v>1445683</v>
      </c>
      <c r="AG110" s="986"/>
      <c r="AH110" s="986"/>
      <c r="AI110" s="986"/>
      <c r="AJ110" s="987"/>
      <c r="AK110" s="988">
        <v>1412321</v>
      </c>
      <c r="AL110" s="986"/>
      <c r="AM110" s="986"/>
      <c r="AN110" s="986"/>
      <c r="AO110" s="987"/>
      <c r="AP110" s="989">
        <v>18.399999999999999</v>
      </c>
      <c r="AQ110" s="990"/>
      <c r="AR110" s="990"/>
      <c r="AS110" s="990"/>
      <c r="AT110" s="991"/>
      <c r="AU110" s="992" t="s">
        <v>73</v>
      </c>
      <c r="AV110" s="993"/>
      <c r="AW110" s="993"/>
      <c r="AX110" s="993"/>
      <c r="AY110" s="993"/>
      <c r="AZ110" s="1034" t="s">
        <v>450</v>
      </c>
      <c r="BA110" s="983"/>
      <c r="BB110" s="983"/>
      <c r="BC110" s="983"/>
      <c r="BD110" s="983"/>
      <c r="BE110" s="983"/>
      <c r="BF110" s="983"/>
      <c r="BG110" s="983"/>
      <c r="BH110" s="983"/>
      <c r="BI110" s="983"/>
      <c r="BJ110" s="983"/>
      <c r="BK110" s="983"/>
      <c r="BL110" s="983"/>
      <c r="BM110" s="983"/>
      <c r="BN110" s="983"/>
      <c r="BO110" s="983"/>
      <c r="BP110" s="984"/>
      <c r="BQ110" s="1020">
        <v>14052770</v>
      </c>
      <c r="BR110" s="1021"/>
      <c r="BS110" s="1021"/>
      <c r="BT110" s="1021"/>
      <c r="BU110" s="1021"/>
      <c r="BV110" s="1021">
        <v>14469650</v>
      </c>
      <c r="BW110" s="1021"/>
      <c r="BX110" s="1021"/>
      <c r="BY110" s="1021"/>
      <c r="BZ110" s="1021"/>
      <c r="CA110" s="1021">
        <v>16111193</v>
      </c>
      <c r="CB110" s="1021"/>
      <c r="CC110" s="1021"/>
      <c r="CD110" s="1021"/>
      <c r="CE110" s="1021"/>
      <c r="CF110" s="1035">
        <v>209.8</v>
      </c>
      <c r="CG110" s="1036"/>
      <c r="CH110" s="1036"/>
      <c r="CI110" s="1036"/>
      <c r="CJ110" s="1036"/>
      <c r="CK110" s="1037" t="s">
        <v>451</v>
      </c>
      <c r="CL110" s="1038"/>
      <c r="CM110" s="1017" t="s">
        <v>452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403</v>
      </c>
      <c r="DH110" s="1021"/>
      <c r="DI110" s="1021"/>
      <c r="DJ110" s="1021"/>
      <c r="DK110" s="1021"/>
      <c r="DL110" s="1021" t="s">
        <v>403</v>
      </c>
      <c r="DM110" s="1021"/>
      <c r="DN110" s="1021"/>
      <c r="DO110" s="1021"/>
      <c r="DP110" s="1021"/>
      <c r="DQ110" s="1021" t="s">
        <v>418</v>
      </c>
      <c r="DR110" s="1021"/>
      <c r="DS110" s="1021"/>
      <c r="DT110" s="1021"/>
      <c r="DU110" s="1021"/>
      <c r="DV110" s="1022" t="s">
        <v>403</v>
      </c>
      <c r="DW110" s="1022"/>
      <c r="DX110" s="1022"/>
      <c r="DY110" s="1022"/>
      <c r="DZ110" s="1023"/>
    </row>
    <row r="111" spans="1:131" s="247" customFormat="1" ht="26.25" customHeight="1" x14ac:dyDescent="0.15">
      <c r="A111" s="1024" t="s">
        <v>453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427</v>
      </c>
      <c r="AB111" s="1028"/>
      <c r="AC111" s="1028"/>
      <c r="AD111" s="1028"/>
      <c r="AE111" s="1029"/>
      <c r="AF111" s="1030" t="s">
        <v>427</v>
      </c>
      <c r="AG111" s="1028"/>
      <c r="AH111" s="1028"/>
      <c r="AI111" s="1028"/>
      <c r="AJ111" s="1029"/>
      <c r="AK111" s="1030" t="s">
        <v>427</v>
      </c>
      <c r="AL111" s="1028"/>
      <c r="AM111" s="1028"/>
      <c r="AN111" s="1028"/>
      <c r="AO111" s="1029"/>
      <c r="AP111" s="1031" t="s">
        <v>427</v>
      </c>
      <c r="AQ111" s="1032"/>
      <c r="AR111" s="1032"/>
      <c r="AS111" s="1032"/>
      <c r="AT111" s="1033"/>
      <c r="AU111" s="994"/>
      <c r="AV111" s="995"/>
      <c r="AW111" s="995"/>
      <c r="AX111" s="995"/>
      <c r="AY111" s="995"/>
      <c r="AZ111" s="1043" t="s">
        <v>454</v>
      </c>
      <c r="BA111" s="1044"/>
      <c r="BB111" s="1044"/>
      <c r="BC111" s="1044"/>
      <c r="BD111" s="1044"/>
      <c r="BE111" s="1044"/>
      <c r="BF111" s="1044"/>
      <c r="BG111" s="1044"/>
      <c r="BH111" s="1044"/>
      <c r="BI111" s="1044"/>
      <c r="BJ111" s="1044"/>
      <c r="BK111" s="1044"/>
      <c r="BL111" s="1044"/>
      <c r="BM111" s="1044"/>
      <c r="BN111" s="1044"/>
      <c r="BO111" s="1044"/>
      <c r="BP111" s="1045"/>
      <c r="BQ111" s="1013" t="s">
        <v>455</v>
      </c>
      <c r="BR111" s="1014"/>
      <c r="BS111" s="1014"/>
      <c r="BT111" s="1014"/>
      <c r="BU111" s="1014"/>
      <c r="BV111" s="1014" t="s">
        <v>455</v>
      </c>
      <c r="BW111" s="1014"/>
      <c r="BX111" s="1014"/>
      <c r="BY111" s="1014"/>
      <c r="BZ111" s="1014"/>
      <c r="CA111" s="1014" t="s">
        <v>455</v>
      </c>
      <c r="CB111" s="1014"/>
      <c r="CC111" s="1014"/>
      <c r="CD111" s="1014"/>
      <c r="CE111" s="1014"/>
      <c r="CF111" s="1008" t="s">
        <v>455</v>
      </c>
      <c r="CG111" s="1009"/>
      <c r="CH111" s="1009"/>
      <c r="CI111" s="1009"/>
      <c r="CJ111" s="1009"/>
      <c r="CK111" s="1039"/>
      <c r="CL111" s="1040"/>
      <c r="CM111" s="1010" t="s">
        <v>456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455</v>
      </c>
      <c r="DH111" s="1014"/>
      <c r="DI111" s="1014"/>
      <c r="DJ111" s="1014"/>
      <c r="DK111" s="1014"/>
      <c r="DL111" s="1014" t="s">
        <v>457</v>
      </c>
      <c r="DM111" s="1014"/>
      <c r="DN111" s="1014"/>
      <c r="DO111" s="1014"/>
      <c r="DP111" s="1014"/>
      <c r="DQ111" s="1014" t="s">
        <v>455</v>
      </c>
      <c r="DR111" s="1014"/>
      <c r="DS111" s="1014"/>
      <c r="DT111" s="1014"/>
      <c r="DU111" s="1014"/>
      <c r="DV111" s="1015" t="s">
        <v>458</v>
      </c>
      <c r="DW111" s="1015"/>
      <c r="DX111" s="1015"/>
      <c r="DY111" s="1015"/>
      <c r="DZ111" s="1016"/>
    </row>
    <row r="112" spans="1:131" s="247" customFormat="1" ht="26.25" customHeight="1" x14ac:dyDescent="0.15">
      <c r="A112" s="1046" t="s">
        <v>459</v>
      </c>
      <c r="B112" s="1047"/>
      <c r="C112" s="1044" t="s">
        <v>460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461</v>
      </c>
      <c r="AB112" s="1053"/>
      <c r="AC112" s="1053"/>
      <c r="AD112" s="1053"/>
      <c r="AE112" s="1054"/>
      <c r="AF112" s="1055" t="s">
        <v>423</v>
      </c>
      <c r="AG112" s="1053"/>
      <c r="AH112" s="1053"/>
      <c r="AI112" s="1053"/>
      <c r="AJ112" s="1054"/>
      <c r="AK112" s="1055" t="s">
        <v>457</v>
      </c>
      <c r="AL112" s="1053"/>
      <c r="AM112" s="1053"/>
      <c r="AN112" s="1053"/>
      <c r="AO112" s="1054"/>
      <c r="AP112" s="1056" t="s">
        <v>462</v>
      </c>
      <c r="AQ112" s="1057"/>
      <c r="AR112" s="1057"/>
      <c r="AS112" s="1057"/>
      <c r="AT112" s="1058"/>
      <c r="AU112" s="994"/>
      <c r="AV112" s="995"/>
      <c r="AW112" s="995"/>
      <c r="AX112" s="995"/>
      <c r="AY112" s="995"/>
      <c r="AZ112" s="1043" t="s">
        <v>463</v>
      </c>
      <c r="BA112" s="1044"/>
      <c r="BB112" s="1044"/>
      <c r="BC112" s="1044"/>
      <c r="BD112" s="1044"/>
      <c r="BE112" s="1044"/>
      <c r="BF112" s="1044"/>
      <c r="BG112" s="1044"/>
      <c r="BH112" s="1044"/>
      <c r="BI112" s="1044"/>
      <c r="BJ112" s="1044"/>
      <c r="BK112" s="1044"/>
      <c r="BL112" s="1044"/>
      <c r="BM112" s="1044"/>
      <c r="BN112" s="1044"/>
      <c r="BO112" s="1044"/>
      <c r="BP112" s="1045"/>
      <c r="BQ112" s="1013">
        <v>1338888</v>
      </c>
      <c r="BR112" s="1014"/>
      <c r="BS112" s="1014"/>
      <c r="BT112" s="1014"/>
      <c r="BU112" s="1014"/>
      <c r="BV112" s="1014">
        <v>1259132</v>
      </c>
      <c r="BW112" s="1014"/>
      <c r="BX112" s="1014"/>
      <c r="BY112" s="1014"/>
      <c r="BZ112" s="1014"/>
      <c r="CA112" s="1014">
        <v>1244815</v>
      </c>
      <c r="CB112" s="1014"/>
      <c r="CC112" s="1014"/>
      <c r="CD112" s="1014"/>
      <c r="CE112" s="1014"/>
      <c r="CF112" s="1008">
        <v>16.2</v>
      </c>
      <c r="CG112" s="1009"/>
      <c r="CH112" s="1009"/>
      <c r="CI112" s="1009"/>
      <c r="CJ112" s="1009"/>
      <c r="CK112" s="1039"/>
      <c r="CL112" s="1040"/>
      <c r="CM112" s="1010" t="s">
        <v>464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455</v>
      </c>
      <c r="DH112" s="1014"/>
      <c r="DI112" s="1014"/>
      <c r="DJ112" s="1014"/>
      <c r="DK112" s="1014"/>
      <c r="DL112" s="1014" t="s">
        <v>461</v>
      </c>
      <c r="DM112" s="1014"/>
      <c r="DN112" s="1014"/>
      <c r="DO112" s="1014"/>
      <c r="DP112" s="1014"/>
      <c r="DQ112" s="1014" t="s">
        <v>423</v>
      </c>
      <c r="DR112" s="1014"/>
      <c r="DS112" s="1014"/>
      <c r="DT112" s="1014"/>
      <c r="DU112" s="1014"/>
      <c r="DV112" s="1015" t="s">
        <v>455</v>
      </c>
      <c r="DW112" s="1015"/>
      <c r="DX112" s="1015"/>
      <c r="DY112" s="1015"/>
      <c r="DZ112" s="1016"/>
    </row>
    <row r="113" spans="1:130" s="247" customFormat="1" ht="26.25" customHeight="1" x14ac:dyDescent="0.15">
      <c r="A113" s="1048"/>
      <c r="B113" s="1049"/>
      <c r="C113" s="1044" t="s">
        <v>465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87446</v>
      </c>
      <c r="AB113" s="1028"/>
      <c r="AC113" s="1028"/>
      <c r="AD113" s="1028"/>
      <c r="AE113" s="1029"/>
      <c r="AF113" s="1030">
        <v>91286</v>
      </c>
      <c r="AG113" s="1028"/>
      <c r="AH113" s="1028"/>
      <c r="AI113" s="1028"/>
      <c r="AJ113" s="1029"/>
      <c r="AK113" s="1030">
        <v>127725</v>
      </c>
      <c r="AL113" s="1028"/>
      <c r="AM113" s="1028"/>
      <c r="AN113" s="1028"/>
      <c r="AO113" s="1029"/>
      <c r="AP113" s="1031">
        <v>1.7</v>
      </c>
      <c r="AQ113" s="1032"/>
      <c r="AR113" s="1032"/>
      <c r="AS113" s="1032"/>
      <c r="AT113" s="1033"/>
      <c r="AU113" s="994"/>
      <c r="AV113" s="995"/>
      <c r="AW113" s="995"/>
      <c r="AX113" s="995"/>
      <c r="AY113" s="995"/>
      <c r="AZ113" s="1043" t="s">
        <v>466</v>
      </c>
      <c r="BA113" s="1044"/>
      <c r="BB113" s="1044"/>
      <c r="BC113" s="1044"/>
      <c r="BD113" s="1044"/>
      <c r="BE113" s="1044"/>
      <c r="BF113" s="1044"/>
      <c r="BG113" s="1044"/>
      <c r="BH113" s="1044"/>
      <c r="BI113" s="1044"/>
      <c r="BJ113" s="1044"/>
      <c r="BK113" s="1044"/>
      <c r="BL113" s="1044"/>
      <c r="BM113" s="1044"/>
      <c r="BN113" s="1044"/>
      <c r="BO113" s="1044"/>
      <c r="BP113" s="1045"/>
      <c r="BQ113" s="1013">
        <v>1030309</v>
      </c>
      <c r="BR113" s="1014"/>
      <c r="BS113" s="1014"/>
      <c r="BT113" s="1014"/>
      <c r="BU113" s="1014"/>
      <c r="BV113" s="1014">
        <v>955906</v>
      </c>
      <c r="BW113" s="1014"/>
      <c r="BX113" s="1014"/>
      <c r="BY113" s="1014"/>
      <c r="BZ113" s="1014"/>
      <c r="CA113" s="1014">
        <v>778466</v>
      </c>
      <c r="CB113" s="1014"/>
      <c r="CC113" s="1014"/>
      <c r="CD113" s="1014"/>
      <c r="CE113" s="1014"/>
      <c r="CF113" s="1008">
        <v>10.1</v>
      </c>
      <c r="CG113" s="1009"/>
      <c r="CH113" s="1009"/>
      <c r="CI113" s="1009"/>
      <c r="CJ113" s="1009"/>
      <c r="CK113" s="1039"/>
      <c r="CL113" s="1040"/>
      <c r="CM113" s="1010" t="s">
        <v>467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455</v>
      </c>
      <c r="DH113" s="1053"/>
      <c r="DI113" s="1053"/>
      <c r="DJ113" s="1053"/>
      <c r="DK113" s="1054"/>
      <c r="DL113" s="1055" t="s">
        <v>399</v>
      </c>
      <c r="DM113" s="1053"/>
      <c r="DN113" s="1053"/>
      <c r="DO113" s="1053"/>
      <c r="DP113" s="1054"/>
      <c r="DQ113" s="1055" t="s">
        <v>455</v>
      </c>
      <c r="DR113" s="1053"/>
      <c r="DS113" s="1053"/>
      <c r="DT113" s="1053"/>
      <c r="DU113" s="1054"/>
      <c r="DV113" s="1056" t="s">
        <v>455</v>
      </c>
      <c r="DW113" s="1057"/>
      <c r="DX113" s="1057"/>
      <c r="DY113" s="1057"/>
      <c r="DZ113" s="1058"/>
    </row>
    <row r="114" spans="1:130" s="247" customFormat="1" ht="26.25" customHeight="1" x14ac:dyDescent="0.15">
      <c r="A114" s="1048"/>
      <c r="B114" s="1049"/>
      <c r="C114" s="1044" t="s">
        <v>468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458939</v>
      </c>
      <c r="AB114" s="1053"/>
      <c r="AC114" s="1053"/>
      <c r="AD114" s="1053"/>
      <c r="AE114" s="1054"/>
      <c r="AF114" s="1055">
        <v>228954</v>
      </c>
      <c r="AG114" s="1053"/>
      <c r="AH114" s="1053"/>
      <c r="AI114" s="1053"/>
      <c r="AJ114" s="1054"/>
      <c r="AK114" s="1055">
        <v>233003</v>
      </c>
      <c r="AL114" s="1053"/>
      <c r="AM114" s="1053"/>
      <c r="AN114" s="1053"/>
      <c r="AO114" s="1054"/>
      <c r="AP114" s="1056">
        <v>3</v>
      </c>
      <c r="AQ114" s="1057"/>
      <c r="AR114" s="1057"/>
      <c r="AS114" s="1057"/>
      <c r="AT114" s="1058"/>
      <c r="AU114" s="994"/>
      <c r="AV114" s="995"/>
      <c r="AW114" s="995"/>
      <c r="AX114" s="995"/>
      <c r="AY114" s="995"/>
      <c r="AZ114" s="1043" t="s">
        <v>469</v>
      </c>
      <c r="BA114" s="1044"/>
      <c r="BB114" s="1044"/>
      <c r="BC114" s="1044"/>
      <c r="BD114" s="1044"/>
      <c r="BE114" s="1044"/>
      <c r="BF114" s="1044"/>
      <c r="BG114" s="1044"/>
      <c r="BH114" s="1044"/>
      <c r="BI114" s="1044"/>
      <c r="BJ114" s="1044"/>
      <c r="BK114" s="1044"/>
      <c r="BL114" s="1044"/>
      <c r="BM114" s="1044"/>
      <c r="BN114" s="1044"/>
      <c r="BO114" s="1044"/>
      <c r="BP114" s="1045"/>
      <c r="BQ114" s="1013">
        <v>2557490</v>
      </c>
      <c r="BR114" s="1014"/>
      <c r="BS114" s="1014"/>
      <c r="BT114" s="1014"/>
      <c r="BU114" s="1014"/>
      <c r="BV114" s="1014">
        <v>2510634</v>
      </c>
      <c r="BW114" s="1014"/>
      <c r="BX114" s="1014"/>
      <c r="BY114" s="1014"/>
      <c r="BZ114" s="1014"/>
      <c r="CA114" s="1014">
        <v>2450891</v>
      </c>
      <c r="CB114" s="1014"/>
      <c r="CC114" s="1014"/>
      <c r="CD114" s="1014"/>
      <c r="CE114" s="1014"/>
      <c r="CF114" s="1008">
        <v>31.9</v>
      </c>
      <c r="CG114" s="1009"/>
      <c r="CH114" s="1009"/>
      <c r="CI114" s="1009"/>
      <c r="CJ114" s="1009"/>
      <c r="CK114" s="1039"/>
      <c r="CL114" s="1040"/>
      <c r="CM114" s="1010" t="s">
        <v>470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455</v>
      </c>
      <c r="DH114" s="1053"/>
      <c r="DI114" s="1053"/>
      <c r="DJ114" s="1053"/>
      <c r="DK114" s="1054"/>
      <c r="DL114" s="1055" t="s">
        <v>458</v>
      </c>
      <c r="DM114" s="1053"/>
      <c r="DN114" s="1053"/>
      <c r="DO114" s="1053"/>
      <c r="DP114" s="1054"/>
      <c r="DQ114" s="1055" t="s">
        <v>423</v>
      </c>
      <c r="DR114" s="1053"/>
      <c r="DS114" s="1053"/>
      <c r="DT114" s="1053"/>
      <c r="DU114" s="1054"/>
      <c r="DV114" s="1056" t="s">
        <v>462</v>
      </c>
      <c r="DW114" s="1057"/>
      <c r="DX114" s="1057"/>
      <c r="DY114" s="1057"/>
      <c r="DZ114" s="1058"/>
    </row>
    <row r="115" spans="1:130" s="247" customFormat="1" ht="26.25" customHeight="1" x14ac:dyDescent="0.15">
      <c r="A115" s="1048"/>
      <c r="B115" s="1049"/>
      <c r="C115" s="1044" t="s">
        <v>471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423</v>
      </c>
      <c r="AB115" s="1028"/>
      <c r="AC115" s="1028"/>
      <c r="AD115" s="1028"/>
      <c r="AE115" s="1029"/>
      <c r="AF115" s="1030" t="s">
        <v>458</v>
      </c>
      <c r="AG115" s="1028"/>
      <c r="AH115" s="1028"/>
      <c r="AI115" s="1028"/>
      <c r="AJ115" s="1029"/>
      <c r="AK115" s="1030" t="s">
        <v>455</v>
      </c>
      <c r="AL115" s="1028"/>
      <c r="AM115" s="1028"/>
      <c r="AN115" s="1028"/>
      <c r="AO115" s="1029"/>
      <c r="AP115" s="1031" t="s">
        <v>472</v>
      </c>
      <c r="AQ115" s="1032"/>
      <c r="AR115" s="1032"/>
      <c r="AS115" s="1032"/>
      <c r="AT115" s="1033"/>
      <c r="AU115" s="994"/>
      <c r="AV115" s="995"/>
      <c r="AW115" s="995"/>
      <c r="AX115" s="995"/>
      <c r="AY115" s="995"/>
      <c r="AZ115" s="1043" t="s">
        <v>473</v>
      </c>
      <c r="BA115" s="1044"/>
      <c r="BB115" s="1044"/>
      <c r="BC115" s="1044"/>
      <c r="BD115" s="1044"/>
      <c r="BE115" s="1044"/>
      <c r="BF115" s="1044"/>
      <c r="BG115" s="1044"/>
      <c r="BH115" s="1044"/>
      <c r="BI115" s="1044"/>
      <c r="BJ115" s="1044"/>
      <c r="BK115" s="1044"/>
      <c r="BL115" s="1044"/>
      <c r="BM115" s="1044"/>
      <c r="BN115" s="1044"/>
      <c r="BO115" s="1044"/>
      <c r="BP115" s="1045"/>
      <c r="BQ115" s="1013" t="s">
        <v>474</v>
      </c>
      <c r="BR115" s="1014"/>
      <c r="BS115" s="1014"/>
      <c r="BT115" s="1014"/>
      <c r="BU115" s="1014"/>
      <c r="BV115" s="1014" t="s">
        <v>423</v>
      </c>
      <c r="BW115" s="1014"/>
      <c r="BX115" s="1014"/>
      <c r="BY115" s="1014"/>
      <c r="BZ115" s="1014"/>
      <c r="CA115" s="1014" t="s">
        <v>399</v>
      </c>
      <c r="CB115" s="1014"/>
      <c r="CC115" s="1014"/>
      <c r="CD115" s="1014"/>
      <c r="CE115" s="1014"/>
      <c r="CF115" s="1008" t="s">
        <v>455</v>
      </c>
      <c r="CG115" s="1009"/>
      <c r="CH115" s="1009"/>
      <c r="CI115" s="1009"/>
      <c r="CJ115" s="1009"/>
      <c r="CK115" s="1039"/>
      <c r="CL115" s="1040"/>
      <c r="CM115" s="1043" t="s">
        <v>475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457</v>
      </c>
      <c r="DH115" s="1053"/>
      <c r="DI115" s="1053"/>
      <c r="DJ115" s="1053"/>
      <c r="DK115" s="1054"/>
      <c r="DL115" s="1055" t="s">
        <v>476</v>
      </c>
      <c r="DM115" s="1053"/>
      <c r="DN115" s="1053"/>
      <c r="DO115" s="1053"/>
      <c r="DP115" s="1054"/>
      <c r="DQ115" s="1055" t="s">
        <v>138</v>
      </c>
      <c r="DR115" s="1053"/>
      <c r="DS115" s="1053"/>
      <c r="DT115" s="1053"/>
      <c r="DU115" s="1054"/>
      <c r="DV115" s="1056" t="s">
        <v>476</v>
      </c>
      <c r="DW115" s="1057"/>
      <c r="DX115" s="1057"/>
      <c r="DY115" s="1057"/>
      <c r="DZ115" s="1058"/>
    </row>
    <row r="116" spans="1:130" s="247" customFormat="1" ht="26.25" customHeight="1" x14ac:dyDescent="0.15">
      <c r="A116" s="1050"/>
      <c r="B116" s="1051"/>
      <c r="C116" s="1059" t="s">
        <v>477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462</v>
      </c>
      <c r="AB116" s="1053"/>
      <c r="AC116" s="1053"/>
      <c r="AD116" s="1053"/>
      <c r="AE116" s="1054"/>
      <c r="AF116" s="1055" t="s">
        <v>399</v>
      </c>
      <c r="AG116" s="1053"/>
      <c r="AH116" s="1053"/>
      <c r="AI116" s="1053"/>
      <c r="AJ116" s="1054"/>
      <c r="AK116" s="1055" t="s">
        <v>455</v>
      </c>
      <c r="AL116" s="1053"/>
      <c r="AM116" s="1053"/>
      <c r="AN116" s="1053"/>
      <c r="AO116" s="1054"/>
      <c r="AP116" s="1056" t="s">
        <v>472</v>
      </c>
      <c r="AQ116" s="1057"/>
      <c r="AR116" s="1057"/>
      <c r="AS116" s="1057"/>
      <c r="AT116" s="1058"/>
      <c r="AU116" s="994"/>
      <c r="AV116" s="995"/>
      <c r="AW116" s="995"/>
      <c r="AX116" s="995"/>
      <c r="AY116" s="995"/>
      <c r="AZ116" s="1061" t="s">
        <v>478</v>
      </c>
      <c r="BA116" s="1062"/>
      <c r="BB116" s="1062"/>
      <c r="BC116" s="1062"/>
      <c r="BD116" s="1062"/>
      <c r="BE116" s="1062"/>
      <c r="BF116" s="1062"/>
      <c r="BG116" s="1062"/>
      <c r="BH116" s="1062"/>
      <c r="BI116" s="1062"/>
      <c r="BJ116" s="1062"/>
      <c r="BK116" s="1062"/>
      <c r="BL116" s="1062"/>
      <c r="BM116" s="1062"/>
      <c r="BN116" s="1062"/>
      <c r="BO116" s="1062"/>
      <c r="BP116" s="1063"/>
      <c r="BQ116" s="1013" t="s">
        <v>458</v>
      </c>
      <c r="BR116" s="1014"/>
      <c r="BS116" s="1014"/>
      <c r="BT116" s="1014"/>
      <c r="BU116" s="1014"/>
      <c r="BV116" s="1014" t="s">
        <v>462</v>
      </c>
      <c r="BW116" s="1014"/>
      <c r="BX116" s="1014"/>
      <c r="BY116" s="1014"/>
      <c r="BZ116" s="1014"/>
      <c r="CA116" s="1014" t="s">
        <v>455</v>
      </c>
      <c r="CB116" s="1014"/>
      <c r="CC116" s="1014"/>
      <c r="CD116" s="1014"/>
      <c r="CE116" s="1014"/>
      <c r="CF116" s="1008" t="s">
        <v>455</v>
      </c>
      <c r="CG116" s="1009"/>
      <c r="CH116" s="1009"/>
      <c r="CI116" s="1009"/>
      <c r="CJ116" s="1009"/>
      <c r="CK116" s="1039"/>
      <c r="CL116" s="1040"/>
      <c r="CM116" s="1010" t="s">
        <v>479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455</v>
      </c>
      <c r="DH116" s="1053"/>
      <c r="DI116" s="1053"/>
      <c r="DJ116" s="1053"/>
      <c r="DK116" s="1054"/>
      <c r="DL116" s="1055" t="s">
        <v>455</v>
      </c>
      <c r="DM116" s="1053"/>
      <c r="DN116" s="1053"/>
      <c r="DO116" s="1053"/>
      <c r="DP116" s="1054"/>
      <c r="DQ116" s="1055" t="s">
        <v>462</v>
      </c>
      <c r="DR116" s="1053"/>
      <c r="DS116" s="1053"/>
      <c r="DT116" s="1053"/>
      <c r="DU116" s="1054"/>
      <c r="DV116" s="1056" t="s">
        <v>455</v>
      </c>
      <c r="DW116" s="1057"/>
      <c r="DX116" s="1057"/>
      <c r="DY116" s="1057"/>
      <c r="DZ116" s="1058"/>
    </row>
    <row r="117" spans="1:130" s="247" customFormat="1" ht="26.25" customHeight="1" x14ac:dyDescent="0.15">
      <c r="A117" s="998" t="s">
        <v>193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480</v>
      </c>
      <c r="Z117" s="980"/>
      <c r="AA117" s="1070">
        <v>2022842</v>
      </c>
      <c r="AB117" s="1071"/>
      <c r="AC117" s="1071"/>
      <c r="AD117" s="1071"/>
      <c r="AE117" s="1072"/>
      <c r="AF117" s="1073">
        <v>1765923</v>
      </c>
      <c r="AG117" s="1071"/>
      <c r="AH117" s="1071"/>
      <c r="AI117" s="1071"/>
      <c r="AJ117" s="1072"/>
      <c r="AK117" s="1073">
        <v>1773049</v>
      </c>
      <c r="AL117" s="1071"/>
      <c r="AM117" s="1071"/>
      <c r="AN117" s="1071"/>
      <c r="AO117" s="1072"/>
      <c r="AP117" s="1074"/>
      <c r="AQ117" s="1075"/>
      <c r="AR117" s="1075"/>
      <c r="AS117" s="1075"/>
      <c r="AT117" s="1076"/>
      <c r="AU117" s="994"/>
      <c r="AV117" s="995"/>
      <c r="AW117" s="995"/>
      <c r="AX117" s="995"/>
      <c r="AY117" s="995"/>
      <c r="AZ117" s="1061" t="s">
        <v>481</v>
      </c>
      <c r="BA117" s="1062"/>
      <c r="BB117" s="1062"/>
      <c r="BC117" s="1062"/>
      <c r="BD117" s="1062"/>
      <c r="BE117" s="1062"/>
      <c r="BF117" s="1062"/>
      <c r="BG117" s="1062"/>
      <c r="BH117" s="1062"/>
      <c r="BI117" s="1062"/>
      <c r="BJ117" s="1062"/>
      <c r="BK117" s="1062"/>
      <c r="BL117" s="1062"/>
      <c r="BM117" s="1062"/>
      <c r="BN117" s="1062"/>
      <c r="BO117" s="1062"/>
      <c r="BP117" s="1063"/>
      <c r="BQ117" s="1013" t="s">
        <v>455</v>
      </c>
      <c r="BR117" s="1014"/>
      <c r="BS117" s="1014"/>
      <c r="BT117" s="1014"/>
      <c r="BU117" s="1014"/>
      <c r="BV117" s="1014" t="s">
        <v>482</v>
      </c>
      <c r="BW117" s="1014"/>
      <c r="BX117" s="1014"/>
      <c r="BY117" s="1014"/>
      <c r="BZ117" s="1014"/>
      <c r="CA117" s="1014" t="s">
        <v>482</v>
      </c>
      <c r="CB117" s="1014"/>
      <c r="CC117" s="1014"/>
      <c r="CD117" s="1014"/>
      <c r="CE117" s="1014"/>
      <c r="CF117" s="1008" t="s">
        <v>455</v>
      </c>
      <c r="CG117" s="1009"/>
      <c r="CH117" s="1009"/>
      <c r="CI117" s="1009"/>
      <c r="CJ117" s="1009"/>
      <c r="CK117" s="1039"/>
      <c r="CL117" s="1040"/>
      <c r="CM117" s="1010" t="s">
        <v>483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455</v>
      </c>
      <c r="DH117" s="1053"/>
      <c r="DI117" s="1053"/>
      <c r="DJ117" s="1053"/>
      <c r="DK117" s="1054"/>
      <c r="DL117" s="1055" t="s">
        <v>476</v>
      </c>
      <c r="DM117" s="1053"/>
      <c r="DN117" s="1053"/>
      <c r="DO117" s="1053"/>
      <c r="DP117" s="1054"/>
      <c r="DQ117" s="1055" t="s">
        <v>423</v>
      </c>
      <c r="DR117" s="1053"/>
      <c r="DS117" s="1053"/>
      <c r="DT117" s="1053"/>
      <c r="DU117" s="1054"/>
      <c r="DV117" s="1056" t="s">
        <v>455</v>
      </c>
      <c r="DW117" s="1057"/>
      <c r="DX117" s="1057"/>
      <c r="DY117" s="1057"/>
      <c r="DZ117" s="1058"/>
    </row>
    <row r="118" spans="1:130" s="247" customFormat="1" ht="26.25" customHeight="1" x14ac:dyDescent="0.15">
      <c r="A118" s="998" t="s">
        <v>448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446</v>
      </c>
      <c r="AB118" s="979"/>
      <c r="AC118" s="979"/>
      <c r="AD118" s="979"/>
      <c r="AE118" s="980"/>
      <c r="AF118" s="978" t="s">
        <v>317</v>
      </c>
      <c r="AG118" s="979"/>
      <c r="AH118" s="979"/>
      <c r="AI118" s="979"/>
      <c r="AJ118" s="980"/>
      <c r="AK118" s="978" t="s">
        <v>316</v>
      </c>
      <c r="AL118" s="979"/>
      <c r="AM118" s="979"/>
      <c r="AN118" s="979"/>
      <c r="AO118" s="980"/>
      <c r="AP118" s="1065" t="s">
        <v>447</v>
      </c>
      <c r="AQ118" s="1066"/>
      <c r="AR118" s="1066"/>
      <c r="AS118" s="1066"/>
      <c r="AT118" s="1067"/>
      <c r="AU118" s="994"/>
      <c r="AV118" s="995"/>
      <c r="AW118" s="995"/>
      <c r="AX118" s="995"/>
      <c r="AY118" s="995"/>
      <c r="AZ118" s="1068" t="s">
        <v>484</v>
      </c>
      <c r="BA118" s="1059"/>
      <c r="BB118" s="1059"/>
      <c r="BC118" s="1059"/>
      <c r="BD118" s="1059"/>
      <c r="BE118" s="1059"/>
      <c r="BF118" s="1059"/>
      <c r="BG118" s="1059"/>
      <c r="BH118" s="1059"/>
      <c r="BI118" s="1059"/>
      <c r="BJ118" s="1059"/>
      <c r="BK118" s="1059"/>
      <c r="BL118" s="1059"/>
      <c r="BM118" s="1059"/>
      <c r="BN118" s="1059"/>
      <c r="BO118" s="1059"/>
      <c r="BP118" s="1060"/>
      <c r="BQ118" s="1091" t="s">
        <v>138</v>
      </c>
      <c r="BR118" s="1092"/>
      <c r="BS118" s="1092"/>
      <c r="BT118" s="1092"/>
      <c r="BU118" s="1092"/>
      <c r="BV118" s="1092" t="s">
        <v>455</v>
      </c>
      <c r="BW118" s="1092"/>
      <c r="BX118" s="1092"/>
      <c r="BY118" s="1092"/>
      <c r="BZ118" s="1092"/>
      <c r="CA118" s="1092" t="s">
        <v>461</v>
      </c>
      <c r="CB118" s="1092"/>
      <c r="CC118" s="1092"/>
      <c r="CD118" s="1092"/>
      <c r="CE118" s="1092"/>
      <c r="CF118" s="1008" t="s">
        <v>455</v>
      </c>
      <c r="CG118" s="1009"/>
      <c r="CH118" s="1009"/>
      <c r="CI118" s="1009"/>
      <c r="CJ118" s="1009"/>
      <c r="CK118" s="1039"/>
      <c r="CL118" s="1040"/>
      <c r="CM118" s="1010" t="s">
        <v>485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423</v>
      </c>
      <c r="DH118" s="1053"/>
      <c r="DI118" s="1053"/>
      <c r="DJ118" s="1053"/>
      <c r="DK118" s="1054"/>
      <c r="DL118" s="1055" t="s">
        <v>455</v>
      </c>
      <c r="DM118" s="1053"/>
      <c r="DN118" s="1053"/>
      <c r="DO118" s="1053"/>
      <c r="DP118" s="1054"/>
      <c r="DQ118" s="1055" t="s">
        <v>423</v>
      </c>
      <c r="DR118" s="1053"/>
      <c r="DS118" s="1053"/>
      <c r="DT118" s="1053"/>
      <c r="DU118" s="1054"/>
      <c r="DV118" s="1056" t="s">
        <v>423</v>
      </c>
      <c r="DW118" s="1057"/>
      <c r="DX118" s="1057"/>
      <c r="DY118" s="1057"/>
      <c r="DZ118" s="1058"/>
    </row>
    <row r="119" spans="1:130" s="247" customFormat="1" ht="26.25" customHeight="1" x14ac:dyDescent="0.15">
      <c r="A119" s="1152" t="s">
        <v>451</v>
      </c>
      <c r="B119" s="1038"/>
      <c r="C119" s="1017" t="s">
        <v>452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138</v>
      </c>
      <c r="AB119" s="986"/>
      <c r="AC119" s="986"/>
      <c r="AD119" s="986"/>
      <c r="AE119" s="987"/>
      <c r="AF119" s="988" t="s">
        <v>423</v>
      </c>
      <c r="AG119" s="986"/>
      <c r="AH119" s="986"/>
      <c r="AI119" s="986"/>
      <c r="AJ119" s="987"/>
      <c r="AK119" s="988" t="s">
        <v>399</v>
      </c>
      <c r="AL119" s="986"/>
      <c r="AM119" s="986"/>
      <c r="AN119" s="986"/>
      <c r="AO119" s="987"/>
      <c r="AP119" s="989" t="s">
        <v>399</v>
      </c>
      <c r="AQ119" s="990"/>
      <c r="AR119" s="990"/>
      <c r="AS119" s="990"/>
      <c r="AT119" s="991"/>
      <c r="AU119" s="996"/>
      <c r="AV119" s="997"/>
      <c r="AW119" s="997"/>
      <c r="AX119" s="997"/>
      <c r="AY119" s="997"/>
      <c r="AZ119" s="278" t="s">
        <v>193</v>
      </c>
      <c r="BA119" s="278"/>
      <c r="BB119" s="278"/>
      <c r="BC119" s="278"/>
      <c r="BD119" s="278"/>
      <c r="BE119" s="278"/>
      <c r="BF119" s="278"/>
      <c r="BG119" s="278"/>
      <c r="BH119" s="278"/>
      <c r="BI119" s="278"/>
      <c r="BJ119" s="278"/>
      <c r="BK119" s="278"/>
      <c r="BL119" s="278"/>
      <c r="BM119" s="278"/>
      <c r="BN119" s="278"/>
      <c r="BO119" s="1069" t="s">
        <v>486</v>
      </c>
      <c r="BP119" s="1100"/>
      <c r="BQ119" s="1091">
        <v>18979457</v>
      </c>
      <c r="BR119" s="1092"/>
      <c r="BS119" s="1092"/>
      <c r="BT119" s="1092"/>
      <c r="BU119" s="1092"/>
      <c r="BV119" s="1092">
        <v>19195322</v>
      </c>
      <c r="BW119" s="1092"/>
      <c r="BX119" s="1092"/>
      <c r="BY119" s="1092"/>
      <c r="BZ119" s="1092"/>
      <c r="CA119" s="1092">
        <v>20585365</v>
      </c>
      <c r="CB119" s="1092"/>
      <c r="CC119" s="1092"/>
      <c r="CD119" s="1092"/>
      <c r="CE119" s="1092"/>
      <c r="CF119" s="1093"/>
      <c r="CG119" s="1094"/>
      <c r="CH119" s="1094"/>
      <c r="CI119" s="1094"/>
      <c r="CJ119" s="1095"/>
      <c r="CK119" s="1041"/>
      <c r="CL119" s="1042"/>
      <c r="CM119" s="1096" t="s">
        <v>487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455</v>
      </c>
      <c r="DH119" s="1078"/>
      <c r="DI119" s="1078"/>
      <c r="DJ119" s="1078"/>
      <c r="DK119" s="1079"/>
      <c r="DL119" s="1077" t="s">
        <v>461</v>
      </c>
      <c r="DM119" s="1078"/>
      <c r="DN119" s="1078"/>
      <c r="DO119" s="1078"/>
      <c r="DP119" s="1079"/>
      <c r="DQ119" s="1077" t="s">
        <v>455</v>
      </c>
      <c r="DR119" s="1078"/>
      <c r="DS119" s="1078"/>
      <c r="DT119" s="1078"/>
      <c r="DU119" s="1079"/>
      <c r="DV119" s="1080" t="s">
        <v>455</v>
      </c>
      <c r="DW119" s="1081"/>
      <c r="DX119" s="1081"/>
      <c r="DY119" s="1081"/>
      <c r="DZ119" s="1082"/>
    </row>
    <row r="120" spans="1:130" s="247" customFormat="1" ht="26.25" customHeight="1" x14ac:dyDescent="0.15">
      <c r="A120" s="1153"/>
      <c r="B120" s="1040"/>
      <c r="C120" s="1010" t="s">
        <v>456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455</v>
      </c>
      <c r="AB120" s="1053"/>
      <c r="AC120" s="1053"/>
      <c r="AD120" s="1053"/>
      <c r="AE120" s="1054"/>
      <c r="AF120" s="1055" t="s">
        <v>455</v>
      </c>
      <c r="AG120" s="1053"/>
      <c r="AH120" s="1053"/>
      <c r="AI120" s="1053"/>
      <c r="AJ120" s="1054"/>
      <c r="AK120" s="1055" t="s">
        <v>455</v>
      </c>
      <c r="AL120" s="1053"/>
      <c r="AM120" s="1053"/>
      <c r="AN120" s="1053"/>
      <c r="AO120" s="1054"/>
      <c r="AP120" s="1056" t="s">
        <v>423</v>
      </c>
      <c r="AQ120" s="1057"/>
      <c r="AR120" s="1057"/>
      <c r="AS120" s="1057"/>
      <c r="AT120" s="1058"/>
      <c r="AU120" s="1083" t="s">
        <v>488</v>
      </c>
      <c r="AV120" s="1084"/>
      <c r="AW120" s="1084"/>
      <c r="AX120" s="1084"/>
      <c r="AY120" s="1085"/>
      <c r="AZ120" s="1034" t="s">
        <v>489</v>
      </c>
      <c r="BA120" s="983"/>
      <c r="BB120" s="983"/>
      <c r="BC120" s="983"/>
      <c r="BD120" s="983"/>
      <c r="BE120" s="983"/>
      <c r="BF120" s="983"/>
      <c r="BG120" s="983"/>
      <c r="BH120" s="983"/>
      <c r="BI120" s="983"/>
      <c r="BJ120" s="983"/>
      <c r="BK120" s="983"/>
      <c r="BL120" s="983"/>
      <c r="BM120" s="983"/>
      <c r="BN120" s="983"/>
      <c r="BO120" s="983"/>
      <c r="BP120" s="984"/>
      <c r="BQ120" s="1020">
        <v>2249932</v>
      </c>
      <c r="BR120" s="1021"/>
      <c r="BS120" s="1021"/>
      <c r="BT120" s="1021"/>
      <c r="BU120" s="1021"/>
      <c r="BV120" s="1021">
        <v>1985946</v>
      </c>
      <c r="BW120" s="1021"/>
      <c r="BX120" s="1021"/>
      <c r="BY120" s="1021"/>
      <c r="BZ120" s="1021"/>
      <c r="CA120" s="1021">
        <v>1842470</v>
      </c>
      <c r="CB120" s="1021"/>
      <c r="CC120" s="1021"/>
      <c r="CD120" s="1021"/>
      <c r="CE120" s="1021"/>
      <c r="CF120" s="1035">
        <v>24</v>
      </c>
      <c r="CG120" s="1036"/>
      <c r="CH120" s="1036"/>
      <c r="CI120" s="1036"/>
      <c r="CJ120" s="1036"/>
      <c r="CK120" s="1101" t="s">
        <v>490</v>
      </c>
      <c r="CL120" s="1102"/>
      <c r="CM120" s="1102"/>
      <c r="CN120" s="1102"/>
      <c r="CO120" s="1103"/>
      <c r="CP120" s="1109" t="s">
        <v>491</v>
      </c>
      <c r="CQ120" s="1110"/>
      <c r="CR120" s="1110"/>
      <c r="CS120" s="1110"/>
      <c r="CT120" s="1110"/>
      <c r="CU120" s="1110"/>
      <c r="CV120" s="1110"/>
      <c r="CW120" s="1110"/>
      <c r="CX120" s="1110"/>
      <c r="CY120" s="1110"/>
      <c r="CZ120" s="1110"/>
      <c r="DA120" s="1110"/>
      <c r="DB120" s="1110"/>
      <c r="DC120" s="1110"/>
      <c r="DD120" s="1110"/>
      <c r="DE120" s="1110"/>
      <c r="DF120" s="1111"/>
      <c r="DG120" s="1020">
        <v>780431</v>
      </c>
      <c r="DH120" s="1021"/>
      <c r="DI120" s="1021"/>
      <c r="DJ120" s="1021"/>
      <c r="DK120" s="1021"/>
      <c r="DL120" s="1021">
        <v>712926</v>
      </c>
      <c r="DM120" s="1021"/>
      <c r="DN120" s="1021"/>
      <c r="DO120" s="1021"/>
      <c r="DP120" s="1021"/>
      <c r="DQ120" s="1021">
        <v>692618</v>
      </c>
      <c r="DR120" s="1021"/>
      <c r="DS120" s="1021"/>
      <c r="DT120" s="1021"/>
      <c r="DU120" s="1021"/>
      <c r="DV120" s="1022">
        <v>9</v>
      </c>
      <c r="DW120" s="1022"/>
      <c r="DX120" s="1022"/>
      <c r="DY120" s="1022"/>
      <c r="DZ120" s="1023"/>
    </row>
    <row r="121" spans="1:130" s="247" customFormat="1" ht="26.25" customHeight="1" x14ac:dyDescent="0.15">
      <c r="A121" s="1153"/>
      <c r="B121" s="1040"/>
      <c r="C121" s="1061" t="s">
        <v>492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461</v>
      </c>
      <c r="AB121" s="1053"/>
      <c r="AC121" s="1053"/>
      <c r="AD121" s="1053"/>
      <c r="AE121" s="1054"/>
      <c r="AF121" s="1055" t="s">
        <v>455</v>
      </c>
      <c r="AG121" s="1053"/>
      <c r="AH121" s="1053"/>
      <c r="AI121" s="1053"/>
      <c r="AJ121" s="1054"/>
      <c r="AK121" s="1055" t="s">
        <v>461</v>
      </c>
      <c r="AL121" s="1053"/>
      <c r="AM121" s="1053"/>
      <c r="AN121" s="1053"/>
      <c r="AO121" s="1054"/>
      <c r="AP121" s="1056" t="s">
        <v>482</v>
      </c>
      <c r="AQ121" s="1057"/>
      <c r="AR121" s="1057"/>
      <c r="AS121" s="1057"/>
      <c r="AT121" s="1058"/>
      <c r="AU121" s="1086"/>
      <c r="AV121" s="1087"/>
      <c r="AW121" s="1087"/>
      <c r="AX121" s="1087"/>
      <c r="AY121" s="1088"/>
      <c r="AZ121" s="1043" t="s">
        <v>493</v>
      </c>
      <c r="BA121" s="1044"/>
      <c r="BB121" s="1044"/>
      <c r="BC121" s="1044"/>
      <c r="BD121" s="1044"/>
      <c r="BE121" s="1044"/>
      <c r="BF121" s="1044"/>
      <c r="BG121" s="1044"/>
      <c r="BH121" s="1044"/>
      <c r="BI121" s="1044"/>
      <c r="BJ121" s="1044"/>
      <c r="BK121" s="1044"/>
      <c r="BL121" s="1044"/>
      <c r="BM121" s="1044"/>
      <c r="BN121" s="1044"/>
      <c r="BO121" s="1044"/>
      <c r="BP121" s="1045"/>
      <c r="BQ121" s="1013">
        <v>1981590</v>
      </c>
      <c r="BR121" s="1014"/>
      <c r="BS121" s="1014"/>
      <c r="BT121" s="1014"/>
      <c r="BU121" s="1014"/>
      <c r="BV121" s="1014">
        <v>1872762</v>
      </c>
      <c r="BW121" s="1014"/>
      <c r="BX121" s="1014"/>
      <c r="BY121" s="1014"/>
      <c r="BZ121" s="1014"/>
      <c r="CA121" s="1014">
        <v>1797372</v>
      </c>
      <c r="CB121" s="1014"/>
      <c r="CC121" s="1014"/>
      <c r="CD121" s="1014"/>
      <c r="CE121" s="1014"/>
      <c r="CF121" s="1008">
        <v>23.4</v>
      </c>
      <c r="CG121" s="1009"/>
      <c r="CH121" s="1009"/>
      <c r="CI121" s="1009"/>
      <c r="CJ121" s="1009"/>
      <c r="CK121" s="1104"/>
      <c r="CL121" s="1105"/>
      <c r="CM121" s="1105"/>
      <c r="CN121" s="1105"/>
      <c r="CO121" s="1106"/>
      <c r="CP121" s="1114" t="s">
        <v>494</v>
      </c>
      <c r="CQ121" s="1115"/>
      <c r="CR121" s="1115"/>
      <c r="CS121" s="1115"/>
      <c r="CT121" s="1115"/>
      <c r="CU121" s="1115"/>
      <c r="CV121" s="1115"/>
      <c r="CW121" s="1115"/>
      <c r="CX121" s="1115"/>
      <c r="CY121" s="1115"/>
      <c r="CZ121" s="1115"/>
      <c r="DA121" s="1115"/>
      <c r="DB121" s="1115"/>
      <c r="DC121" s="1115"/>
      <c r="DD121" s="1115"/>
      <c r="DE121" s="1115"/>
      <c r="DF121" s="1116"/>
      <c r="DG121" s="1013">
        <v>552320</v>
      </c>
      <c r="DH121" s="1014"/>
      <c r="DI121" s="1014"/>
      <c r="DJ121" s="1014"/>
      <c r="DK121" s="1014"/>
      <c r="DL121" s="1014">
        <v>537363</v>
      </c>
      <c r="DM121" s="1014"/>
      <c r="DN121" s="1014"/>
      <c r="DO121" s="1014"/>
      <c r="DP121" s="1014"/>
      <c r="DQ121" s="1014">
        <v>511329</v>
      </c>
      <c r="DR121" s="1014"/>
      <c r="DS121" s="1014"/>
      <c r="DT121" s="1014"/>
      <c r="DU121" s="1014"/>
      <c r="DV121" s="1015">
        <v>6.7</v>
      </c>
      <c r="DW121" s="1015"/>
      <c r="DX121" s="1015"/>
      <c r="DY121" s="1015"/>
      <c r="DZ121" s="1016"/>
    </row>
    <row r="122" spans="1:130" s="247" customFormat="1" ht="26.25" customHeight="1" x14ac:dyDescent="0.15">
      <c r="A122" s="1153"/>
      <c r="B122" s="1040"/>
      <c r="C122" s="1010" t="s">
        <v>470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455</v>
      </c>
      <c r="AB122" s="1053"/>
      <c r="AC122" s="1053"/>
      <c r="AD122" s="1053"/>
      <c r="AE122" s="1054"/>
      <c r="AF122" s="1055" t="s">
        <v>461</v>
      </c>
      <c r="AG122" s="1053"/>
      <c r="AH122" s="1053"/>
      <c r="AI122" s="1053"/>
      <c r="AJ122" s="1054"/>
      <c r="AK122" s="1055" t="s">
        <v>423</v>
      </c>
      <c r="AL122" s="1053"/>
      <c r="AM122" s="1053"/>
      <c r="AN122" s="1053"/>
      <c r="AO122" s="1054"/>
      <c r="AP122" s="1056" t="s">
        <v>423</v>
      </c>
      <c r="AQ122" s="1057"/>
      <c r="AR122" s="1057"/>
      <c r="AS122" s="1057"/>
      <c r="AT122" s="1058"/>
      <c r="AU122" s="1086"/>
      <c r="AV122" s="1087"/>
      <c r="AW122" s="1087"/>
      <c r="AX122" s="1087"/>
      <c r="AY122" s="1088"/>
      <c r="AZ122" s="1068" t="s">
        <v>495</v>
      </c>
      <c r="BA122" s="1059"/>
      <c r="BB122" s="1059"/>
      <c r="BC122" s="1059"/>
      <c r="BD122" s="1059"/>
      <c r="BE122" s="1059"/>
      <c r="BF122" s="1059"/>
      <c r="BG122" s="1059"/>
      <c r="BH122" s="1059"/>
      <c r="BI122" s="1059"/>
      <c r="BJ122" s="1059"/>
      <c r="BK122" s="1059"/>
      <c r="BL122" s="1059"/>
      <c r="BM122" s="1059"/>
      <c r="BN122" s="1059"/>
      <c r="BO122" s="1059"/>
      <c r="BP122" s="1060"/>
      <c r="BQ122" s="1091">
        <v>11707955</v>
      </c>
      <c r="BR122" s="1092"/>
      <c r="BS122" s="1092"/>
      <c r="BT122" s="1092"/>
      <c r="BU122" s="1092"/>
      <c r="BV122" s="1092">
        <v>11773453</v>
      </c>
      <c r="BW122" s="1092"/>
      <c r="BX122" s="1092"/>
      <c r="BY122" s="1092"/>
      <c r="BZ122" s="1092"/>
      <c r="CA122" s="1092">
        <v>11995203</v>
      </c>
      <c r="CB122" s="1092"/>
      <c r="CC122" s="1092"/>
      <c r="CD122" s="1092"/>
      <c r="CE122" s="1092"/>
      <c r="CF122" s="1112">
        <v>156.19999999999999</v>
      </c>
      <c r="CG122" s="1113"/>
      <c r="CH122" s="1113"/>
      <c r="CI122" s="1113"/>
      <c r="CJ122" s="1113"/>
      <c r="CK122" s="1104"/>
      <c r="CL122" s="1105"/>
      <c r="CM122" s="1105"/>
      <c r="CN122" s="1105"/>
      <c r="CO122" s="1106"/>
      <c r="CP122" s="1114" t="s">
        <v>496</v>
      </c>
      <c r="CQ122" s="1115"/>
      <c r="CR122" s="1115"/>
      <c r="CS122" s="1115"/>
      <c r="CT122" s="1115"/>
      <c r="CU122" s="1115"/>
      <c r="CV122" s="1115"/>
      <c r="CW122" s="1115"/>
      <c r="CX122" s="1115"/>
      <c r="CY122" s="1115"/>
      <c r="CZ122" s="1115"/>
      <c r="DA122" s="1115"/>
      <c r="DB122" s="1115"/>
      <c r="DC122" s="1115"/>
      <c r="DD122" s="1115"/>
      <c r="DE122" s="1115"/>
      <c r="DF122" s="1116"/>
      <c r="DG122" s="1013">
        <v>6137</v>
      </c>
      <c r="DH122" s="1014"/>
      <c r="DI122" s="1014"/>
      <c r="DJ122" s="1014"/>
      <c r="DK122" s="1014"/>
      <c r="DL122" s="1014">
        <v>8843</v>
      </c>
      <c r="DM122" s="1014"/>
      <c r="DN122" s="1014"/>
      <c r="DO122" s="1014"/>
      <c r="DP122" s="1014"/>
      <c r="DQ122" s="1014">
        <v>40868</v>
      </c>
      <c r="DR122" s="1014"/>
      <c r="DS122" s="1014"/>
      <c r="DT122" s="1014"/>
      <c r="DU122" s="1014"/>
      <c r="DV122" s="1015">
        <v>0.5</v>
      </c>
      <c r="DW122" s="1015"/>
      <c r="DX122" s="1015"/>
      <c r="DY122" s="1015"/>
      <c r="DZ122" s="1016"/>
    </row>
    <row r="123" spans="1:130" s="247" customFormat="1" ht="26.25" customHeight="1" x14ac:dyDescent="0.15">
      <c r="A123" s="1153"/>
      <c r="B123" s="1040"/>
      <c r="C123" s="1010" t="s">
        <v>479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455</v>
      </c>
      <c r="AB123" s="1053"/>
      <c r="AC123" s="1053"/>
      <c r="AD123" s="1053"/>
      <c r="AE123" s="1054"/>
      <c r="AF123" s="1055" t="s">
        <v>461</v>
      </c>
      <c r="AG123" s="1053"/>
      <c r="AH123" s="1053"/>
      <c r="AI123" s="1053"/>
      <c r="AJ123" s="1054"/>
      <c r="AK123" s="1055" t="s">
        <v>455</v>
      </c>
      <c r="AL123" s="1053"/>
      <c r="AM123" s="1053"/>
      <c r="AN123" s="1053"/>
      <c r="AO123" s="1054"/>
      <c r="AP123" s="1056" t="s">
        <v>455</v>
      </c>
      <c r="AQ123" s="1057"/>
      <c r="AR123" s="1057"/>
      <c r="AS123" s="1057"/>
      <c r="AT123" s="1058"/>
      <c r="AU123" s="1089"/>
      <c r="AV123" s="1090"/>
      <c r="AW123" s="1090"/>
      <c r="AX123" s="1090"/>
      <c r="AY123" s="1090"/>
      <c r="AZ123" s="278" t="s">
        <v>193</v>
      </c>
      <c r="BA123" s="278"/>
      <c r="BB123" s="278"/>
      <c r="BC123" s="278"/>
      <c r="BD123" s="278"/>
      <c r="BE123" s="278"/>
      <c r="BF123" s="278"/>
      <c r="BG123" s="278"/>
      <c r="BH123" s="278"/>
      <c r="BI123" s="278"/>
      <c r="BJ123" s="278"/>
      <c r="BK123" s="278"/>
      <c r="BL123" s="278"/>
      <c r="BM123" s="278"/>
      <c r="BN123" s="278"/>
      <c r="BO123" s="1069" t="s">
        <v>497</v>
      </c>
      <c r="BP123" s="1100"/>
      <c r="BQ123" s="1159">
        <v>15939477</v>
      </c>
      <c r="BR123" s="1160"/>
      <c r="BS123" s="1160"/>
      <c r="BT123" s="1160"/>
      <c r="BU123" s="1160"/>
      <c r="BV123" s="1160">
        <v>15632161</v>
      </c>
      <c r="BW123" s="1160"/>
      <c r="BX123" s="1160"/>
      <c r="BY123" s="1160"/>
      <c r="BZ123" s="1160"/>
      <c r="CA123" s="1160">
        <v>15635045</v>
      </c>
      <c r="CB123" s="1160"/>
      <c r="CC123" s="1160"/>
      <c r="CD123" s="1160"/>
      <c r="CE123" s="1160"/>
      <c r="CF123" s="1093"/>
      <c r="CG123" s="1094"/>
      <c r="CH123" s="1094"/>
      <c r="CI123" s="1094"/>
      <c r="CJ123" s="1095"/>
      <c r="CK123" s="1104"/>
      <c r="CL123" s="1105"/>
      <c r="CM123" s="1105"/>
      <c r="CN123" s="1105"/>
      <c r="CO123" s="1106"/>
      <c r="CP123" s="1114" t="s">
        <v>498</v>
      </c>
      <c r="CQ123" s="1115"/>
      <c r="CR123" s="1115"/>
      <c r="CS123" s="1115"/>
      <c r="CT123" s="1115"/>
      <c r="CU123" s="1115"/>
      <c r="CV123" s="1115"/>
      <c r="CW123" s="1115"/>
      <c r="CX123" s="1115"/>
      <c r="CY123" s="1115"/>
      <c r="CZ123" s="1115"/>
      <c r="DA123" s="1115"/>
      <c r="DB123" s="1115"/>
      <c r="DC123" s="1115"/>
      <c r="DD123" s="1115"/>
      <c r="DE123" s="1115"/>
      <c r="DF123" s="1116"/>
      <c r="DG123" s="1052" t="s">
        <v>423</v>
      </c>
      <c r="DH123" s="1053"/>
      <c r="DI123" s="1053"/>
      <c r="DJ123" s="1053"/>
      <c r="DK123" s="1054"/>
      <c r="DL123" s="1055" t="s">
        <v>476</v>
      </c>
      <c r="DM123" s="1053"/>
      <c r="DN123" s="1053"/>
      <c r="DO123" s="1053"/>
      <c r="DP123" s="1054"/>
      <c r="DQ123" s="1055" t="s">
        <v>455</v>
      </c>
      <c r="DR123" s="1053"/>
      <c r="DS123" s="1053"/>
      <c r="DT123" s="1053"/>
      <c r="DU123" s="1054"/>
      <c r="DV123" s="1056" t="s">
        <v>455</v>
      </c>
      <c r="DW123" s="1057"/>
      <c r="DX123" s="1057"/>
      <c r="DY123" s="1057"/>
      <c r="DZ123" s="1058"/>
    </row>
    <row r="124" spans="1:130" s="247" customFormat="1" ht="26.25" customHeight="1" thickBot="1" x14ac:dyDescent="0.2">
      <c r="A124" s="1153"/>
      <c r="B124" s="1040"/>
      <c r="C124" s="1010" t="s">
        <v>483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476</v>
      </c>
      <c r="AB124" s="1053"/>
      <c r="AC124" s="1053"/>
      <c r="AD124" s="1053"/>
      <c r="AE124" s="1054"/>
      <c r="AF124" s="1055" t="s">
        <v>455</v>
      </c>
      <c r="AG124" s="1053"/>
      <c r="AH124" s="1053"/>
      <c r="AI124" s="1053"/>
      <c r="AJ124" s="1054"/>
      <c r="AK124" s="1055" t="s">
        <v>455</v>
      </c>
      <c r="AL124" s="1053"/>
      <c r="AM124" s="1053"/>
      <c r="AN124" s="1053"/>
      <c r="AO124" s="1054"/>
      <c r="AP124" s="1056" t="s">
        <v>461</v>
      </c>
      <c r="AQ124" s="1057"/>
      <c r="AR124" s="1057"/>
      <c r="AS124" s="1057"/>
      <c r="AT124" s="1058"/>
      <c r="AU124" s="1155" t="s">
        <v>499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39.6</v>
      </c>
      <c r="BR124" s="1122"/>
      <c r="BS124" s="1122"/>
      <c r="BT124" s="1122"/>
      <c r="BU124" s="1122"/>
      <c r="BV124" s="1122">
        <v>46.6</v>
      </c>
      <c r="BW124" s="1122"/>
      <c r="BX124" s="1122"/>
      <c r="BY124" s="1122"/>
      <c r="BZ124" s="1122"/>
      <c r="CA124" s="1122">
        <v>64.400000000000006</v>
      </c>
      <c r="CB124" s="1122"/>
      <c r="CC124" s="1122"/>
      <c r="CD124" s="1122"/>
      <c r="CE124" s="1122"/>
      <c r="CF124" s="1123"/>
      <c r="CG124" s="1124"/>
      <c r="CH124" s="1124"/>
      <c r="CI124" s="1124"/>
      <c r="CJ124" s="1125"/>
      <c r="CK124" s="1107"/>
      <c r="CL124" s="1107"/>
      <c r="CM124" s="1107"/>
      <c r="CN124" s="1107"/>
      <c r="CO124" s="1108"/>
      <c r="CP124" s="1114" t="s">
        <v>500</v>
      </c>
      <c r="CQ124" s="1115"/>
      <c r="CR124" s="1115"/>
      <c r="CS124" s="1115"/>
      <c r="CT124" s="1115"/>
      <c r="CU124" s="1115"/>
      <c r="CV124" s="1115"/>
      <c r="CW124" s="1115"/>
      <c r="CX124" s="1115"/>
      <c r="CY124" s="1115"/>
      <c r="CZ124" s="1115"/>
      <c r="DA124" s="1115"/>
      <c r="DB124" s="1115"/>
      <c r="DC124" s="1115"/>
      <c r="DD124" s="1115"/>
      <c r="DE124" s="1115"/>
      <c r="DF124" s="1116"/>
      <c r="DG124" s="1099" t="s">
        <v>138</v>
      </c>
      <c r="DH124" s="1078"/>
      <c r="DI124" s="1078"/>
      <c r="DJ124" s="1078"/>
      <c r="DK124" s="1079"/>
      <c r="DL124" s="1077" t="s">
        <v>476</v>
      </c>
      <c r="DM124" s="1078"/>
      <c r="DN124" s="1078"/>
      <c r="DO124" s="1078"/>
      <c r="DP124" s="1079"/>
      <c r="DQ124" s="1077" t="s">
        <v>423</v>
      </c>
      <c r="DR124" s="1078"/>
      <c r="DS124" s="1078"/>
      <c r="DT124" s="1078"/>
      <c r="DU124" s="1079"/>
      <c r="DV124" s="1080" t="s">
        <v>455</v>
      </c>
      <c r="DW124" s="1081"/>
      <c r="DX124" s="1081"/>
      <c r="DY124" s="1081"/>
      <c r="DZ124" s="1082"/>
    </row>
    <row r="125" spans="1:130" s="247" customFormat="1" ht="26.25" customHeight="1" x14ac:dyDescent="0.15">
      <c r="A125" s="1153"/>
      <c r="B125" s="1040"/>
      <c r="C125" s="1010" t="s">
        <v>485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476</v>
      </c>
      <c r="AB125" s="1053"/>
      <c r="AC125" s="1053"/>
      <c r="AD125" s="1053"/>
      <c r="AE125" s="1054"/>
      <c r="AF125" s="1055" t="s">
        <v>482</v>
      </c>
      <c r="AG125" s="1053"/>
      <c r="AH125" s="1053"/>
      <c r="AI125" s="1053"/>
      <c r="AJ125" s="1054"/>
      <c r="AK125" s="1055" t="s">
        <v>455</v>
      </c>
      <c r="AL125" s="1053"/>
      <c r="AM125" s="1053"/>
      <c r="AN125" s="1053"/>
      <c r="AO125" s="1054"/>
      <c r="AP125" s="1056" t="s">
        <v>461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501</v>
      </c>
      <c r="CL125" s="1102"/>
      <c r="CM125" s="1102"/>
      <c r="CN125" s="1102"/>
      <c r="CO125" s="1103"/>
      <c r="CP125" s="1034" t="s">
        <v>502</v>
      </c>
      <c r="CQ125" s="983"/>
      <c r="CR125" s="983"/>
      <c r="CS125" s="983"/>
      <c r="CT125" s="983"/>
      <c r="CU125" s="983"/>
      <c r="CV125" s="983"/>
      <c r="CW125" s="983"/>
      <c r="CX125" s="983"/>
      <c r="CY125" s="983"/>
      <c r="CZ125" s="983"/>
      <c r="DA125" s="983"/>
      <c r="DB125" s="983"/>
      <c r="DC125" s="983"/>
      <c r="DD125" s="983"/>
      <c r="DE125" s="983"/>
      <c r="DF125" s="984"/>
      <c r="DG125" s="1020" t="s">
        <v>461</v>
      </c>
      <c r="DH125" s="1021"/>
      <c r="DI125" s="1021"/>
      <c r="DJ125" s="1021"/>
      <c r="DK125" s="1021"/>
      <c r="DL125" s="1021" t="s">
        <v>138</v>
      </c>
      <c r="DM125" s="1021"/>
      <c r="DN125" s="1021"/>
      <c r="DO125" s="1021"/>
      <c r="DP125" s="1021"/>
      <c r="DQ125" s="1021" t="s">
        <v>455</v>
      </c>
      <c r="DR125" s="1021"/>
      <c r="DS125" s="1021"/>
      <c r="DT125" s="1021"/>
      <c r="DU125" s="1021"/>
      <c r="DV125" s="1022" t="s">
        <v>455</v>
      </c>
      <c r="DW125" s="1022"/>
      <c r="DX125" s="1022"/>
      <c r="DY125" s="1022"/>
      <c r="DZ125" s="1023"/>
    </row>
    <row r="126" spans="1:130" s="247" customFormat="1" ht="26.25" customHeight="1" thickBot="1" x14ac:dyDescent="0.2">
      <c r="A126" s="1153"/>
      <c r="B126" s="1040"/>
      <c r="C126" s="1010" t="s">
        <v>487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476</v>
      </c>
      <c r="AB126" s="1053"/>
      <c r="AC126" s="1053"/>
      <c r="AD126" s="1053"/>
      <c r="AE126" s="1054"/>
      <c r="AF126" s="1055" t="s">
        <v>461</v>
      </c>
      <c r="AG126" s="1053"/>
      <c r="AH126" s="1053"/>
      <c r="AI126" s="1053"/>
      <c r="AJ126" s="1054"/>
      <c r="AK126" s="1055" t="s">
        <v>455</v>
      </c>
      <c r="AL126" s="1053"/>
      <c r="AM126" s="1053"/>
      <c r="AN126" s="1053"/>
      <c r="AO126" s="1054"/>
      <c r="AP126" s="1056" t="s">
        <v>482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503</v>
      </c>
      <c r="CQ126" s="1044"/>
      <c r="CR126" s="1044"/>
      <c r="CS126" s="1044"/>
      <c r="CT126" s="1044"/>
      <c r="CU126" s="1044"/>
      <c r="CV126" s="1044"/>
      <c r="CW126" s="1044"/>
      <c r="CX126" s="1044"/>
      <c r="CY126" s="1044"/>
      <c r="CZ126" s="1044"/>
      <c r="DA126" s="1044"/>
      <c r="DB126" s="1044"/>
      <c r="DC126" s="1044"/>
      <c r="DD126" s="1044"/>
      <c r="DE126" s="1044"/>
      <c r="DF126" s="1045"/>
      <c r="DG126" s="1013" t="s">
        <v>455</v>
      </c>
      <c r="DH126" s="1014"/>
      <c r="DI126" s="1014"/>
      <c r="DJ126" s="1014"/>
      <c r="DK126" s="1014"/>
      <c r="DL126" s="1014" t="s">
        <v>455</v>
      </c>
      <c r="DM126" s="1014"/>
      <c r="DN126" s="1014"/>
      <c r="DO126" s="1014"/>
      <c r="DP126" s="1014"/>
      <c r="DQ126" s="1014" t="s">
        <v>461</v>
      </c>
      <c r="DR126" s="1014"/>
      <c r="DS126" s="1014"/>
      <c r="DT126" s="1014"/>
      <c r="DU126" s="1014"/>
      <c r="DV126" s="1015" t="s">
        <v>461</v>
      </c>
      <c r="DW126" s="1015"/>
      <c r="DX126" s="1015"/>
      <c r="DY126" s="1015"/>
      <c r="DZ126" s="1016"/>
    </row>
    <row r="127" spans="1:130" s="247" customFormat="1" ht="26.25" customHeight="1" x14ac:dyDescent="0.15">
      <c r="A127" s="1154"/>
      <c r="B127" s="1042"/>
      <c r="C127" s="1096" t="s">
        <v>504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482</v>
      </c>
      <c r="AB127" s="1053"/>
      <c r="AC127" s="1053"/>
      <c r="AD127" s="1053"/>
      <c r="AE127" s="1054"/>
      <c r="AF127" s="1055" t="s">
        <v>461</v>
      </c>
      <c r="AG127" s="1053"/>
      <c r="AH127" s="1053"/>
      <c r="AI127" s="1053"/>
      <c r="AJ127" s="1054"/>
      <c r="AK127" s="1055" t="s">
        <v>455</v>
      </c>
      <c r="AL127" s="1053"/>
      <c r="AM127" s="1053"/>
      <c r="AN127" s="1053"/>
      <c r="AO127" s="1054"/>
      <c r="AP127" s="1056" t="s">
        <v>476</v>
      </c>
      <c r="AQ127" s="1057"/>
      <c r="AR127" s="1057"/>
      <c r="AS127" s="1057"/>
      <c r="AT127" s="1058"/>
      <c r="AU127" s="283"/>
      <c r="AV127" s="283"/>
      <c r="AW127" s="283"/>
      <c r="AX127" s="1126" t="s">
        <v>505</v>
      </c>
      <c r="AY127" s="1127"/>
      <c r="AZ127" s="1127"/>
      <c r="BA127" s="1127"/>
      <c r="BB127" s="1127"/>
      <c r="BC127" s="1127"/>
      <c r="BD127" s="1127"/>
      <c r="BE127" s="1128"/>
      <c r="BF127" s="1129" t="s">
        <v>506</v>
      </c>
      <c r="BG127" s="1127"/>
      <c r="BH127" s="1127"/>
      <c r="BI127" s="1127"/>
      <c r="BJ127" s="1127"/>
      <c r="BK127" s="1127"/>
      <c r="BL127" s="1128"/>
      <c r="BM127" s="1129" t="s">
        <v>507</v>
      </c>
      <c r="BN127" s="1127"/>
      <c r="BO127" s="1127"/>
      <c r="BP127" s="1127"/>
      <c r="BQ127" s="1127"/>
      <c r="BR127" s="1127"/>
      <c r="BS127" s="1128"/>
      <c r="BT127" s="1129" t="s">
        <v>508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509</v>
      </c>
      <c r="CQ127" s="1044"/>
      <c r="CR127" s="1044"/>
      <c r="CS127" s="1044"/>
      <c r="CT127" s="1044"/>
      <c r="CU127" s="1044"/>
      <c r="CV127" s="1044"/>
      <c r="CW127" s="1044"/>
      <c r="CX127" s="1044"/>
      <c r="CY127" s="1044"/>
      <c r="CZ127" s="1044"/>
      <c r="DA127" s="1044"/>
      <c r="DB127" s="1044"/>
      <c r="DC127" s="1044"/>
      <c r="DD127" s="1044"/>
      <c r="DE127" s="1044"/>
      <c r="DF127" s="1045"/>
      <c r="DG127" s="1013" t="s">
        <v>455</v>
      </c>
      <c r="DH127" s="1014"/>
      <c r="DI127" s="1014"/>
      <c r="DJ127" s="1014"/>
      <c r="DK127" s="1014"/>
      <c r="DL127" s="1014" t="s">
        <v>455</v>
      </c>
      <c r="DM127" s="1014"/>
      <c r="DN127" s="1014"/>
      <c r="DO127" s="1014"/>
      <c r="DP127" s="1014"/>
      <c r="DQ127" s="1014" t="s">
        <v>423</v>
      </c>
      <c r="DR127" s="1014"/>
      <c r="DS127" s="1014"/>
      <c r="DT127" s="1014"/>
      <c r="DU127" s="1014"/>
      <c r="DV127" s="1015" t="s">
        <v>138</v>
      </c>
      <c r="DW127" s="1015"/>
      <c r="DX127" s="1015"/>
      <c r="DY127" s="1015"/>
      <c r="DZ127" s="1016"/>
    </row>
    <row r="128" spans="1:130" s="247" customFormat="1" ht="26.25" customHeight="1" thickBot="1" x14ac:dyDescent="0.2">
      <c r="A128" s="1137" t="s">
        <v>510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511</v>
      </c>
      <c r="X128" s="1139"/>
      <c r="Y128" s="1139"/>
      <c r="Z128" s="1140"/>
      <c r="AA128" s="1141">
        <v>247347</v>
      </c>
      <c r="AB128" s="1142"/>
      <c r="AC128" s="1142"/>
      <c r="AD128" s="1142"/>
      <c r="AE128" s="1143"/>
      <c r="AF128" s="1144">
        <v>234093</v>
      </c>
      <c r="AG128" s="1142"/>
      <c r="AH128" s="1142"/>
      <c r="AI128" s="1142"/>
      <c r="AJ128" s="1143"/>
      <c r="AK128" s="1144">
        <v>226668</v>
      </c>
      <c r="AL128" s="1142"/>
      <c r="AM128" s="1142"/>
      <c r="AN128" s="1142"/>
      <c r="AO128" s="1143"/>
      <c r="AP128" s="1145"/>
      <c r="AQ128" s="1146"/>
      <c r="AR128" s="1146"/>
      <c r="AS128" s="1146"/>
      <c r="AT128" s="1147"/>
      <c r="AU128" s="283"/>
      <c r="AV128" s="283"/>
      <c r="AW128" s="283"/>
      <c r="AX128" s="982" t="s">
        <v>512</v>
      </c>
      <c r="AY128" s="983"/>
      <c r="AZ128" s="983"/>
      <c r="BA128" s="983"/>
      <c r="BB128" s="983"/>
      <c r="BC128" s="983"/>
      <c r="BD128" s="983"/>
      <c r="BE128" s="984"/>
      <c r="BF128" s="1148" t="s">
        <v>455</v>
      </c>
      <c r="BG128" s="1149"/>
      <c r="BH128" s="1149"/>
      <c r="BI128" s="1149"/>
      <c r="BJ128" s="1149"/>
      <c r="BK128" s="1149"/>
      <c r="BL128" s="1150"/>
      <c r="BM128" s="1148">
        <v>13.55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513</v>
      </c>
      <c r="CQ128" s="1131"/>
      <c r="CR128" s="1131"/>
      <c r="CS128" s="1131"/>
      <c r="CT128" s="1131"/>
      <c r="CU128" s="1131"/>
      <c r="CV128" s="1131"/>
      <c r="CW128" s="1131"/>
      <c r="CX128" s="1131"/>
      <c r="CY128" s="1131"/>
      <c r="CZ128" s="1131"/>
      <c r="DA128" s="1131"/>
      <c r="DB128" s="1131"/>
      <c r="DC128" s="1131"/>
      <c r="DD128" s="1131"/>
      <c r="DE128" s="1131"/>
      <c r="DF128" s="1132"/>
      <c r="DG128" s="1133" t="s">
        <v>455</v>
      </c>
      <c r="DH128" s="1134"/>
      <c r="DI128" s="1134"/>
      <c r="DJ128" s="1134"/>
      <c r="DK128" s="1134"/>
      <c r="DL128" s="1134" t="s">
        <v>474</v>
      </c>
      <c r="DM128" s="1134"/>
      <c r="DN128" s="1134"/>
      <c r="DO128" s="1134"/>
      <c r="DP128" s="1134"/>
      <c r="DQ128" s="1134" t="s">
        <v>455</v>
      </c>
      <c r="DR128" s="1134"/>
      <c r="DS128" s="1134"/>
      <c r="DT128" s="1134"/>
      <c r="DU128" s="1134"/>
      <c r="DV128" s="1135" t="s">
        <v>455</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514</v>
      </c>
      <c r="X129" s="1168"/>
      <c r="Y129" s="1168"/>
      <c r="Z129" s="1169"/>
      <c r="AA129" s="1052">
        <v>9009682</v>
      </c>
      <c r="AB129" s="1053"/>
      <c r="AC129" s="1053"/>
      <c r="AD129" s="1053"/>
      <c r="AE129" s="1054"/>
      <c r="AF129" s="1055">
        <v>8827225</v>
      </c>
      <c r="AG129" s="1053"/>
      <c r="AH129" s="1053"/>
      <c r="AI129" s="1053"/>
      <c r="AJ129" s="1054"/>
      <c r="AK129" s="1055">
        <v>8841662</v>
      </c>
      <c r="AL129" s="1053"/>
      <c r="AM129" s="1053"/>
      <c r="AN129" s="1053"/>
      <c r="AO129" s="1054"/>
      <c r="AP129" s="1170"/>
      <c r="AQ129" s="1171"/>
      <c r="AR129" s="1171"/>
      <c r="AS129" s="1171"/>
      <c r="AT129" s="1172"/>
      <c r="AU129" s="285"/>
      <c r="AV129" s="285"/>
      <c r="AW129" s="285"/>
      <c r="AX129" s="1161" t="s">
        <v>515</v>
      </c>
      <c r="AY129" s="1044"/>
      <c r="AZ129" s="1044"/>
      <c r="BA129" s="1044"/>
      <c r="BB129" s="1044"/>
      <c r="BC129" s="1044"/>
      <c r="BD129" s="1044"/>
      <c r="BE129" s="1045"/>
      <c r="BF129" s="1162" t="s">
        <v>516</v>
      </c>
      <c r="BG129" s="1163"/>
      <c r="BH129" s="1163"/>
      <c r="BI129" s="1163"/>
      <c r="BJ129" s="1163"/>
      <c r="BK129" s="1163"/>
      <c r="BL129" s="1164"/>
      <c r="BM129" s="1162">
        <v>18.55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518</v>
      </c>
      <c r="X130" s="1168"/>
      <c r="Y130" s="1168"/>
      <c r="Z130" s="1169"/>
      <c r="AA130" s="1052">
        <v>1337038</v>
      </c>
      <c r="AB130" s="1053"/>
      <c r="AC130" s="1053"/>
      <c r="AD130" s="1053"/>
      <c r="AE130" s="1054"/>
      <c r="AF130" s="1055">
        <v>1195687</v>
      </c>
      <c r="AG130" s="1053"/>
      <c r="AH130" s="1053"/>
      <c r="AI130" s="1053"/>
      <c r="AJ130" s="1054"/>
      <c r="AK130" s="1055">
        <v>1162205</v>
      </c>
      <c r="AL130" s="1053"/>
      <c r="AM130" s="1053"/>
      <c r="AN130" s="1053"/>
      <c r="AO130" s="1054"/>
      <c r="AP130" s="1170"/>
      <c r="AQ130" s="1171"/>
      <c r="AR130" s="1171"/>
      <c r="AS130" s="1171"/>
      <c r="AT130" s="1172"/>
      <c r="AU130" s="285"/>
      <c r="AV130" s="285"/>
      <c r="AW130" s="285"/>
      <c r="AX130" s="1161" t="s">
        <v>519</v>
      </c>
      <c r="AY130" s="1044"/>
      <c r="AZ130" s="1044"/>
      <c r="BA130" s="1044"/>
      <c r="BB130" s="1044"/>
      <c r="BC130" s="1044"/>
      <c r="BD130" s="1044"/>
      <c r="BE130" s="1045"/>
      <c r="BF130" s="1198">
        <v>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520</v>
      </c>
      <c r="X131" s="1206"/>
      <c r="Y131" s="1206"/>
      <c r="Z131" s="1207"/>
      <c r="AA131" s="1099">
        <v>7672644</v>
      </c>
      <c r="AB131" s="1078"/>
      <c r="AC131" s="1078"/>
      <c r="AD131" s="1078"/>
      <c r="AE131" s="1079"/>
      <c r="AF131" s="1077">
        <v>7631538</v>
      </c>
      <c r="AG131" s="1078"/>
      <c r="AH131" s="1078"/>
      <c r="AI131" s="1078"/>
      <c r="AJ131" s="1079"/>
      <c r="AK131" s="1077">
        <v>7679457</v>
      </c>
      <c r="AL131" s="1078"/>
      <c r="AM131" s="1078"/>
      <c r="AN131" s="1078"/>
      <c r="AO131" s="1079"/>
      <c r="AP131" s="1208"/>
      <c r="AQ131" s="1209"/>
      <c r="AR131" s="1209"/>
      <c r="AS131" s="1209"/>
      <c r="AT131" s="1210"/>
      <c r="AU131" s="285"/>
      <c r="AV131" s="285"/>
      <c r="AW131" s="285"/>
      <c r="AX131" s="1180" t="s">
        <v>521</v>
      </c>
      <c r="AY131" s="1131"/>
      <c r="AZ131" s="1131"/>
      <c r="BA131" s="1131"/>
      <c r="BB131" s="1131"/>
      <c r="BC131" s="1131"/>
      <c r="BD131" s="1131"/>
      <c r="BE131" s="1132"/>
      <c r="BF131" s="1181">
        <v>64.400000000000006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522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523</v>
      </c>
      <c r="W132" s="1191"/>
      <c r="X132" s="1191"/>
      <c r="Y132" s="1191"/>
      <c r="Z132" s="1192"/>
      <c r="AA132" s="1193">
        <v>5.7145489869999997</v>
      </c>
      <c r="AB132" s="1194"/>
      <c r="AC132" s="1194"/>
      <c r="AD132" s="1194"/>
      <c r="AE132" s="1195"/>
      <c r="AF132" s="1196">
        <v>4.4046560469999996</v>
      </c>
      <c r="AG132" s="1194"/>
      <c r="AH132" s="1194"/>
      <c r="AI132" s="1194"/>
      <c r="AJ132" s="1195"/>
      <c r="AK132" s="1196">
        <v>5.0026453689999997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524</v>
      </c>
      <c r="W133" s="1174"/>
      <c r="X133" s="1174"/>
      <c r="Y133" s="1174"/>
      <c r="Z133" s="1175"/>
      <c r="AA133" s="1176">
        <v>6.5</v>
      </c>
      <c r="AB133" s="1177"/>
      <c r="AC133" s="1177"/>
      <c r="AD133" s="1177"/>
      <c r="AE133" s="1178"/>
      <c r="AF133" s="1176">
        <v>5.7</v>
      </c>
      <c r="AG133" s="1177"/>
      <c r="AH133" s="1177"/>
      <c r="AI133" s="1177"/>
      <c r="AJ133" s="1178"/>
      <c r="AK133" s="1176">
        <v>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If4q74gGAd9jz9gxEWlZ2Nh6bu5o13v2SNqvT2CkYlwPUoyLUVl2qNvPVO2uLaHPsKWzGUasE2d0wb93YOo3w==" saltValue="4sE3nwhX1MVe8EPk/9BZ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DEBTObG8/qUFSFRU35d80CniemcOUAjXgUaI8eo59PVedvEWDSCODq1D1jpa56H4ve17e/XD9PrjIdV91gfGQ==" saltValue="7zvYQyxlW4Arqv4F7mLcy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brFYB+x0eWKWoPfilVXlnn2jFyDWKUxCV2fcPyxOJb1oTj+LWx7wZqCW9j9kJoyq6/lp5mdKh6r3zLZbxyQDA==" saltValue="6avlEGqgVVkJJhMrWDj0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533</v>
      </c>
      <c r="AL9" s="1217"/>
      <c r="AM9" s="1217"/>
      <c r="AN9" s="1218"/>
      <c r="AO9" s="313">
        <v>2725446</v>
      </c>
      <c r="AP9" s="313">
        <v>84426</v>
      </c>
      <c r="AQ9" s="314">
        <v>85177</v>
      </c>
      <c r="AR9" s="315">
        <v>-0.9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534</v>
      </c>
      <c r="AL10" s="1217"/>
      <c r="AM10" s="1217"/>
      <c r="AN10" s="1218"/>
      <c r="AO10" s="316">
        <v>32784</v>
      </c>
      <c r="AP10" s="316">
        <v>1016</v>
      </c>
      <c r="AQ10" s="317">
        <v>6907</v>
      </c>
      <c r="AR10" s="318">
        <v>-85.3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535</v>
      </c>
      <c r="AL11" s="1217"/>
      <c r="AM11" s="1217"/>
      <c r="AN11" s="1218"/>
      <c r="AO11" s="316">
        <v>393081</v>
      </c>
      <c r="AP11" s="316">
        <v>12176</v>
      </c>
      <c r="AQ11" s="317">
        <v>10862</v>
      </c>
      <c r="AR11" s="318">
        <v>12.1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536</v>
      </c>
      <c r="AL12" s="1217"/>
      <c r="AM12" s="1217"/>
      <c r="AN12" s="1218"/>
      <c r="AO12" s="316">
        <v>42092</v>
      </c>
      <c r="AP12" s="316">
        <v>1304</v>
      </c>
      <c r="AQ12" s="317">
        <v>1188</v>
      </c>
      <c r="AR12" s="318">
        <v>9.8000000000000007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537</v>
      </c>
      <c r="AL13" s="1217"/>
      <c r="AM13" s="1217"/>
      <c r="AN13" s="1218"/>
      <c r="AO13" s="316" t="s">
        <v>538</v>
      </c>
      <c r="AP13" s="316" t="s">
        <v>538</v>
      </c>
      <c r="AQ13" s="317">
        <v>0</v>
      </c>
      <c r="AR13" s="318" t="s">
        <v>538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539</v>
      </c>
      <c r="AL14" s="1217"/>
      <c r="AM14" s="1217"/>
      <c r="AN14" s="1218"/>
      <c r="AO14" s="316">
        <v>147442</v>
      </c>
      <c r="AP14" s="316">
        <v>4567</v>
      </c>
      <c r="AQ14" s="317">
        <v>3894</v>
      </c>
      <c r="AR14" s="318">
        <v>17.3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540</v>
      </c>
      <c r="AL15" s="1217"/>
      <c r="AM15" s="1217"/>
      <c r="AN15" s="1218"/>
      <c r="AO15" s="316">
        <v>116985</v>
      </c>
      <c r="AP15" s="316">
        <v>3624</v>
      </c>
      <c r="AQ15" s="317">
        <v>2213</v>
      </c>
      <c r="AR15" s="318">
        <v>63.8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541</v>
      </c>
      <c r="AL16" s="1220"/>
      <c r="AM16" s="1220"/>
      <c r="AN16" s="1221"/>
      <c r="AO16" s="316">
        <v>-272239</v>
      </c>
      <c r="AP16" s="316">
        <v>-8433</v>
      </c>
      <c r="AQ16" s="317">
        <v>-7350</v>
      </c>
      <c r="AR16" s="318">
        <v>14.7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193</v>
      </c>
      <c r="AL17" s="1220"/>
      <c r="AM17" s="1220"/>
      <c r="AN17" s="1221"/>
      <c r="AO17" s="316">
        <v>3185591</v>
      </c>
      <c r="AP17" s="316">
        <v>98680</v>
      </c>
      <c r="AQ17" s="317">
        <v>102890</v>
      </c>
      <c r="AR17" s="318">
        <v>-4.0999999999999996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546</v>
      </c>
      <c r="AL21" s="1212"/>
      <c r="AM21" s="1212"/>
      <c r="AN21" s="1213"/>
      <c r="AO21" s="328">
        <v>8.83</v>
      </c>
      <c r="AP21" s="329">
        <v>9.36</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547</v>
      </c>
      <c r="AL22" s="1212"/>
      <c r="AM22" s="1212"/>
      <c r="AN22" s="1213"/>
      <c r="AO22" s="333">
        <v>92.3</v>
      </c>
      <c r="AP22" s="334">
        <v>97.4</v>
      </c>
      <c r="AQ22" s="335">
        <v>-5.0999999999999996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551</v>
      </c>
      <c r="AL32" s="1228"/>
      <c r="AM32" s="1228"/>
      <c r="AN32" s="1229"/>
      <c r="AO32" s="343">
        <v>1412321</v>
      </c>
      <c r="AP32" s="343">
        <v>43749</v>
      </c>
      <c r="AQ32" s="344">
        <v>58829</v>
      </c>
      <c r="AR32" s="345">
        <v>-25.6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552</v>
      </c>
      <c r="AL33" s="1228"/>
      <c r="AM33" s="1228"/>
      <c r="AN33" s="1229"/>
      <c r="AO33" s="343" t="s">
        <v>538</v>
      </c>
      <c r="AP33" s="343" t="s">
        <v>538</v>
      </c>
      <c r="AQ33" s="344" t="s">
        <v>538</v>
      </c>
      <c r="AR33" s="345" t="s">
        <v>538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553</v>
      </c>
      <c r="AL34" s="1228"/>
      <c r="AM34" s="1228"/>
      <c r="AN34" s="1229"/>
      <c r="AO34" s="343" t="s">
        <v>538</v>
      </c>
      <c r="AP34" s="343" t="s">
        <v>538</v>
      </c>
      <c r="AQ34" s="344">
        <v>5</v>
      </c>
      <c r="AR34" s="345" t="s">
        <v>538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554</v>
      </c>
      <c r="AL35" s="1228"/>
      <c r="AM35" s="1228"/>
      <c r="AN35" s="1229"/>
      <c r="AO35" s="343">
        <v>127725</v>
      </c>
      <c r="AP35" s="343">
        <v>3957</v>
      </c>
      <c r="AQ35" s="344">
        <v>16408</v>
      </c>
      <c r="AR35" s="345">
        <v>-75.900000000000006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555</v>
      </c>
      <c r="AL36" s="1228"/>
      <c r="AM36" s="1228"/>
      <c r="AN36" s="1229"/>
      <c r="AO36" s="343">
        <v>233003</v>
      </c>
      <c r="AP36" s="343">
        <v>7218</v>
      </c>
      <c r="AQ36" s="344">
        <v>2516</v>
      </c>
      <c r="AR36" s="345">
        <v>186.9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556</v>
      </c>
      <c r="AL37" s="1228"/>
      <c r="AM37" s="1228"/>
      <c r="AN37" s="1229"/>
      <c r="AO37" s="343" t="s">
        <v>538</v>
      </c>
      <c r="AP37" s="343" t="s">
        <v>538</v>
      </c>
      <c r="AQ37" s="344">
        <v>345</v>
      </c>
      <c r="AR37" s="345" t="s">
        <v>538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557</v>
      </c>
      <c r="AL38" s="1231"/>
      <c r="AM38" s="1231"/>
      <c r="AN38" s="1232"/>
      <c r="AO38" s="346" t="s">
        <v>538</v>
      </c>
      <c r="AP38" s="346" t="s">
        <v>538</v>
      </c>
      <c r="AQ38" s="347">
        <v>2</v>
      </c>
      <c r="AR38" s="335" t="s">
        <v>538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558</v>
      </c>
      <c r="AL39" s="1231"/>
      <c r="AM39" s="1231"/>
      <c r="AN39" s="1232"/>
      <c r="AO39" s="343">
        <v>-226668</v>
      </c>
      <c r="AP39" s="343">
        <v>-7021</v>
      </c>
      <c r="AQ39" s="344">
        <v>-6030</v>
      </c>
      <c r="AR39" s="345">
        <v>16.399999999999999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559</v>
      </c>
      <c r="AL40" s="1228"/>
      <c r="AM40" s="1228"/>
      <c r="AN40" s="1229"/>
      <c r="AO40" s="343">
        <v>-1162205</v>
      </c>
      <c r="AP40" s="343">
        <v>-36002</v>
      </c>
      <c r="AQ40" s="344">
        <v>-49894</v>
      </c>
      <c r="AR40" s="345">
        <v>-27.8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308</v>
      </c>
      <c r="AL41" s="1234"/>
      <c r="AM41" s="1234"/>
      <c r="AN41" s="1235"/>
      <c r="AO41" s="343">
        <v>384176</v>
      </c>
      <c r="AP41" s="343">
        <v>11901</v>
      </c>
      <c r="AQ41" s="344">
        <v>22182</v>
      </c>
      <c r="AR41" s="345">
        <v>-46.3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528</v>
      </c>
      <c r="AN49" s="1224" t="s">
        <v>563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1477678</v>
      </c>
      <c r="AN51" s="365">
        <v>43508</v>
      </c>
      <c r="AO51" s="366">
        <v>-28.8</v>
      </c>
      <c r="AP51" s="367">
        <v>63727</v>
      </c>
      <c r="AQ51" s="368">
        <v>-40.200000000000003</v>
      </c>
      <c r="AR51" s="369">
        <v>11.4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602604</v>
      </c>
      <c r="AN52" s="373">
        <v>17743</v>
      </c>
      <c r="AO52" s="374">
        <v>-46.9</v>
      </c>
      <c r="AP52" s="375">
        <v>34577</v>
      </c>
      <c r="AQ52" s="376">
        <v>-24.1</v>
      </c>
      <c r="AR52" s="377">
        <v>-22.8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1077961</v>
      </c>
      <c r="AN53" s="365">
        <v>32067</v>
      </c>
      <c r="AO53" s="366">
        <v>-26.3</v>
      </c>
      <c r="AP53" s="367">
        <v>66954</v>
      </c>
      <c r="AQ53" s="368">
        <v>5.0999999999999996</v>
      </c>
      <c r="AR53" s="369">
        <v>-31.4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555131</v>
      </c>
      <c r="AN54" s="373">
        <v>16514</v>
      </c>
      <c r="AO54" s="374">
        <v>-6.9</v>
      </c>
      <c r="AP54" s="375">
        <v>37305</v>
      </c>
      <c r="AQ54" s="376">
        <v>7.9</v>
      </c>
      <c r="AR54" s="377">
        <v>-14.8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1983616</v>
      </c>
      <c r="AN55" s="365">
        <v>59841</v>
      </c>
      <c r="AO55" s="366">
        <v>86.6</v>
      </c>
      <c r="AP55" s="367">
        <v>72656</v>
      </c>
      <c r="AQ55" s="368">
        <v>8.5</v>
      </c>
      <c r="AR55" s="369">
        <v>78.099999999999994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991625</v>
      </c>
      <c r="AN56" s="373">
        <v>29915</v>
      </c>
      <c r="AO56" s="374">
        <v>81.099999999999994</v>
      </c>
      <c r="AP56" s="375">
        <v>36448</v>
      </c>
      <c r="AQ56" s="376">
        <v>-2.2999999999999998</v>
      </c>
      <c r="AR56" s="377">
        <v>83.4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2519737</v>
      </c>
      <c r="AN57" s="365">
        <v>77141</v>
      </c>
      <c r="AO57" s="366">
        <v>28.9</v>
      </c>
      <c r="AP57" s="367">
        <v>65080</v>
      </c>
      <c r="AQ57" s="368">
        <v>-10.4</v>
      </c>
      <c r="AR57" s="369">
        <v>39.299999999999997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1022005</v>
      </c>
      <c r="AN58" s="373">
        <v>31288</v>
      </c>
      <c r="AO58" s="374">
        <v>4.5999999999999996</v>
      </c>
      <c r="AP58" s="375">
        <v>38201</v>
      </c>
      <c r="AQ58" s="376">
        <v>4.8</v>
      </c>
      <c r="AR58" s="377">
        <v>-0.2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3509997</v>
      </c>
      <c r="AN59" s="365">
        <v>108729</v>
      </c>
      <c r="AO59" s="366">
        <v>40.9</v>
      </c>
      <c r="AP59" s="367">
        <v>79288</v>
      </c>
      <c r="AQ59" s="368">
        <v>21.8</v>
      </c>
      <c r="AR59" s="369">
        <v>19.100000000000001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2376022</v>
      </c>
      <c r="AN60" s="373">
        <v>73602</v>
      </c>
      <c r="AO60" s="374">
        <v>135.19999999999999</v>
      </c>
      <c r="AP60" s="375">
        <v>41870</v>
      </c>
      <c r="AQ60" s="376">
        <v>9.6</v>
      </c>
      <c r="AR60" s="377">
        <v>125.6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2113798</v>
      </c>
      <c r="AN61" s="380">
        <v>64257</v>
      </c>
      <c r="AO61" s="381">
        <v>20.3</v>
      </c>
      <c r="AP61" s="382">
        <v>69541</v>
      </c>
      <c r="AQ61" s="383">
        <v>-3</v>
      </c>
      <c r="AR61" s="369">
        <v>23.3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1109477</v>
      </c>
      <c r="AN62" s="373">
        <v>33812</v>
      </c>
      <c r="AO62" s="374">
        <v>33.4</v>
      </c>
      <c r="AP62" s="375">
        <v>37680</v>
      </c>
      <c r="AQ62" s="376">
        <v>-0.8</v>
      </c>
      <c r="AR62" s="377">
        <v>34.200000000000003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8358cYZZuqEn7AUU+gas4/Bo6k7zf80ShsPlTxY3wcYkcvmss4Ubro344UERBHlG99OrfacazCtSa8SlDhkAw==" saltValue="ayEkpe+NZfZ6aWHwXfVh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PnIpW1mrN1nWZp/5p1O7Rk+UCA0zVThvo6B2SmDOBpIjNIYVZaQUNZhiGa+BtnNLaDFyN74uvWwWYbbqDSPAyQ==" saltValue="NRunk2u8IDcDmBBD/8pX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O+vlvlbgNvwlWe2xzBAiArt3FhH+hQBSVAwcTHiKV5L0cJhqYiH2A8T5h2Px4y9ucpE2JDWQh0+/mLNJTE61wA==" saltValue="yqXaOmP+pRZQwy9GIS9g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6" t="s">
        <v>3</v>
      </c>
      <c r="D47" s="1236"/>
      <c r="E47" s="1237"/>
      <c r="F47" s="11">
        <v>7.98</v>
      </c>
      <c r="G47" s="12">
        <v>5.82</v>
      </c>
      <c r="H47" s="12">
        <v>4.18</v>
      </c>
      <c r="I47" s="12">
        <v>3.14</v>
      </c>
      <c r="J47" s="13">
        <v>1.66</v>
      </c>
    </row>
    <row r="48" spans="2:10" ht="57.75" customHeight="1" x14ac:dyDescent="0.15">
      <c r="B48" s="14"/>
      <c r="C48" s="1238" t="s">
        <v>4</v>
      </c>
      <c r="D48" s="1238"/>
      <c r="E48" s="1239"/>
      <c r="F48" s="15">
        <v>5.28</v>
      </c>
      <c r="G48" s="16">
        <v>5.36</v>
      </c>
      <c r="H48" s="16">
        <v>3.4</v>
      </c>
      <c r="I48" s="16">
        <v>5.03</v>
      </c>
      <c r="J48" s="17">
        <v>3.62</v>
      </c>
    </row>
    <row r="49" spans="2:10" ht="57.75" customHeight="1" thickBot="1" x14ac:dyDescent="0.2">
      <c r="B49" s="18"/>
      <c r="C49" s="1240" t="s">
        <v>5</v>
      </c>
      <c r="D49" s="1240"/>
      <c r="E49" s="1241"/>
      <c r="F49" s="19">
        <v>0.7</v>
      </c>
      <c r="G49" s="20" t="s">
        <v>584</v>
      </c>
      <c r="H49" s="20" t="s">
        <v>585</v>
      </c>
      <c r="I49" s="20">
        <v>0.42</v>
      </c>
      <c r="J49" s="21" t="s">
        <v>586</v>
      </c>
    </row>
    <row r="50" spans="2:10" ht="13.5" customHeight="1" x14ac:dyDescent="0.15"/>
  </sheetData>
  <sheetProtection algorithmName="SHA-512" hashValue="EuIH893ipYl17WC8ynCMPlK3nz7wDvpU/doMJ9gIS8nEJYb9xWmQ1vRF0Gr2xRTJCuUnh9ZHFxSKcNlRG5FnBQ==" saltValue="M6HtQdJC8aAyEOSEv4D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齋藤 風花</cp:lastModifiedBy>
  <cp:lastPrinted>2021-03-10T05:21:32Z</cp:lastPrinted>
  <dcterms:created xsi:type="dcterms:W3CDTF">2021-02-05T04:44:57Z</dcterms:created>
  <dcterms:modified xsi:type="dcterms:W3CDTF">2021-10-20T03:01:19Z</dcterms:modified>
  <cp:category/>
</cp:coreProperties>
</file>