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s3\sections\財政\財政政策係\2200 新地方公会計制度関連\30_各種照会・通知\令和03年度\20210913【10.8〆】令和元年度財政状況資料集の作成について（２回目）\02提出\"/>
    </mc:Choice>
  </mc:AlternateContent>
  <xr:revisionPtr revIDLastSave="0" documentId="8_{BF876129-9162-43BC-AD56-10A4E793B626}" xr6:coauthVersionLast="46" xr6:coauthVersionMax="46" xr10:uidLastSave="{00000000-0000-0000-0000-000000000000}"/>
  <bookViews>
    <workbookView xWindow="2295" yWindow="2295" windowWidth="15360" windowHeight="781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8" i="12" l="1"/>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AM36" i="10"/>
  <c r="BW34" i="10"/>
  <c r="BW35" i="10" s="1"/>
  <c r="BW36" i="10" s="1"/>
  <c r="BW37" i="10" s="1"/>
  <c r="BW38" i="10" s="1"/>
  <c r="BW39" i="10" s="1"/>
  <c r="BW40" i="10" s="1"/>
  <c r="C34" i="10"/>
  <c r="CO34" i="10" l="1"/>
  <c r="CO35" i="10" s="1"/>
  <c r="CO36" i="10" s="1"/>
  <c r="CO37" i="10" s="1"/>
  <c r="CO38" i="10" s="1"/>
  <c r="CO39" i="10" s="1"/>
  <c r="CO40" i="10" s="1"/>
  <c r="CO41"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AM35" i="10" s="1"/>
  <c r="BE34" i="10" l="1"/>
  <c r="BE35" i="10" s="1"/>
  <c r="BE36" i="10" s="1"/>
</calcChain>
</file>

<file path=xl/sharedStrings.xml><?xml version="1.0" encoding="utf-8"?>
<sst xmlns="http://schemas.openxmlformats.org/spreadsheetml/2006/main" count="1073" uniqueCount="624">
  <si>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</si>
  <si>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</si>
  <si>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</si>
  <si>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</si>
  <si>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</si>
  <si>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</si>
  <si>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</si>
  <si>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</si>
  <si>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</si>
  <si>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</si>
  <si>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</si>
  <si>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</si>
  <si>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</si>
  <si>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</si>
  <si>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</si>
  <si>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</si>
  <si>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</si>
  <si>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</si>
  <si>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</si>
  <si>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</si>
  <si>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</si>
  <si>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</si>
  <si>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</si>
  <si>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</si>
  <si>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</si>
  <si>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</si>
  <si>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</si>
  <si>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</si>
  <si>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</si>
  <si>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</si>
  <si>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</si>
  <si>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</si>
  <si>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</si>
  <si>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</si>
  <si>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</si>
  <si>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</si>
  <si>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</si>
  <si>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</si>
  <si>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</si>
  <si>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</si>
  <si>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</si>
  <si>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</si>
  <si>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</si>
  <si>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</si>
  <si>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</si>
  <si>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</si>
  <si>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</si>
  <si>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</si>
  <si>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</si>
  <si>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</si>
  <si>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</si>
  <si>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</si>
  <si>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</si>
  <si>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</si>
  <si>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</si>
  <si>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</si>
  <si>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</si>
  <si>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</si>
  <si>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</si>
  <si>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</si>
  <si>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</si>
  <si>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</si>
  <si>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</si>
  <si>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</si>
  <si>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</si>
  <si>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</si>
  <si>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</si>
  <si>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</si>
  <si>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</si>
  <si>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</si>
  <si>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</si>
  <si>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</si>
  <si>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</si>
  <si>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</si>
  <si>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</si>
  <si>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</si>
  <si>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</si>
  <si>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</si>
  <si>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</si>
  <si>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</si>
  <si>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</si>
  <si>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</si>
  <si>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</si>
  <si>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</si>
  <si>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</si>
  <si>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</si>
  <si>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</si>
  <si>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</si>
  <si>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</si>
  <si>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</si>
  <si>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</si>
  <si>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</si>
  <si>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</si>
  <si>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</si>
  <si>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</si>
  <si>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</si>
  <si>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</si>
  <si>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</si>
  <si>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</si>
  <si>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</si>
  <si>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</si>
  <si>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</si>
  <si>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</si>
  <si>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</si>
  <si>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</si>
  <si>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</si>
  <si>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</si>
  <si>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</si>
  <si>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</si>
  <si>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</si>
  <si>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</si>
  <si>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</si>
  <si>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</si>
  <si>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</si>
  <si>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</si>
  <si>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</si>
  <si>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</si>
  <si>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</si>
  <si>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</si>
  <si>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</si>
  <si>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</si>
  <si>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</si>
  <si>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</si>
  <si>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</si>
  <si>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</si>
  <si>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</si>
  <si>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</si>
  <si>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</si>
  <si>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</si>
  <si>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</si>
  <si>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</si>
  <si>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</si>
  <si>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</si>
  <si>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</si>
  <si>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</si>
  <si>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</si>
  <si>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</si>
  <si>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</si>
  <si>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</si>
  <si>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</si>
  <si>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</si>
  <si>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</si>
  <si>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</si>
  <si>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</si>
  <si>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</si>
  <si>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</si>
  <si>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</si>
  <si>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</si>
  <si>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</si>
  <si>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</si>
  <si>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</si>
  <si>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</si>
  <si>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</si>
  <si>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</si>
  <si>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</si>
  <si>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</si>
  <si>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</si>
  <si>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</si>
  <si>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</si>
  <si>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</si>
  <si>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</si>
  <si>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</si>
  <si>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</si>
  <si>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</si>
  <si>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</si>
  <si>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</si>
  <si>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</si>
  <si>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</si>
  <si>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</si>
  <si>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</si>
  <si>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</si>
  <si>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</si>
  <si>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</si>
  <si>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</si>
  <si>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</si>
  <si>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</si>
  <si>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</si>
  <si>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</si>
  <si>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</si>
  <si>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</si>
  <si>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</si>
  <si>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</si>
  <si>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</si>
  <si>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</si>
  <si>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</si>
  <si>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</si>
  <si>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</si>
  <si>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</si>
  <si>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</si>
  <si>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</si>
  <si>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</si>
  <si>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</si>
  <si>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</si>
  <si>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</si>
  <si>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</si>
  <si>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</si>
  <si>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</si>
  <si>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</si>
  <si>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</si>
  <si>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</si>
  <si>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</si>
  <si>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</si>
  <si>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</si>
  <si>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</si>
  <si>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</si>
  <si>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</si>
  <si>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</si>
  <si>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</si>
  <si>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</si>
  <si>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</si>
  <si>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</si>
  <si>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</si>
  <si>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</si>
  <si>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</si>
  <si>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</si>
  <si>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</si>
  <si>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熊本県八代市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</si>
  <si>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</si>
  <si>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</si>
  <si>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</si>
  <si>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</si>
  <si>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</si>
  <si>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</si>
  <si>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</si>
  <si>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</si>
  <si>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</si>
  <si>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</si>
  <si>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</si>
  <si>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</si>
  <si>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</si>
  <si>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</si>
  <si>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</si>
  <si>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</si>
  <si>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</si>
  <si>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</si>
  <si>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</si>
  <si>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</si>
  <si>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</si>
  <si>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</si>
  <si>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</si>
  <si>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</si>
  <si>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</si>
  <si>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</si>
  <si>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</si>
  <si>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</si>
  <si>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</si>
  <si>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</si>
  <si>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</si>
  <si>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</si>
  <si>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</si>
  <si>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</si>
  <si>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</si>
  <si>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</si>
  <si>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</si>
  <si>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</si>
  <si>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</si>
  <si>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</si>
  <si>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</si>
  <si>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</si>
  <si>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</si>
  <si>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</si>
  <si>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</si>
  <si>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</si>
  <si>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</si>
  <si>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</si>
  <si>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</si>
  <si>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</si>
  <si>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</si>
  <si>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</si>
  <si>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</si>
  <si>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</si>
  <si>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</si>
  <si>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</si>
  <si>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</si>
  <si>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</si>
  <si>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</si>
  <si>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</si>
  <si>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</si>
  <si>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</si>
  <si>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</si>
  <si>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</si>
  <si>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</si>
  <si>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</si>
  <si>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</si>
  <si>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</si>
  <si>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</si>
  <si>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</si>
  <si>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</si>
  <si>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</si>
  <si>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</si>
  <si>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</si>
  <si>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</si>
  <si>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</si>
  <si>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</si>
  <si>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</si>
  <si>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</si>
  <si>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</si>
  <si>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</si>
  <si>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</si>
  <si>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</si>
  <si>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</si>
  <si>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</si>
  <si>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</si>
  <si>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</si>
  <si>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</si>
  <si>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</si>
  <si>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</si>
  <si>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</si>
  <si>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</si>
  <si>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</si>
  <si>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</si>
  <si>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</si>
  <si>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</si>
  <si>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</si>
  <si>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</si>
  <si>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</si>
  <si>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</si>
  <si>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</si>
  <si>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</si>
  <si>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</si>
  <si>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</si>
  <si>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</si>
  <si>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</si>
  <si>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</si>
  <si>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</si>
  <si>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</si>
  <si>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</si>
  <si>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</si>
  <si>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</si>
  <si>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</si>
  <si>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</si>
  <si>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</si>
  <si>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</si>
  <si>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</si>
  <si>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</si>
  <si>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</si>
  <si>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</si>
  <si>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</si>
  <si>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</si>
  <si>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</si>
  <si>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</si>
  <si>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</si>
  <si>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</si>
  <si>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</si>
  <si>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</si>
  <si>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</si>
  <si>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</si>
  <si>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</si>
  <si>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</si>
  <si>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</si>
  <si>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</si>
  <si>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</si>
  <si>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</si>
  <si>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</si>
  <si>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</si>
  <si>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</si>
  <si>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</si>
  <si>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</si>
  <si>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</si>
  <si>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</si>
  <si>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</si>
  <si>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</si>
  <si>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</si>
  <si>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</si>
  <si>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</si>
  <si>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</si>
  <si>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</si>
  <si>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</si>
  <si>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</si>
  <si>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</si>
  <si>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</si>
  <si>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熊本県八代市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</si>
  <si>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</si>
  <si>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</si>
  <si>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</si>
  <si>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</si>
  <si>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</si>
  <si>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</si>
  <si>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</si>
  <si>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</si>
  <si>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</si>
  <si>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</si>
  <si>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</si>
  <si>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</si>
  <si>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</si>
  <si>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</si>
  <si>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</si>
  <si>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</si>
  <si>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</si>
  <si>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</si>
  <si>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</si>
  <si>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</si>
  <si>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</si>
  <si>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</si>
  <si>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</si>
  <si>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</si>
  <si>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</si>
  <si>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</si>
  <si>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</si>
  <si>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</si>
  <si>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</si>
  <si>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</si>
  <si>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</si>
  <si>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</si>
  <si>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</si>
  <si>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</si>
  <si>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</si>
  <si>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</si>
  <si>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</si>
  <si>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</si>
  <si>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</si>
  <si>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</si>
  <si>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</si>
  <si>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</si>
  <si>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簡易水道事業特別会計</t>
    <phoneticPr fontId="5"/>
  </si>
  <si>
    <t>法非適用企業</t>
    <phoneticPr fontId="5"/>
  </si>
  <si>
    <t>農業集落排水処理施設事業特別会計</t>
    <phoneticPr fontId="5"/>
  </si>
  <si>
    <t>-</t>
    <phoneticPr fontId="5"/>
  </si>
  <si>
    <t>浄化槽市町村整備推進事業特別会計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</si>
  <si>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</si>
  <si>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</si>
  <si>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</si>
  <si>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</si>
  <si>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</si>
  <si>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</si>
  <si>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</si>
  <si>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</si>
  <si>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</si>
  <si>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</si>
  <si>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</si>
  <si>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</si>
  <si>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</si>
  <si>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</si>
  <si>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</si>
  <si>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</si>
  <si>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</si>
  <si>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</si>
  <si>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</si>
  <si>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</si>
  <si>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</si>
  <si>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</si>
  <si>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</si>
  <si>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</si>
  <si>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</si>
  <si>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</si>
  <si>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</si>
  <si>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</si>
  <si>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</si>
  <si>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</si>
  <si>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</si>
  <si>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</si>
  <si>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</si>
  <si>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</si>
  <si>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</si>
  <si>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</si>
  <si>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</si>
  <si>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</si>
  <si>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</si>
  <si>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</si>
  <si>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</si>
  <si>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</si>
  <si>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</si>
  <si>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</si>
  <si>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</si>
  <si>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</si>
  <si>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</si>
  <si>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</si>
  <si>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</si>
  <si>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</si>
  <si>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</si>
  <si>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</si>
  <si>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</si>
  <si>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</si>
  <si>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</si>
  <si>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</si>
  <si>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</si>
  <si>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</si>
  <si>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</si>
  <si>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</si>
  <si>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</si>
  <si>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浄化槽市町村整備推進事業特別会計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</si>
  <si>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</si>
  <si>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</si>
  <si>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</si>
  <si>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</si>
  <si>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</si>
  <si>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</si>
  <si>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</si>
  <si>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</si>
  <si>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</si>
  <si>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</si>
  <si>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</si>
  <si>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</si>
  <si>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</si>
  <si>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</si>
  <si>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</si>
  <si>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</si>
  <si>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</si>
  <si>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</si>
  <si>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</si>
  <si>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</si>
  <si>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</si>
  <si>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</si>
  <si>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</si>
  <si>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</si>
  <si>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</si>
  <si>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</si>
  <si>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</si>
  <si>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</si>
  <si>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</si>
  <si>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</si>
  <si>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</si>
  <si>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</si>
  <si>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</si>
  <si>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</si>
  <si>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</si>
  <si>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</si>
  <si>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</si>
  <si>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</si>
  <si>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</si>
  <si>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</si>
  <si>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</si>
  <si>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</si>
  <si>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</si>
  <si>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</si>
  <si>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</si>
  <si>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</si>
  <si>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</si>
  <si>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</si>
  <si>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</si>
  <si>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</si>
  <si>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</si>
  <si>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</si>
  <si>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</si>
  <si>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</si>
  <si>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</si>
  <si>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</si>
  <si>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</si>
  <si>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</si>
  <si>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</si>
  <si>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</si>
  <si>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</si>
  <si>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</si>
  <si>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</si>
  <si>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</si>
  <si>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</si>
  <si>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</si>
  <si>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</si>
  <si>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</si>
  <si>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</si>
  <si>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</si>
  <si>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</si>
  <si>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</si>
  <si>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</si>
  <si>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</si>
  <si>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</si>
  <si>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</si>
  <si>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</si>
  <si>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</si>
  <si>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</si>
  <si>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</si>
  <si>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</si>
  <si>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</si>
  <si>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</si>
  <si>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</si>
  <si>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</si>
  <si>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0.43</t>
  </si>
  <si>
    <t>▲ 4.73</t>
  </si>
  <si>
    <t>▲ 1.65</t>
  </si>
  <si>
    <t>▲ 1.32</t>
  </si>
  <si>
    <t>国民健康保険特別会計</t>
  </si>
  <si>
    <t>▲ 0.97</t>
  </si>
  <si>
    <t>▲ 1.47</t>
  </si>
  <si>
    <t>▲ 1.19</t>
  </si>
  <si>
    <t>▲ 1.28</t>
  </si>
  <si>
    <t>▲ 0.15</t>
  </si>
  <si>
    <t>介護保険特別会計</t>
  </si>
  <si>
    <t>一般会計</t>
  </si>
  <si>
    <t>下水道事業会計</t>
  </si>
  <si>
    <t>水道事業会計</t>
  </si>
  <si>
    <t>後期高齢者医療特別会計</t>
  </si>
  <si>
    <t>簡易水道事業特別会計</t>
  </si>
  <si>
    <t>ケーブルテレビ事業特別会計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</si>
  <si>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</si>
  <si>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</si>
  <si>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</si>
  <si>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</si>
  <si>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</si>
  <si>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</si>
  <si>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</si>
  <si>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</si>
  <si>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八代市学校給食会</t>
    <rPh sb="0" eb="3">
      <t>ヤツシロシ</t>
    </rPh>
    <rPh sb="3" eb="5">
      <t>ガッコウ</t>
    </rPh>
    <rPh sb="5" eb="7">
      <t>キュウショク</t>
    </rPh>
    <rPh sb="7" eb="8">
      <t>カイ</t>
    </rPh>
    <phoneticPr fontId="29"/>
  </si>
  <si>
    <t>サンライフ八代</t>
    <rPh sb="5" eb="7">
      <t>ヤツシロ</t>
    </rPh>
    <phoneticPr fontId="29"/>
  </si>
  <si>
    <t>八代市土地開発公社</t>
    <rPh sb="0" eb="3">
      <t>ヤツシロシ</t>
    </rPh>
    <rPh sb="3" eb="5">
      <t>トチ</t>
    </rPh>
    <rPh sb="5" eb="7">
      <t>カイハツ</t>
    </rPh>
    <rPh sb="7" eb="9">
      <t>コウシャ</t>
    </rPh>
    <phoneticPr fontId="29"/>
  </si>
  <si>
    <t>さかもと温泉センター</t>
    <rPh sb="4" eb="6">
      <t>オンセン</t>
    </rPh>
    <phoneticPr fontId="29"/>
  </si>
  <si>
    <t>いずみ</t>
  </si>
  <si>
    <t>東陽地区ふるさと公社</t>
    <rPh sb="0" eb="2">
      <t>トウヨウ</t>
    </rPh>
    <rPh sb="2" eb="4">
      <t>チク</t>
    </rPh>
    <rPh sb="8" eb="10">
      <t>コウシャ</t>
    </rPh>
    <phoneticPr fontId="29"/>
  </si>
  <si>
    <t>-</t>
    <phoneticPr fontId="2"/>
  </si>
  <si>
    <t>-</t>
    <phoneticPr fontId="2"/>
  </si>
  <si>
    <t>市庁舎建設基金</t>
    <rPh sb="0" eb="3">
      <t>シチョウシャ</t>
    </rPh>
    <rPh sb="3" eb="5">
      <t>ケンセツ</t>
    </rPh>
    <rPh sb="5" eb="7">
      <t>キキン</t>
    </rPh>
    <phoneticPr fontId="2"/>
  </si>
  <si>
    <t>市有施設整備基金</t>
    <rPh sb="0" eb="2">
      <t>シユウ</t>
    </rPh>
    <rPh sb="2" eb="4">
      <t>シセツ</t>
    </rPh>
    <rPh sb="4" eb="6">
      <t>セイビ</t>
    </rPh>
    <rPh sb="6" eb="8">
      <t>キキン</t>
    </rPh>
    <phoneticPr fontId="2"/>
  </si>
  <si>
    <t>まちづくり交流基金</t>
    <rPh sb="5" eb="7">
      <t>コウリュウ</t>
    </rPh>
    <rPh sb="7" eb="9">
      <t>キキン</t>
    </rPh>
    <phoneticPr fontId="2"/>
  </si>
  <si>
    <t>教育文化センター基金</t>
    <rPh sb="0" eb="2">
      <t>キョウイク</t>
    </rPh>
    <rPh sb="2" eb="4">
      <t>ブンカ</t>
    </rPh>
    <rPh sb="8" eb="10">
      <t>キキン</t>
    </rPh>
    <phoneticPr fontId="2"/>
  </si>
  <si>
    <t>平成28年熊本地震復興基金</t>
    <rPh sb="0" eb="2">
      <t>ヘイセイ</t>
    </rPh>
    <rPh sb="4" eb="5">
      <t>ネン</t>
    </rPh>
    <rPh sb="5" eb="7">
      <t>クマモト</t>
    </rPh>
    <rPh sb="7" eb="9">
      <t>ジシン</t>
    </rPh>
    <rPh sb="9" eb="11">
      <t>フッコウ</t>
    </rPh>
    <rPh sb="11" eb="13">
      <t>キキン</t>
    </rPh>
    <phoneticPr fontId="2"/>
  </si>
  <si>
    <t>氷川町及び八代市中学校組合</t>
  </si>
  <si>
    <t>八代生活環境事務組合（一般会計）</t>
  </si>
  <si>
    <t>八代生活環境事務組合（水道事業会計）</t>
  </si>
  <si>
    <t>八代広域行政事務組合</t>
  </si>
  <si>
    <t>熊本県市町村総合事務組合</t>
  </si>
  <si>
    <t>熊本県後期高齢者医療広域連合（一般会計）</t>
  </si>
  <si>
    <t>熊本県後期高齢者医療広域連合
（後期高齢者医療特別会計）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</si>
  <si>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</si>
  <si>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</si>
  <si>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</si>
  <si>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</si>
  <si>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類似団体と比べ低いものの、将来負担比率が高い水準にあり、環境センター等の老朽化した資産価値が高い施設の更新を行ったためと考えられます。「八代市公共施設等総合管理計画」の見直しや、資産経営の観点をもった公共施設等のマネジメントを推進し、併せて、新規地方債発行額の抑制による地方債残高の削減など、財政健全化を図っていきます。</t>
    <rPh sb="0" eb="2">
      <t>ユウケイ</t>
    </rPh>
    <rPh sb="2" eb="4">
      <t>コテイ</t>
    </rPh>
    <rPh sb="4" eb="6">
      <t>シサン</t>
    </rPh>
    <rPh sb="6" eb="8">
      <t>ゲンカ</t>
    </rPh>
    <rPh sb="8" eb="10">
      <t>ショウキャク</t>
    </rPh>
    <rPh sb="10" eb="11">
      <t>リツ</t>
    </rPh>
    <rPh sb="13" eb="15">
      <t>ルイジ</t>
    </rPh>
    <rPh sb="15" eb="17">
      <t>ダンタイ</t>
    </rPh>
    <rPh sb="18" eb="19">
      <t>クラ</t>
    </rPh>
    <rPh sb="20" eb="21">
      <t>ヒク</t>
    </rPh>
    <rPh sb="26" eb="28">
      <t>ショウライ</t>
    </rPh>
    <rPh sb="28" eb="30">
      <t>フタン</t>
    </rPh>
    <rPh sb="30" eb="32">
      <t>ヒリツ</t>
    </rPh>
    <rPh sb="33" eb="34">
      <t>タカ</t>
    </rPh>
    <rPh sb="35" eb="37">
      <t>スイジュン</t>
    </rPh>
    <rPh sb="41" eb="43">
      <t>カンキョウ</t>
    </rPh>
    <rPh sb="47" eb="48">
      <t>ナド</t>
    </rPh>
    <rPh sb="49" eb="52">
      <t>ロウキュウカ</t>
    </rPh>
    <rPh sb="54" eb="56">
      <t>シサン</t>
    </rPh>
    <rPh sb="56" eb="58">
      <t>カチ</t>
    </rPh>
    <rPh sb="59" eb="60">
      <t>タカ</t>
    </rPh>
    <rPh sb="61" eb="63">
      <t>シセツ</t>
    </rPh>
    <rPh sb="64" eb="66">
      <t>コウシン</t>
    </rPh>
    <rPh sb="67" eb="68">
      <t>オコナ</t>
    </rPh>
    <rPh sb="73" eb="74">
      <t>カンガ</t>
    </rPh>
    <rPh sb="102" eb="104">
      <t>シサン</t>
    </rPh>
    <rPh sb="104" eb="106">
      <t>ケイエイ</t>
    </rPh>
    <rPh sb="107" eb="109">
      <t>カンテン</t>
    </rPh>
    <rPh sb="113" eb="115">
      <t>コウキョウ</t>
    </rPh>
    <rPh sb="115" eb="117">
      <t>シセツ</t>
    </rPh>
    <rPh sb="117" eb="118">
      <t>トウ</t>
    </rPh>
    <rPh sb="126" eb="128">
      <t>スイシン</t>
    </rPh>
    <rPh sb="130" eb="131">
      <t>アワ</t>
    </rPh>
    <rPh sb="134" eb="136">
      <t>シンキ</t>
    </rPh>
    <rPh sb="136" eb="139">
      <t>チホウサイ</t>
    </rPh>
    <rPh sb="139" eb="142">
      <t>ハッコウガク</t>
    </rPh>
    <rPh sb="143" eb="145">
      <t>ヨクセイ</t>
    </rPh>
    <rPh sb="148" eb="150">
      <t>チホウ</t>
    </rPh>
    <rPh sb="150" eb="151">
      <t>サイ</t>
    </rPh>
    <rPh sb="151" eb="153">
      <t>ザンダカ</t>
    </rPh>
    <rPh sb="154" eb="156">
      <t>サクゲン</t>
    </rPh>
    <rPh sb="159" eb="161">
      <t>ザイセイ</t>
    </rPh>
    <rPh sb="161" eb="163">
      <t>ケンゼン</t>
    </rPh>
    <rPh sb="163" eb="164">
      <t>カ</t>
    </rPh>
    <rPh sb="165" eb="166">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</si>
  <si>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</si>
  <si>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</si>
  <si>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</si>
  <si>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</si>
  <si>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</si>
  <si>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</si>
  <si>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将来負担比率及び実質公債費比率は、類似団体内平均と比較すると高い水準にあります。どちらも今後は新庁舎建設等の大型事業整備により一定期間上昇</t>
    </r>
    <r>
      <rPr>
        <sz val="11"/>
        <rFont val="ＭＳ Ｐゴシック"/>
        <family val="3"/>
        <charset val="128"/>
      </rPr>
      <t>する</t>
    </r>
    <r>
      <rPr>
        <sz val="11"/>
        <color indexed="8"/>
        <rFont val="ＭＳ Ｐゴシック"/>
        <family val="3"/>
        <charset val="128"/>
      </rPr>
      <t>見込みです。合併算定替縮減による普通交付税の減少などの悪化要因も懸念されるため、引き続き、歳出削減に取り組むとともに、地方債については、新規発行を抑制や平準化など、公債費の適正化に取り組んでいきます。</t>
    </r>
    <rPh sb="0" eb="2">
      <t>ショウライ</t>
    </rPh>
    <rPh sb="2" eb="4">
      <t>フタン</t>
    </rPh>
    <rPh sb="4" eb="6">
      <t>ヒリツ</t>
    </rPh>
    <rPh sb="6" eb="7">
      <t>オヨ</t>
    </rPh>
    <rPh sb="8" eb="10">
      <t>ジッシツ</t>
    </rPh>
    <rPh sb="10" eb="12">
      <t>コウサイ</t>
    </rPh>
    <rPh sb="12" eb="13">
      <t>ヒ</t>
    </rPh>
    <rPh sb="13" eb="15">
      <t>ヒリツ</t>
    </rPh>
    <rPh sb="17" eb="19">
      <t>ルイジ</t>
    </rPh>
    <rPh sb="19" eb="21">
      <t>ダンタイ</t>
    </rPh>
    <rPh sb="21" eb="22">
      <t>ナイ</t>
    </rPh>
    <rPh sb="22" eb="24">
      <t>ヘイキン</t>
    </rPh>
    <rPh sb="25" eb="27">
      <t>ヒカク</t>
    </rPh>
    <rPh sb="30" eb="31">
      <t>タカ</t>
    </rPh>
    <rPh sb="32" eb="34">
      <t>スイジュン</t>
    </rPh>
    <rPh sb="44" eb="46">
      <t>コンゴ</t>
    </rPh>
    <rPh sb="47" eb="50">
      <t>シンチョウシャ</t>
    </rPh>
    <rPh sb="50" eb="52">
      <t>ケンセツ</t>
    </rPh>
    <rPh sb="52" eb="53">
      <t>ナド</t>
    </rPh>
    <rPh sb="54" eb="56">
      <t>オオガタ</t>
    </rPh>
    <rPh sb="56" eb="58">
      <t>ジギョウ</t>
    </rPh>
    <rPh sb="58" eb="60">
      <t>セイビ</t>
    </rPh>
    <rPh sb="63" eb="65">
      <t>イッテイ</t>
    </rPh>
    <rPh sb="65" eb="67">
      <t>キカン</t>
    </rPh>
    <rPh sb="67" eb="69">
      <t>ジョウショウ</t>
    </rPh>
    <rPh sb="71" eb="73">
      <t>ミコ</t>
    </rPh>
    <rPh sb="139" eb="141">
      <t>シンキ</t>
    </rPh>
    <rPh sb="141" eb="143">
      <t>ハッコウ</t>
    </rPh>
    <rPh sb="144" eb="146">
      <t>ヨクセイ</t>
    </rPh>
    <rPh sb="153" eb="155">
      <t>コウサイ</t>
    </rPh>
    <rPh sb="155" eb="156">
      <t>ヒ</t>
    </rPh>
    <rPh sb="157" eb="159">
      <t>テキセイ</t>
    </rPh>
    <rPh sb="159" eb="160">
      <t>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</si>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</sst>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53AF2AE-A30F-4F70-B801-110CE9229D8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3560-4E60-8E9F-D836DE769F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62779</c:v>
                </c:pt>
                <c:pt idx="1">
                  <c:v>75216</c:v>
                </c:pt>
                <c:pt idx="2">
                  <c:v>112595</c:v>
                </c:pt>
                <c:pt idx="3">
                  <c:v>114564</c:v>
                </c:pt>
                <c:pt idx="4">
                  <c:v>66845</c:v>
                </c:pt>
              </c:numCache>
            </c:numRef>
          </c:val>
          <c:smooth val="0"/>
          <c:extLst>
            <c:ext xmlns:c16="http://schemas.microsoft.com/office/drawing/2014/chart" uri="{C3380CC4-5D6E-409C-BE32-E72D297353CC}">
              <c16:uniqueId val="{00000001-3560-4E60-8E9F-D836DE769F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4.2300000000000004</c:v>
                </c:pt>
                <c:pt idx="1">
                  <c:v>3.7</c:v>
                </c:pt>
                <c:pt idx="2">
                  <c:v>5.1100000000000003</c:v>
                </c:pt>
                <c:pt idx="3">
                  <c:v>3.49</c:v>
                </c:pt>
                <c:pt idx="4">
                  <c:v>2.1800000000000002</c:v>
                </c:pt>
              </c:numCache>
            </c:numRef>
          </c:val>
          <c:extLst>
            <c:ext xmlns:c16="http://schemas.microsoft.com/office/drawing/2014/chart" uri="{C3380CC4-5D6E-409C-BE32-E72D297353CC}">
              <c16:uniqueId val="{00000000-A040-46BE-91B2-A4577C7738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10.28</c:v>
                </c:pt>
                <c:pt idx="1">
                  <c:v>6.39</c:v>
                </c:pt>
                <c:pt idx="2">
                  <c:v>6.45</c:v>
                </c:pt>
                <c:pt idx="3">
                  <c:v>7.12</c:v>
                </c:pt>
                <c:pt idx="4">
                  <c:v>7.18</c:v>
                </c:pt>
              </c:numCache>
            </c:numRef>
          </c:val>
          <c:extLst>
            <c:ext xmlns:c16="http://schemas.microsoft.com/office/drawing/2014/chart" uri="{C3380CC4-5D6E-409C-BE32-E72D297353CC}">
              <c16:uniqueId val="{00000001-A040-46BE-91B2-A4577C7738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-0.43</c:v>
                </c:pt>
                <c:pt idx="1">
                  <c:v>-4.7300000000000004</c:v>
                </c:pt>
                <c:pt idx="2">
                  <c:v>1.38</c:v>
                </c:pt>
                <c:pt idx="3">
                  <c:v>-1.65</c:v>
                </c:pt>
                <c:pt idx="4">
                  <c:v>-1.32</c:v>
                </c:pt>
              </c:numCache>
            </c:numRef>
          </c:val>
          <c:smooth val="0"/>
          <c:extLst>
            <c:ext xmlns:c16="http://schemas.microsoft.com/office/drawing/2014/chart" uri="{C3380CC4-5D6E-409C-BE32-E72D297353CC}">
              <c16:uniqueId val="{00000002-A040-46BE-91B2-A4577C7738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1.1200000000000001</c:v>
                </c:pt>
                <c:pt idx="2">
                  <c:v>#N/A</c:v>
                </c:pt>
                <c:pt idx="3">
                  <c:v>0.8</c:v>
                </c:pt>
                <c:pt idx="4">
                  <c:v>#N/A</c:v>
                </c:pt>
                <c:pt idx="5">
                  <c:v>0.46</c:v>
                </c:pt>
                <c:pt idx="6">
                  <c:v>#N/A</c:v>
                </c:pt>
                <c:pt idx="7">
                  <c:v>0.09</c:v>
                </c:pt>
                <c:pt idx="8">
                  <c:v>#N/A</c:v>
                </c:pt>
                <c:pt idx="9">
                  <c:v>0</c:v>
                </c:pt>
              </c:numCache>
            </c:numRef>
          </c:val>
          <c:extLst>
            <c:ext xmlns:c16="http://schemas.microsoft.com/office/drawing/2014/chart" uri="{C3380CC4-5D6E-409C-BE32-E72D297353CC}">
              <c16:uniqueId val="{00000000-23C3-4445-9C85-4BF16A442F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C3-4445-9C85-4BF16A442F72}"/>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3C3-4445-9C85-4BF16A442F72}"/>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0.03</c:v>
                </c:pt>
                <c:pt idx="4">
                  <c:v>#N/A</c:v>
                </c:pt>
                <c:pt idx="5">
                  <c:v>0</c:v>
                </c:pt>
                <c:pt idx="6">
                  <c:v>#N/A</c:v>
                </c:pt>
                <c:pt idx="7">
                  <c:v>0</c:v>
                </c:pt>
                <c:pt idx="8">
                  <c:v>#N/A</c:v>
                </c:pt>
                <c:pt idx="9">
                  <c:v>0.06</c:v>
                </c:pt>
              </c:numCache>
            </c:numRef>
          </c:val>
          <c:extLst>
            <c:ext xmlns:c16="http://schemas.microsoft.com/office/drawing/2014/chart" uri="{C3380CC4-5D6E-409C-BE32-E72D297353CC}">
              <c16:uniqueId val="{00000003-23C3-4445-9C85-4BF16A442F7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0.09</c:v>
                </c:pt>
                <c:pt idx="6">
                  <c:v>#N/A</c:v>
                </c:pt>
                <c:pt idx="7">
                  <c:v>0.1</c:v>
                </c:pt>
                <c:pt idx="8">
                  <c:v>#N/A</c:v>
                </c:pt>
                <c:pt idx="9">
                  <c:v>0.1</c:v>
                </c:pt>
              </c:numCache>
            </c:numRef>
          </c:val>
          <c:extLst>
            <c:ext xmlns:c16="http://schemas.microsoft.com/office/drawing/2014/chart" uri="{C3380CC4-5D6E-409C-BE32-E72D297353CC}">
              <c16:uniqueId val="{00000004-23C3-4445-9C85-4BF16A442F72}"/>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c:v>
                </c:pt>
                <c:pt idx="2">
                  <c:v>#N/A</c:v>
                </c:pt>
                <c:pt idx="3">
                  <c:v>1.39</c:v>
                </c:pt>
                <c:pt idx="4">
                  <c:v>#N/A</c:v>
                </c:pt>
                <c:pt idx="5">
                  <c:v>1.3</c:v>
                </c:pt>
                <c:pt idx="6">
                  <c:v>#N/A</c:v>
                </c:pt>
                <c:pt idx="7">
                  <c:v>1.41</c:v>
                </c:pt>
                <c:pt idx="8">
                  <c:v>#N/A</c:v>
                </c:pt>
                <c:pt idx="9">
                  <c:v>1.59</c:v>
                </c:pt>
              </c:numCache>
            </c:numRef>
          </c:val>
          <c:extLst>
            <c:ext xmlns:c16="http://schemas.microsoft.com/office/drawing/2014/chart" uri="{C3380CC4-5D6E-409C-BE32-E72D297353CC}">
              <c16:uniqueId val="{00000005-23C3-4445-9C85-4BF16A442F7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1.01</c:v>
                </c:pt>
                <c:pt idx="2">
                  <c:v>#N/A</c:v>
                </c:pt>
                <c:pt idx="3">
                  <c:v>1.25</c:v>
                </c:pt>
                <c:pt idx="4">
                  <c:v>#N/A</c:v>
                </c:pt>
                <c:pt idx="5">
                  <c:v>1.1000000000000001</c:v>
                </c:pt>
                <c:pt idx="6">
                  <c:v>#N/A</c:v>
                </c:pt>
                <c:pt idx="7">
                  <c:v>1.58</c:v>
                </c:pt>
                <c:pt idx="8">
                  <c:v>#N/A</c:v>
                </c:pt>
                <c:pt idx="9">
                  <c:v>1.72</c:v>
                </c:pt>
              </c:numCache>
            </c:numRef>
          </c:val>
          <c:extLst>
            <c:ext xmlns:c16="http://schemas.microsoft.com/office/drawing/2014/chart" uri="{C3380CC4-5D6E-409C-BE32-E72D297353CC}">
              <c16:uniqueId val="{00000006-23C3-4445-9C85-4BF16A442F7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4.22</c:v>
                </c:pt>
                <c:pt idx="2">
                  <c:v>#N/A</c:v>
                </c:pt>
                <c:pt idx="3">
                  <c:v>3.69</c:v>
                </c:pt>
                <c:pt idx="4">
                  <c:v>#N/A</c:v>
                </c:pt>
                <c:pt idx="5">
                  <c:v>5.33</c:v>
                </c:pt>
                <c:pt idx="6">
                  <c:v>#N/A</c:v>
                </c:pt>
                <c:pt idx="7">
                  <c:v>3.49</c:v>
                </c:pt>
                <c:pt idx="8">
                  <c:v>#N/A</c:v>
                </c:pt>
                <c:pt idx="9">
                  <c:v>2.1800000000000002</c:v>
                </c:pt>
              </c:numCache>
            </c:numRef>
          </c:val>
          <c:extLst>
            <c:ext xmlns:c16="http://schemas.microsoft.com/office/drawing/2014/chart" uri="{C3380CC4-5D6E-409C-BE32-E72D297353CC}">
              <c16:uniqueId val="{00000007-23C3-4445-9C85-4BF16A442F7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0.55000000000000004</c:v>
                </c:pt>
                <c:pt idx="2">
                  <c:v>#N/A</c:v>
                </c:pt>
                <c:pt idx="3">
                  <c:v>1.1499999999999999</c:v>
                </c:pt>
                <c:pt idx="4">
                  <c:v>#N/A</c:v>
                </c:pt>
                <c:pt idx="5">
                  <c:v>1.91</c:v>
                </c:pt>
                <c:pt idx="6">
                  <c:v>#N/A</c:v>
                </c:pt>
                <c:pt idx="7">
                  <c:v>2.69</c:v>
                </c:pt>
                <c:pt idx="8">
                  <c:v>#N/A</c:v>
                </c:pt>
                <c:pt idx="9">
                  <c:v>3.89</c:v>
                </c:pt>
              </c:numCache>
            </c:numRef>
          </c:val>
          <c:extLst>
            <c:ext xmlns:c16="http://schemas.microsoft.com/office/drawing/2014/chart" uri="{C3380CC4-5D6E-409C-BE32-E72D297353CC}">
              <c16:uniqueId val="{00000008-23C3-4445-9C85-4BF16A442F72}"/>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0.97</c:v>
                </c:pt>
                <c:pt idx="1">
                  <c:v>#N/A</c:v>
                </c:pt>
                <c:pt idx="2">
                  <c:v>1.47</c:v>
                </c:pt>
                <c:pt idx="3">
                  <c:v>#N/A</c:v>
                </c:pt>
                <c:pt idx="4">
                  <c:v>1.19</c:v>
                </c:pt>
                <c:pt idx="5">
                  <c:v>#N/A</c:v>
                </c:pt>
                <c:pt idx="6">
                  <c:v>1.28</c:v>
                </c:pt>
                <c:pt idx="7">
                  <c:v>#N/A</c:v>
                </c:pt>
                <c:pt idx="8">
                  <c:v>0.15</c:v>
                </c:pt>
                <c:pt idx="9">
                  <c:v>#N/A</c:v>
                </c:pt>
              </c:numCache>
            </c:numRef>
          </c:val>
          <c:extLst>
            <c:ext xmlns:c16="http://schemas.microsoft.com/office/drawing/2014/chart" uri="{C3380CC4-5D6E-409C-BE32-E72D297353CC}">
              <c16:uniqueId val="{00000009-23C3-4445-9C85-4BF16A442F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5316</c:v>
                </c:pt>
                <c:pt idx="5">
                  <c:v>5128</c:v>
                </c:pt>
                <c:pt idx="8">
                  <c:v>5080</c:v>
                </c:pt>
                <c:pt idx="11">
                  <c:v>5129</c:v>
                </c:pt>
                <c:pt idx="14">
                  <c:v>5107</c:v>
                </c:pt>
              </c:numCache>
            </c:numRef>
          </c:val>
          <c:extLst>
            <c:ext xmlns:c16="http://schemas.microsoft.com/office/drawing/2014/chart" uri="{C3380CC4-5D6E-409C-BE32-E72D297353CC}">
              <c16:uniqueId val="{00000000-3792-4870-8857-FB3835F070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92-4870-8857-FB3835F070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148</c:v>
                </c:pt>
                <c:pt idx="3">
                  <c:v>137</c:v>
                </c:pt>
                <c:pt idx="6">
                  <c:v>128</c:v>
                </c:pt>
                <c:pt idx="9">
                  <c:v>121</c:v>
                </c:pt>
                <c:pt idx="12">
                  <c:v>113</c:v>
                </c:pt>
              </c:numCache>
            </c:numRef>
          </c:val>
          <c:extLst>
            <c:ext xmlns:c16="http://schemas.microsoft.com/office/drawing/2014/chart" uri="{C3380CC4-5D6E-409C-BE32-E72D297353CC}">
              <c16:uniqueId val="{00000002-3792-4870-8857-FB3835F070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129</c:v>
                </c:pt>
                <c:pt idx="3">
                  <c:v>95</c:v>
                </c:pt>
                <c:pt idx="6">
                  <c:v>96</c:v>
                </c:pt>
                <c:pt idx="9">
                  <c:v>77</c:v>
                </c:pt>
                <c:pt idx="12">
                  <c:v>76</c:v>
                </c:pt>
              </c:numCache>
            </c:numRef>
          </c:val>
          <c:extLst>
            <c:ext xmlns:c16="http://schemas.microsoft.com/office/drawing/2014/chart" uri="{C3380CC4-5D6E-409C-BE32-E72D297353CC}">
              <c16:uniqueId val="{00000003-3792-4870-8857-FB3835F070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1595</c:v>
                </c:pt>
                <c:pt idx="3">
                  <c:v>1530</c:v>
                </c:pt>
                <c:pt idx="6">
                  <c:v>1494</c:v>
                </c:pt>
                <c:pt idx="9">
                  <c:v>1482</c:v>
                </c:pt>
                <c:pt idx="12">
                  <c:v>1363</c:v>
                </c:pt>
              </c:numCache>
            </c:numRef>
          </c:val>
          <c:extLst>
            <c:ext xmlns:c16="http://schemas.microsoft.com/office/drawing/2014/chart" uri="{C3380CC4-5D6E-409C-BE32-E72D297353CC}">
              <c16:uniqueId val="{00000004-3792-4870-8857-FB3835F070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13</c:v>
                </c:pt>
                <c:pt idx="3">
                  <c:v>13</c:v>
                </c:pt>
                <c:pt idx="6">
                  <c:v>0</c:v>
                </c:pt>
                <c:pt idx="9">
                  <c:v>0</c:v>
                </c:pt>
                <c:pt idx="12">
                  <c:v>0</c:v>
                </c:pt>
              </c:numCache>
            </c:numRef>
          </c:val>
          <c:extLst>
            <c:ext xmlns:c16="http://schemas.microsoft.com/office/drawing/2014/chart" uri="{C3380CC4-5D6E-409C-BE32-E72D297353CC}">
              <c16:uniqueId val="{00000005-3792-4870-8857-FB3835F070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20</c:v>
                </c:pt>
                <c:pt idx="6">
                  <c:v>0</c:v>
                </c:pt>
                <c:pt idx="9">
                  <c:v>0</c:v>
                </c:pt>
                <c:pt idx="12">
                  <c:v>0</c:v>
                </c:pt>
              </c:numCache>
            </c:numRef>
          </c:val>
          <c:extLst>
            <c:ext xmlns:c16="http://schemas.microsoft.com/office/drawing/2014/chart" uri="{C3380CC4-5D6E-409C-BE32-E72D297353CC}">
              <c16:uniqueId val="{00000006-3792-4870-8857-FB3835F070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6608</c:v>
                </c:pt>
                <c:pt idx="3">
                  <c:v>6427</c:v>
                </c:pt>
                <c:pt idx="6">
                  <c:v>6150</c:v>
                </c:pt>
                <c:pt idx="9">
                  <c:v>6173</c:v>
                </c:pt>
                <c:pt idx="12">
                  <c:v>6183</c:v>
                </c:pt>
              </c:numCache>
            </c:numRef>
          </c:val>
          <c:extLst>
            <c:ext xmlns:c16="http://schemas.microsoft.com/office/drawing/2014/chart" uri="{C3380CC4-5D6E-409C-BE32-E72D297353CC}">
              <c16:uniqueId val="{00000007-3792-4870-8857-FB3835F070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3177</c:v>
                </c:pt>
                <c:pt idx="2">
                  <c:v>#N/A</c:v>
                </c:pt>
                <c:pt idx="3">
                  <c:v>#N/A</c:v>
                </c:pt>
                <c:pt idx="4">
                  <c:v>3094</c:v>
                </c:pt>
                <c:pt idx="5">
                  <c:v>#N/A</c:v>
                </c:pt>
                <c:pt idx="6">
                  <c:v>#N/A</c:v>
                </c:pt>
                <c:pt idx="7">
                  <c:v>2788</c:v>
                </c:pt>
                <c:pt idx="8">
                  <c:v>#N/A</c:v>
                </c:pt>
                <c:pt idx="9">
                  <c:v>#N/A</c:v>
                </c:pt>
                <c:pt idx="10">
                  <c:v>2724</c:v>
                </c:pt>
                <c:pt idx="11">
                  <c:v>#N/A</c:v>
                </c:pt>
                <c:pt idx="12">
                  <c:v>#N/A</c:v>
                </c:pt>
                <c:pt idx="13">
                  <c:v>2628</c:v>
                </c:pt>
                <c:pt idx="14">
                  <c:v>#N/A</c:v>
                </c:pt>
              </c:numCache>
            </c:numRef>
          </c:val>
          <c:smooth val="0"/>
          <c:extLst>
            <c:ext xmlns:c16="http://schemas.microsoft.com/office/drawing/2014/chart" uri="{C3380CC4-5D6E-409C-BE32-E72D297353CC}">
              <c16:uniqueId val="{00000008-3792-4870-8857-FB3835F070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58821</c:v>
                </c:pt>
                <c:pt idx="5">
                  <c:v>57510</c:v>
                </c:pt>
                <c:pt idx="8">
                  <c:v>58651</c:v>
                </c:pt>
                <c:pt idx="11">
                  <c:v>60861</c:v>
                </c:pt>
                <c:pt idx="14">
                  <c:v>63221</c:v>
                </c:pt>
              </c:numCache>
            </c:numRef>
          </c:val>
          <c:extLst>
            <c:ext xmlns:c16="http://schemas.microsoft.com/office/drawing/2014/chart" uri="{C3380CC4-5D6E-409C-BE32-E72D297353CC}">
              <c16:uniqueId val="{00000000-5BB8-46C1-B9A3-DF0480D9C0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1041</c:v>
                </c:pt>
                <c:pt idx="5">
                  <c:v>1017</c:v>
                </c:pt>
                <c:pt idx="8">
                  <c:v>899</c:v>
                </c:pt>
                <c:pt idx="11">
                  <c:v>796</c:v>
                </c:pt>
                <c:pt idx="14">
                  <c:v>681</c:v>
                </c:pt>
              </c:numCache>
            </c:numRef>
          </c:val>
          <c:extLst>
            <c:ext xmlns:c16="http://schemas.microsoft.com/office/drawing/2014/chart" uri="{C3380CC4-5D6E-409C-BE32-E72D297353CC}">
              <c16:uniqueId val="{00000001-5BB8-46C1-B9A3-DF0480D9C0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12811</c:v>
                </c:pt>
                <c:pt idx="5">
                  <c:v>11013</c:v>
                </c:pt>
                <c:pt idx="8">
                  <c:v>9140</c:v>
                </c:pt>
                <c:pt idx="11">
                  <c:v>9080</c:v>
                </c:pt>
                <c:pt idx="14">
                  <c:v>8819</c:v>
                </c:pt>
              </c:numCache>
            </c:numRef>
          </c:val>
          <c:extLst>
            <c:ext xmlns:c16="http://schemas.microsoft.com/office/drawing/2014/chart" uri="{C3380CC4-5D6E-409C-BE32-E72D297353CC}">
              <c16:uniqueId val="{00000002-5BB8-46C1-B9A3-DF0480D9C0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B8-46C1-B9A3-DF0480D9C0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B8-46C1-B9A3-DF0480D9C0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2</c:v>
                </c:pt>
                <c:pt idx="6">
                  <c:v>3</c:v>
                </c:pt>
                <c:pt idx="9">
                  <c:v>2</c:v>
                </c:pt>
                <c:pt idx="12">
                  <c:v>2</c:v>
                </c:pt>
              </c:numCache>
            </c:numRef>
          </c:val>
          <c:extLst>
            <c:ext xmlns:c16="http://schemas.microsoft.com/office/drawing/2014/chart" uri="{C3380CC4-5D6E-409C-BE32-E72D297353CC}">
              <c16:uniqueId val="{00000005-5BB8-46C1-B9A3-DF0480D9C0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8539</c:v>
                </c:pt>
                <c:pt idx="3">
                  <c:v>9048</c:v>
                </c:pt>
                <c:pt idx="6">
                  <c:v>9067</c:v>
                </c:pt>
                <c:pt idx="9">
                  <c:v>8771</c:v>
                </c:pt>
                <c:pt idx="12">
                  <c:v>9073</c:v>
                </c:pt>
              </c:numCache>
            </c:numRef>
          </c:val>
          <c:extLst>
            <c:ext xmlns:c16="http://schemas.microsoft.com/office/drawing/2014/chart" uri="{C3380CC4-5D6E-409C-BE32-E72D297353CC}">
              <c16:uniqueId val="{00000006-5BB8-46C1-B9A3-DF0480D9C0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566</c:v>
                </c:pt>
                <c:pt idx="3">
                  <c:v>637</c:v>
                </c:pt>
                <c:pt idx="6">
                  <c:v>807</c:v>
                </c:pt>
                <c:pt idx="9">
                  <c:v>837</c:v>
                </c:pt>
                <c:pt idx="12">
                  <c:v>794</c:v>
                </c:pt>
              </c:numCache>
            </c:numRef>
          </c:val>
          <c:extLst>
            <c:ext xmlns:c16="http://schemas.microsoft.com/office/drawing/2014/chart" uri="{C3380CC4-5D6E-409C-BE32-E72D297353CC}">
              <c16:uniqueId val="{00000007-5BB8-46C1-B9A3-DF0480D9C0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18967</c:v>
                </c:pt>
                <c:pt idx="3">
                  <c:v>18055</c:v>
                </c:pt>
                <c:pt idx="6">
                  <c:v>17271</c:v>
                </c:pt>
                <c:pt idx="9">
                  <c:v>17714</c:v>
                </c:pt>
                <c:pt idx="12">
                  <c:v>17248</c:v>
                </c:pt>
              </c:numCache>
            </c:numRef>
          </c:val>
          <c:extLst>
            <c:ext xmlns:c16="http://schemas.microsoft.com/office/drawing/2014/chart" uri="{C3380CC4-5D6E-409C-BE32-E72D297353CC}">
              <c16:uniqueId val="{00000008-5BB8-46C1-B9A3-DF0480D9C0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1264</c:v>
                </c:pt>
                <c:pt idx="3">
                  <c:v>1099</c:v>
                </c:pt>
                <c:pt idx="6">
                  <c:v>1052</c:v>
                </c:pt>
                <c:pt idx="9">
                  <c:v>1026</c:v>
                </c:pt>
                <c:pt idx="12">
                  <c:v>1006</c:v>
                </c:pt>
              </c:numCache>
            </c:numRef>
          </c:val>
          <c:extLst>
            <c:ext xmlns:c16="http://schemas.microsoft.com/office/drawing/2014/chart" uri="{C3380CC4-5D6E-409C-BE32-E72D297353CC}">
              <c16:uniqueId val="{00000009-5BB8-46C1-B9A3-DF0480D9C0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62033</c:v>
                </c:pt>
                <c:pt idx="3">
                  <c:v>62288</c:v>
                </c:pt>
                <c:pt idx="6">
                  <c:v>64894</c:v>
                </c:pt>
                <c:pt idx="9">
                  <c:v>67927</c:v>
                </c:pt>
                <c:pt idx="12">
                  <c:v>71248</c:v>
                </c:pt>
              </c:numCache>
            </c:numRef>
          </c:val>
          <c:extLst>
            <c:ext xmlns:c16="http://schemas.microsoft.com/office/drawing/2014/chart" uri="{C3380CC4-5D6E-409C-BE32-E72D297353CC}">
              <c16:uniqueId val="{0000000A-5BB8-46C1-B9A3-DF0480D9C0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18701</c:v>
                </c:pt>
                <c:pt idx="2">
                  <c:v>#N/A</c:v>
                </c:pt>
                <c:pt idx="3">
                  <c:v>#N/A</c:v>
                </c:pt>
                <c:pt idx="4">
                  <c:v>21589</c:v>
                </c:pt>
                <c:pt idx="5">
                  <c:v>#N/A</c:v>
                </c:pt>
                <c:pt idx="6">
                  <c:v>#N/A</c:v>
                </c:pt>
                <c:pt idx="7">
                  <c:v>24403</c:v>
                </c:pt>
                <c:pt idx="8">
                  <c:v>#N/A</c:v>
                </c:pt>
                <c:pt idx="9">
                  <c:v>#N/A</c:v>
                </c:pt>
                <c:pt idx="10">
                  <c:v>25540</c:v>
                </c:pt>
                <c:pt idx="11">
                  <c:v>#N/A</c:v>
                </c:pt>
                <c:pt idx="12">
                  <c:v>#N/A</c:v>
                </c:pt>
                <c:pt idx="13">
                  <c:v>26650</c:v>
                </c:pt>
                <c:pt idx="14">
                  <c:v>#N/A</c:v>
                </c:pt>
              </c:numCache>
            </c:numRef>
          </c:val>
          <c:smooth val="0"/>
          <c:extLst>
            <c:ext xmlns:c16="http://schemas.microsoft.com/office/drawing/2014/chart" uri="{C3380CC4-5D6E-409C-BE32-E72D297353CC}">
              <c16:uniqueId val="{0000000B-5BB8-46C1-B9A3-DF0480D9C0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2143</c:v>
                </c:pt>
                <c:pt idx="1">
                  <c:v>2346</c:v>
                </c:pt>
                <c:pt idx="2">
                  <c:v>2351</c:v>
                </c:pt>
              </c:numCache>
            </c:numRef>
          </c:val>
          <c:extLst>
            <c:ext xmlns:c16="http://schemas.microsoft.com/office/drawing/2014/chart" uri="{C3380CC4-5D6E-409C-BE32-E72D297353CC}">
              <c16:uniqueId val="{00000000-C4D9-40A3-8D98-D017ACEECD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703</c:v>
                </c:pt>
                <c:pt idx="1">
                  <c:v>704</c:v>
                </c:pt>
                <c:pt idx="2">
                  <c:v>706</c:v>
                </c:pt>
              </c:numCache>
            </c:numRef>
          </c:val>
          <c:extLst>
            <c:ext xmlns:c16="http://schemas.microsoft.com/office/drawing/2014/chart" uri="{C3380CC4-5D6E-409C-BE32-E72D297353CC}">
              <c16:uniqueId val="{00000001-C4D9-40A3-8D98-D017ACEECD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4782</c:v>
                </c:pt>
                <c:pt idx="1">
                  <c:v>4516</c:v>
                </c:pt>
                <c:pt idx="2">
                  <c:v>4315</c:v>
                </c:pt>
              </c:numCache>
            </c:numRef>
          </c:val>
          <c:extLst>
            <c:ext xmlns:c16="http://schemas.microsoft.com/office/drawing/2014/chart" uri="{C3380CC4-5D6E-409C-BE32-E72D297353CC}">
              <c16:uniqueId val="{00000002-C4D9-40A3-8D98-D017ACEECD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{402CB16E-5E95-474E-86A4-65B3A2796B58}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FC3-4DF0-A4ED-94B3ED8BA2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{ED7FAE89-9361-4C79-B279-5D64735E1CF0}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C3-4DF0-A4ED-94B3ED8BA2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{E542648B-C882-4A4A-9D33-2001744ADDC5}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C3-4DF0-A4ED-94B3ED8BA2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{DDBC4B30-4BDA-4737-BF19-A9712D5E3D1E}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C3-4DF0-A4ED-94B3ED8BA2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{D0855DAB-A79C-4588-A363-EFACF34C33B6}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C3-4DF0-A4ED-94B3ED8BA23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{19FC1CF7-1E7D-4659-B630-EA49CF1DC3F8}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FC3-4DF0-A4ED-94B3ED8BA23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{791DC402-65E6-4FE4-85A9-4C2E8425191A}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FC3-4DF0-A4ED-94B3ED8BA23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{D3282756-DFD8-42C1-A7F0-C3AC3DF11BB6}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FC3-4DF0-A4ED-94B3ED8BA23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{283BA71D-E092-4001-8DA1-60ED10C27E07}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FC3-4DF0-A4ED-94B3ED8BA2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53.3</c:v>
                </c:pt>
                <c:pt idx="16">
                  <c:v>54.9</c:v>
                </c:pt>
                <c:pt idx="24">
                  <c:v>54.5</c:v>
                </c:pt>
                <c:pt idx="32">
                  <c:v>55.5</c:v>
                </c:pt>
              </c:numCache>
            </c:numRef>
          </c:xVal>
          <c:yVal>
            <c:numRef>
              <c:f>公会計指標分析・財政指標組合せ分析表!$BP$51:$DC$51</c:f>
              <c:numCache>
                <c:formatCode>#,##0.0;"▲ "#,##0.0</c:formatCode>
                <c:ptCount val="40"/>
                <c:pt idx="0">
                  <c:v>64.400000000000006</c:v>
                </c:pt>
                <c:pt idx="8">
                  <c:v>75.599999999999994</c:v>
                </c:pt>
                <c:pt idx="16">
                  <c:v>86.3</c:v>
                </c:pt>
                <c:pt idx="24">
                  <c:v>91.3</c:v>
                </c:pt>
                <c:pt idx="32">
                  <c:v>95.9</c:v>
                </c:pt>
              </c:numCache>
            </c:numRef>
          </c:yVal>
          <c:smooth val="0"/>
          <c:extLst>
            <c:ext xmlns:c16="http://schemas.microsoft.com/office/drawing/2014/chart" uri="{C3380CC4-5D6E-409C-BE32-E72D297353CC}">
              <c16:uniqueId val="{00000009-FFC3-4DF0-A4ED-94B3ED8BA2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{966261E1-C0C8-4C41-ACDC-4CAADCFDB056}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FC3-4DF0-A4ED-94B3ED8BA2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{B278E45D-24C3-4340-A7D7-3F59706757C0}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C3-4DF0-A4ED-94B3ED8BA2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{2B664FD8-77FD-4E32-A1CC-524D71F408CD}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C3-4DF0-A4ED-94B3ED8BA2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{533B0D67-7954-411E-8DAC-2147FB0C11EB}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C3-4DF0-A4ED-94B3ED8BA2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{D5AE097D-59A0-4D42-B873-B389A6D3EDD8}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C3-4DF0-A4ED-94B3ED8BA23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{53A7C1A7-B735-4C13-ADA2-609B4EE40657}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FC3-4DF0-A4ED-94B3ED8BA23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{B62523F5-2C5F-4FB2-9D63-63DBCA07430C}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FC3-4DF0-A4ED-94B3ED8BA23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{02DDEADE-34C0-4CC4-8601-F7C13F89A80B}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FC3-4DF0-A4ED-94B3ED8BA23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{C8280165-FE2F-40A1-B3A3-ED92CB7E5D8C}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FC3-4DF0-A4ED-94B3ED8BA2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57.4</c:v>
                </c:pt>
                <c:pt idx="16">
                  <c:v>58.7</c:v>
                </c:pt>
                <c:pt idx="24">
                  <c:v>59.8</c:v>
                </c:pt>
                <c:pt idx="32">
                  <c:v>60.9</c:v>
                </c:pt>
              </c:numCache>
            </c:numRef>
          </c:xVal>
          <c:yVal>
            <c:numRef>
              <c:f>公会計指標分析・財政指標組合せ分析表!$BP$55:$DC$55</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FFC3-4DF0-A4ED-94B3ED8BA233}"/>
            </c:ext>
          </c:extLst>
        </c:ser>
        <c:dLbls>
          <c:showLegendKey val="0"/>
          <c:showVal val="1"/>
          <c:showCatName val="0"/>
          <c:showSerName val="0"/>
          <c:showPercent val="0"/>
          <c:showBubbleSize val="0"/>
        </c:dLbls>
        <c:axId val="46179840"/>
        <c:axId val="46181760"/>
      </c:scatterChart>
      <c:valAx>
        <c:axId val="46179840"/>
        <c:scaling>
          <c:orientation val="minMax"/>
          <c:max val="61.7"/>
          <c:min val="5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7"/>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{C62353E7-AE35-454E-9B91-0E07BF07F44C}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DDD-406B-A455-7C4295F537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{E6991601-4154-431B-88C9-9C4E150759B9}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DD-406B-A455-7C4295F537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{D46D8566-360E-49DE-9A6A-666FC6935B32}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DD-406B-A455-7C4295F537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{85A9B042-8B9B-4F31-9709-4212C7CCE23D}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DD-406B-A455-7C4295F537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{FCF711CE-BE81-448F-A38B-BC7EE4279696}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DD-406B-A455-7C4295F5371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{2124210C-269F-4E21-97CE-D2E519097A69}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DDD-406B-A455-7C4295F5371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{04B3684B-BA03-4DB0-B92C-BDC74367330C}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DDD-406B-A455-7C4295F5371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{FB02575F-0EE9-45B8-9846-C7AAD294F587}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DDD-406B-A455-7C4295F5371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{BE5CD74A-CCE8-4C6F-AD13-F6189F16D9E5}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DDD-406B-A455-7C4295F537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c:v>
                </c:pt>
                <c:pt idx="16">
                  <c:v>10.5</c:v>
                </c:pt>
                <c:pt idx="24">
                  <c:v>10.1</c:v>
                </c:pt>
                <c:pt idx="32">
                  <c:v>9.6</c:v>
                </c:pt>
              </c:numCache>
            </c:numRef>
          </c:xVal>
          <c:yVal>
            <c:numRef>
              <c:f>公会計指標分析・財政指標組合せ分析表!$BP$73:$DC$73</c:f>
              <c:numCache>
                <c:formatCode>#,##0.0;"▲ "#,##0.0</c:formatCode>
                <c:ptCount val="40"/>
                <c:pt idx="0">
                  <c:v>64.400000000000006</c:v>
                </c:pt>
                <c:pt idx="8">
                  <c:v>75.599999999999994</c:v>
                </c:pt>
                <c:pt idx="16">
                  <c:v>86.3</c:v>
                </c:pt>
                <c:pt idx="24">
                  <c:v>91.3</c:v>
                </c:pt>
                <c:pt idx="32">
                  <c:v>95.9</c:v>
                </c:pt>
              </c:numCache>
            </c:numRef>
          </c:yVal>
          <c:smooth val="0"/>
          <c:extLst>
            <c:ext xmlns:c16="http://schemas.microsoft.com/office/drawing/2014/chart" uri="{C3380CC4-5D6E-409C-BE32-E72D297353CC}">
              <c16:uniqueId val="{00000009-3DDD-406B-A455-7C4295F537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{1F66EF9F-4EE4-4DF9-B6E3-1F8336BC165B}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DDD-406B-A455-7C4295F537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{3BE033A7-908D-4676-8D8B-EB1734255E2D}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DD-406B-A455-7C4295F537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{A7798E25-B61A-4194-B4C9-F84F0920D593}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DD-406B-A455-7C4295F537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{FE186E5D-6C16-47DF-B875-889DBCF89EA1}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DD-406B-A455-7C4295F537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{62FFC92B-3227-4B59-83FF-3834BBC11CAB}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DD-406B-A455-7C4295F5371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{BA1ECC23-E53A-467F-BFA4-D1A7F0E1DC0C}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DDD-406B-A455-7C4295F5371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{ED293352-6E09-47F2-8F41-7895C874BFF4}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DDD-406B-A455-7C4295F5371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{3425D677-F155-49D5-87A7-BEEFC4367090}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DDD-406B-A455-7C4295F5371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{7D40B4F4-8217-40BB-951D-76BE3681A0D1}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DDD-406B-A455-7C4295F537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3DDD-406B-A455-7C4295F53719}"/>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7"/>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公営企業会計において、料金改定など経営の健全化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に取り組んでいることから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、公営企業債の元利償還金に対する繰入金は減少傾向にあります。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しかしながら、普通交付税の段階的削減や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新庁舎建設事業などの大型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事業に伴う建設事業債の増加が懸念されるため、通常の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債発行額を公債費償還元金の範囲内に抑えることで、公債費の抑制を図</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満期一括償還地方債の借入は利用して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おりません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将来負担額の主な項目である地方債の現在高は増加して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地方交付税の振替財源である臨時財政対策債の増加や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建設事業の財源とするため地方債が増加したこと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が挙げられます。</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建設事業の財源には基金を取崩して充てているため、充当可能基金も減少したことで、将来負担比率の分子が増加して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一方で、公営企業債等繰入見込額は企業会計等の健全な財政運営により減少傾向に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あるもの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の、将来負担比率の増加を抑制するまでには至って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おりません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新庁舎建設など大型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事業が複数予定されており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ますが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、有利な地方債を活用しながら地方債発行額の抑制に努め、職員の適正配置や事務事業の見直しを図りながら、ふるさと納税制度等を活用し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充当可能財源等の確保に努め、財政の健全化に取り組んでい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きます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熊本県八代市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に伴う建設工事に「市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円取り崩したことや、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女子ハンドボール世界選手権大会開催事業等に「まちづくり交流基金」を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億円取り崩したことにより、基金全体で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・ふるさと納税の推進により、基金の原資となるふるさと八代元気づくり応援寄附金が増加傾向にあるため、ふるさと八代元気づくり応援基金は増加見込み。</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・中期財政計画において、普通交付税の合併算定替による特例措置期間終了に伴う歳入減や老朽化に伴う施設整備費の増加による歳出増などにより、令和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年度末までに基金全体で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億円程度を取崩す予定</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・熊本地震の経験を踏まえ、災害時に迅速かつ柔軟な対応を行うための基金の最低限度額を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億円と設定し、この金額を下回らないよう各事業の抜本的見直しや施設の統廃合を進め、歳出の削減に取り組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みます。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・市庁舎建設基金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：市庁舎の建設に要する経費の財源</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・市有施設整備基金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：市有施設の整備に要する経費の財源</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・まちづくり交流基金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：市の経済の活性化及び地域の交流を図り地域振興に資する財源</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・教育文化センター建設基金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：教育文化センター建設に要する費用の財源</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年熊本地震復興基金：熊本地震からの早期復旧に要する経費の財源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・市庁舎建設基金：熊本地震で被災した本庁舎の建替えに係る費用の財源として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取り崩したことによる減少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・市有施設整備基金：斎場整備に係る費用の財源として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万円を取崩したことによる減少。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・まちづくり交流基金：女子ハンドボール世界選手権大会開催事業に係る費用の財源として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東京オリンピック聖火リレー開催事業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費用の財源として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万円などを取崩したことによる減少。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・教育文化センター建設基金：八代市公民館整備に係る費用の財源として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万円を取崩したことによる減少。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年熊本地震復興基金：熊本地震からの早期復旧に係る各種費用の財源として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・市有施設整備基金：民俗伝統芸能伝承館（仮称）の建設に係る費用の財源として、令和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年度中に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万円を取崩す予定。</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・市庁舎建設基金：熊本地震で被災した本庁舎の建替えに係る費用の財源として令和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億円を取崩す予定。</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・ふるさと八代元気づくり応援基金：ふるさと納税の推進により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を原資とした基金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は増加傾向にあり、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こどもの未来づくり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安全安心なまちづくり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などの事業の財源として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随時取り崩す予定。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地方自治法第</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の規定による基金編入及び基金の一括運用による利子収入によ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中期財政計画において、令和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年度以降は収支の悪化が見込まれることから、財政収支を図るとともに財政運営の円滑化のため、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基金の整理統合を行いながら、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億円程度を取崩す見込み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基金の一括運用による利子収入によ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中期財政計画において、市債償還がピーク期を迎える令和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年度以降は単年度の償還額が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億円を超えることが見込まれるため、公債費の負担軽減を図るため減債基金を取り崩し、令和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年度末には基金残高がゼロとなる見込み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A27DBD2-6664-4AD8-9616-D12A6FF8B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7550826-640B-4561-B2F6-9D7DE9664A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14CCF9F-C67B-4F6D-B3D2-BD2C0EA0998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D5BFCCC-CB4F-493F-A55C-5DDE3B4901B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E2B899F-799A-40D5-9EAE-37CBAF0953B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00B1888-07EB-4DFE-B7C5-A31A794F0D0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C318ECE-E443-4DDC-81FF-73857546DAB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AC417BE-E4A8-4BF2-A416-9B87EA91322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A2A0E44-8058-4657-81F8-354B9219ADD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3AD2D73-DA9C-49A8-9D7B-23C2C748D5A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33C56BB-321E-455D-882C-5D8E6087381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F767675-2CCF-4F91-B187-903E60830FD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126,667
124,020
681.36
63,311,568
62,467,655
714,031
32,751,154
71,248,111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CA20044-02A5-4C2C-A39D-313B2C0EE49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A053334-5185-43EC-BB57-4E6243C4E4C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16A24C8-A3AC-465C-A5BF-F4EC0AAA902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5DF4482-EB2B-44D7-859C-E48934D2141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03C38B8-196E-4B99-875F-702944AD4BF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CDC810D-C3A2-4067-AB04-5F245074F70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C0D723A-10E0-48FE-8B65-422222E6C6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1492326-1539-46A9-8583-EDC69BE86E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9A3FE2B-0DD3-4325-9D15-BBB5CD606F4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6C082B7-46C2-4A5F-AD03-2E415D792DE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2F8258B-40A7-4A30-A431-257F43B73D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838988C-9C89-48DF-84F4-E09D793BE8D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C76570C-3A73-4174-8A29-646AD68C1D4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0482411-EDA6-4B36-883D-EABCD79B540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967EAFF-78FB-4940-9C41-95C9D7C7DBE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75C38A7-901E-47EC-89D3-FB33F34A57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795AA65-5367-4785-8943-B39B7D7B323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65A46E9-4205-49D2-BCA5-C0E63E99268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E0F94D7-EF66-446A-8D24-0C7562537BB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76A22D9-7CBE-4868-98B9-2A3E6CACE8C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52F2682-73F6-4612-93C7-4FD219A884E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8E1F1B6-1B59-4BD2-BAD3-91C0C937824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9825013-6F3F-49E9-85C7-E4ACB680B7A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288A6E9-A232-40D9-8395-EE1D7CDF807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B4C95AB-9058-4C5B-BFD8-57C7A997EB9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2194DF6-9827-4B29-A766-E255BB7CC8F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B154D17-08C9-4000-B05F-44B8D2A83FB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0B5E573-7E02-4EB4-A8BF-10F20DB2B8C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54B4772-68F3-4C0B-81F3-5827F74753A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7627B0D-BAFB-4DF4-BDAC-6A65BC0074C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ABB4D54-1E3E-419A-8E50-5A520061145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9660A-DED6-488B-AC18-7572C4F7660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417B040-A583-4F07-942A-89936E886C9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5034894-6B35-4D41-BC6C-E7032B91919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0337E37-5407-425B-A261-98B0C597FE4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en-US" sz="1100">
              <a:latin typeface="ＭＳ Ｐゴシック" panose="020B0600070205080204" pitchFamily="50" charset="-128"/>
              <a:ea typeface="ＭＳ Ｐゴシック" panose="020B0600070205080204" pitchFamily="50" charset="-128"/>
            </a:rPr>
            <a:t>類似団体・県平均と比較しても低い水準にありますが、様々な公共施設の築年数が経過し、全体的に老朽化がすすんでいます。現在策定している「八代市公共施設等総合管理計画」の見直しや、老朽化がすすんでいる施設ごとに、長寿命化や統廃合等の検討が必要になってきてい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8C678C6-94FA-46CA-B364-7BAB4F356C9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4E34DED-4DDE-4426-95E6-4312B6A0393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174EE5B-7AAA-40A8-AA40-8FB5321A823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6C3B426-AF26-4CB8-B419-25CA7375475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F2AF2553-756E-4781-9C90-5578D071FCA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C877159-F4CF-4D1E-8D8C-086CF93F4A2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6466D02-0D02-4167-8679-1346685A072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7C51E59-42D5-4734-8DD8-97E9B270127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46DA659-3ADF-40AC-95FA-156E797FA08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8DCE4F7-12EF-4C72-B44A-1A54C0624E9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F1CCA23-8985-488E-BD82-C45F73924B7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CBFAF82-0269-42E4-A8E6-F4706A9498A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EE7C3A4-D33B-4057-BAAB-EBBF85DEBC5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8019F46-6166-408C-97EF-722878EC685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F5024B00-4D82-4F7C-B415-A8F5EB57C95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7019C29-7D9B-4EE4-9420-AF876B5107E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6E0F2927-9B1F-4D88-8D65-2BB8E9B48EAD}"/>
            </a:ext>
          </a:extLst>
        </xdr:cNvPr>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88AA3538-FABB-4DC9-88C7-CFADCE3D25C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2D8A8143-9D49-4E33-9A98-817D33D3D377}"/>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68" name="有形固定資産減価償却率最大値テキスト">
          <a:extLst>
            <a:ext uri="{FF2B5EF4-FFF2-40B4-BE49-F238E27FC236}">
              <a16:creationId xmlns:a16="http://schemas.microsoft.com/office/drawing/2014/main" id="{A2A72411-27A3-4F38-82E9-C5F34EEC44BF}"/>
            </a:ext>
          </a:extLst>
        </xdr:cNvPr>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69" name="直線コネクタ 68">
          <a:extLst>
            <a:ext uri="{FF2B5EF4-FFF2-40B4-BE49-F238E27FC236}">
              <a16:creationId xmlns:a16="http://schemas.microsoft.com/office/drawing/2014/main" id="{1DEA10F3-A2ED-49ED-887C-D7B928DA254F}"/>
            </a:ext>
          </a:extLst>
        </xdr:cNvPr>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a:extLst>
            <a:ext uri="{FF2B5EF4-FFF2-40B4-BE49-F238E27FC236}">
              <a16:creationId xmlns:a16="http://schemas.microsoft.com/office/drawing/2014/main" id="{D1547281-36FF-4B2D-B07D-B8B896E48EFA}"/>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0ECCE447-AB8D-48E3-B703-6CAA51CE5808}"/>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a:extLst>
            <a:ext uri="{FF2B5EF4-FFF2-40B4-BE49-F238E27FC236}">
              <a16:creationId xmlns:a16="http://schemas.microsoft.com/office/drawing/2014/main" id="{E4219A06-845F-490B-94AC-D5993890B6DC}"/>
            </a:ext>
          </a:extLst>
        </xdr:cNvPr>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3" name="フローチャート: 判断 72">
          <a:extLst>
            <a:ext uri="{FF2B5EF4-FFF2-40B4-BE49-F238E27FC236}">
              <a16:creationId xmlns:a16="http://schemas.microsoft.com/office/drawing/2014/main" id="{A517DB5C-B436-4895-8105-6A17E709D7A7}"/>
            </a:ext>
          </a:extLst>
        </xdr:cNvPr>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a:extLst>
            <a:ext uri="{FF2B5EF4-FFF2-40B4-BE49-F238E27FC236}">
              <a16:creationId xmlns:a16="http://schemas.microsoft.com/office/drawing/2014/main" id="{A7CBEA53-AF07-48E9-8319-EE8D3BAD8A5D}"/>
            </a:ext>
          </a:extLst>
        </xdr:cNvPr>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129610C5-64B1-4880-8690-B4EAFE0921B3}"/>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6DB63C4-C4FD-415D-8D34-11CC684C497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D450FBC-AF0D-4980-A0A1-89BB447A795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B22D4DC-9812-45BD-8AA1-99E51333F67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73FECFD-E5AD-493E-8591-F6E3B60DCE1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3C4CC48-1198-4E6D-A8FA-64CAE792EDA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81" name="楕円 80">
          <a:extLst>
            <a:ext uri="{FF2B5EF4-FFF2-40B4-BE49-F238E27FC236}">
              <a16:creationId xmlns:a16="http://schemas.microsoft.com/office/drawing/2014/main" id="{6B0F6258-17DE-4A7D-997E-093C189FD4C2}"/>
            </a:ext>
          </a:extLst>
        </xdr:cNvPr>
        <xdr:cNvSpPr/>
      </xdr:nvSpPr>
      <xdr:spPr>
        <a:xfrm>
          <a:off x="47117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99077</xdr:rowOff>
    </xdr:from>
    <xdr:ext cx="405111" cy="259045"/>
    <xdr:sp macro="" textlink="">
      <xdr:nvSpPr>
        <xdr:cNvPr id="82" name="有形固定資産減価償却率該当値テキスト">
          <a:extLst>
            <a:ext uri="{FF2B5EF4-FFF2-40B4-BE49-F238E27FC236}">
              <a16:creationId xmlns:a16="http://schemas.microsoft.com/office/drawing/2014/main" id="{025B01A1-A710-489A-ABC9-D17B4DFD74BE}"/>
            </a:ext>
          </a:extLst>
        </xdr:cNvPr>
        <xdr:cNvSpPr txBox="1"/>
      </xdr:nvSpPr>
      <xdr:spPr>
        <a:xfrm>
          <a:off x="48133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40217</xdr:rowOff>
    </xdr:from>
    <xdr:to>
      <xdr:col>19</xdr:col>
      <xdr:colOff>187325</xdr:colOff>
      <xdr:row>29</xdr:row>
      <xdr:rowOff>141817</xdr:rowOff>
    </xdr:to>
    <xdr:sp macro="" textlink="">
      <xdr:nvSpPr>
        <xdr:cNvPr id="83" name="楕円 82">
          <a:extLst>
            <a:ext uri="{FF2B5EF4-FFF2-40B4-BE49-F238E27FC236}">
              <a16:creationId xmlns:a16="http://schemas.microsoft.com/office/drawing/2014/main" id="{100606CF-291C-4B11-A829-2CF8A4B4C0B5}"/>
            </a:ext>
          </a:extLst>
        </xdr:cNvPr>
        <xdr:cNvSpPr/>
      </xdr:nvSpPr>
      <xdr:spPr>
        <a:xfrm>
          <a:off x="4000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91017</xdr:rowOff>
    </xdr:from>
    <xdr:to>
      <xdr:col>23</xdr:col>
      <xdr:colOff>85725</xdr:colOff>
      <xdr:row>29</xdr:row>
      <xdr:rowOff>127000</xdr:rowOff>
    </xdr:to>
    <xdr:cxnSp macro="">
      <xdr:nvCxnSpPr>
        <xdr:cNvPr id="84" name="直線コネクタ 83">
          <a:extLst>
            <a:ext uri="{FF2B5EF4-FFF2-40B4-BE49-F238E27FC236}">
              <a16:creationId xmlns:a16="http://schemas.microsoft.com/office/drawing/2014/main" id="{01F7180A-EE07-45EE-BC20-B8C35C7A64DE}"/>
            </a:ext>
          </a:extLst>
        </xdr:cNvPr>
        <xdr:cNvCxnSpPr/>
      </xdr:nvCxnSpPr>
      <xdr:spPr>
        <a:xfrm>
          <a:off x="4051300" y="5834592"/>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5" name="楕円 84">
          <a:extLst>
            <a:ext uri="{FF2B5EF4-FFF2-40B4-BE49-F238E27FC236}">
              <a16:creationId xmlns:a16="http://schemas.microsoft.com/office/drawing/2014/main" id="{9E8D4B11-BD41-46F6-B8D2-E82F49196507}"/>
            </a:ext>
          </a:extLst>
        </xdr:cNvPr>
        <xdr:cNvSpPr/>
      </xdr:nvSpPr>
      <xdr:spPr>
        <a:xfrm>
          <a:off x="3238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91017</xdr:rowOff>
    </xdr:from>
    <xdr:to>
      <xdr:col>19</xdr:col>
      <xdr:colOff>136525</xdr:colOff>
      <xdr:row>29</xdr:row>
      <xdr:rowOff>105410</xdr:rowOff>
    </xdr:to>
    <xdr:cxnSp macro="">
      <xdr:nvCxnSpPr>
        <xdr:cNvPr id="86" name="直線コネクタ 85">
          <a:extLst>
            <a:ext uri="{FF2B5EF4-FFF2-40B4-BE49-F238E27FC236}">
              <a16:creationId xmlns:a16="http://schemas.microsoft.com/office/drawing/2014/main" id="{1022F353-096E-4B92-A907-E52AE89DEFC1}"/>
            </a:ext>
          </a:extLst>
        </xdr:cNvPr>
        <xdr:cNvCxnSpPr/>
      </xdr:nvCxnSpPr>
      <xdr:spPr>
        <a:xfrm flipV="1">
          <a:off x="3289300" y="583459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168487</xdr:rowOff>
    </xdr:from>
    <xdr:to>
      <xdr:col>11</xdr:col>
      <xdr:colOff>187325</xdr:colOff>
      <xdr:row>29</xdr:row>
      <xdr:rowOff>98637</xdr:rowOff>
    </xdr:to>
    <xdr:sp macro="" textlink="">
      <xdr:nvSpPr>
        <xdr:cNvPr id="87" name="楕円 86">
          <a:extLst>
            <a:ext uri="{FF2B5EF4-FFF2-40B4-BE49-F238E27FC236}">
              <a16:creationId xmlns:a16="http://schemas.microsoft.com/office/drawing/2014/main" id="{7EAAA6BC-87AB-47F3-8F55-8838F5CAF7CF}"/>
            </a:ext>
          </a:extLst>
        </xdr:cNvPr>
        <xdr:cNvSpPr/>
      </xdr:nvSpPr>
      <xdr:spPr>
        <a:xfrm>
          <a:off x="2476500" y="57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47837</xdr:rowOff>
    </xdr:from>
    <xdr:to>
      <xdr:col>15</xdr:col>
      <xdr:colOff>136525</xdr:colOff>
      <xdr:row>29</xdr:row>
      <xdr:rowOff>105410</xdr:rowOff>
    </xdr:to>
    <xdr:cxnSp macro="">
      <xdr:nvCxnSpPr>
        <xdr:cNvPr id="88" name="直線コネクタ 87">
          <a:extLst>
            <a:ext uri="{FF2B5EF4-FFF2-40B4-BE49-F238E27FC236}">
              <a16:creationId xmlns:a16="http://schemas.microsoft.com/office/drawing/2014/main" id="{2A28412E-2978-4EF5-A854-2752ED94F964}"/>
            </a:ext>
          </a:extLst>
        </xdr:cNvPr>
        <xdr:cNvCxnSpPr/>
      </xdr:nvCxnSpPr>
      <xdr:spPr>
        <a:xfrm>
          <a:off x="2527300" y="579141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110913</xdr:rowOff>
    </xdr:from>
    <xdr:to>
      <xdr:col>7</xdr:col>
      <xdr:colOff>187325</xdr:colOff>
      <xdr:row>29</xdr:row>
      <xdr:rowOff>41063</xdr:rowOff>
    </xdr:to>
    <xdr:sp macro="" textlink="">
      <xdr:nvSpPr>
        <xdr:cNvPr id="89" name="楕円 88">
          <a:extLst>
            <a:ext uri="{FF2B5EF4-FFF2-40B4-BE49-F238E27FC236}">
              <a16:creationId xmlns:a16="http://schemas.microsoft.com/office/drawing/2014/main" id="{9AB5A8AF-D32C-476A-81EF-2DF1B40BCCD0}"/>
            </a:ext>
          </a:extLst>
        </xdr:cNvPr>
        <xdr:cNvSpPr/>
      </xdr:nvSpPr>
      <xdr:spPr>
        <a:xfrm>
          <a:off x="1714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161713</xdr:rowOff>
    </xdr:from>
    <xdr:to>
      <xdr:col>11</xdr:col>
      <xdr:colOff>136525</xdr:colOff>
      <xdr:row>29</xdr:row>
      <xdr:rowOff>47837</xdr:rowOff>
    </xdr:to>
    <xdr:cxnSp macro="">
      <xdr:nvCxnSpPr>
        <xdr:cNvPr id="90" name="直線コネクタ 89">
          <a:extLst>
            <a:ext uri="{FF2B5EF4-FFF2-40B4-BE49-F238E27FC236}">
              <a16:creationId xmlns:a16="http://schemas.microsoft.com/office/drawing/2014/main" id="{467885E6-E15D-4F6B-AA25-F8D3CC25EC63}"/>
            </a:ext>
          </a:extLst>
        </xdr:cNvPr>
        <xdr:cNvCxnSpPr/>
      </xdr:nvCxnSpPr>
      <xdr:spPr>
        <a:xfrm>
          <a:off x="1765300" y="573383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91" name="n_1aveValue有形固定資産減価償却率">
          <a:extLst>
            <a:ext uri="{FF2B5EF4-FFF2-40B4-BE49-F238E27FC236}">
              <a16:creationId xmlns:a16="http://schemas.microsoft.com/office/drawing/2014/main" id="{60EA13C7-F2E4-4878-A7A9-638DBF8B46AE}"/>
            </a:ext>
          </a:extLst>
        </xdr:cNvPr>
        <xdr:cNvSpPr txBox="1"/>
      </xdr:nvSpPr>
      <xdr:spPr>
        <a:xfrm>
          <a:off x="38360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112624</xdr:rowOff>
    </xdr:from>
    <xdr:ext cx="405111" cy="259045"/>
    <xdr:sp macro="" textlink="">
      <xdr:nvSpPr>
        <xdr:cNvPr id="92" name="n_2aveValue有形固定資産減価償却率">
          <a:extLst>
            <a:ext uri="{FF2B5EF4-FFF2-40B4-BE49-F238E27FC236}">
              <a16:creationId xmlns:a16="http://schemas.microsoft.com/office/drawing/2014/main" id="{F027D7ED-8FE0-42B9-BCC1-93FDC32FD203}"/>
            </a:ext>
          </a:extLst>
        </xdr:cNvPr>
        <xdr:cNvSpPr txBox="1"/>
      </xdr:nvSpPr>
      <xdr:spPr>
        <a:xfrm>
          <a:off x="3086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65845</xdr:rowOff>
    </xdr:from>
    <xdr:ext cx="405111" cy="259045"/>
    <xdr:sp macro="" textlink="">
      <xdr:nvSpPr>
        <xdr:cNvPr id="93" name="n_3aveValue有形固定資産減価償却率">
          <a:extLst>
            <a:ext uri="{FF2B5EF4-FFF2-40B4-BE49-F238E27FC236}">
              <a16:creationId xmlns:a16="http://schemas.microsoft.com/office/drawing/2014/main" id="{6EE94241-E296-4027-961E-8B722E980106}"/>
            </a:ext>
          </a:extLst>
        </xdr:cNvPr>
        <xdr:cNvSpPr txBox="1"/>
      </xdr:nvSpPr>
      <xdr:spPr>
        <a:xfrm>
          <a:off x="2324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4" name="n_4aveValue有形固定資産減価償却率">
          <a:extLst>
            <a:ext uri="{FF2B5EF4-FFF2-40B4-BE49-F238E27FC236}">
              <a16:creationId xmlns:a16="http://schemas.microsoft.com/office/drawing/2014/main" id="{D7D97CC0-FE31-4895-86FD-C13B609BAFA9}"/>
            </a:ext>
          </a:extLst>
        </xdr:cNvPr>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158344</xdr:rowOff>
    </xdr:from>
    <xdr:ext cx="405111" cy="259045"/>
    <xdr:sp macro="" textlink="">
      <xdr:nvSpPr>
        <xdr:cNvPr id="95" name="n_1mainValue有形固定資産減価償却率">
          <a:extLst>
            <a:ext uri="{FF2B5EF4-FFF2-40B4-BE49-F238E27FC236}">
              <a16:creationId xmlns:a16="http://schemas.microsoft.com/office/drawing/2014/main" id="{073FD906-D387-4698-8D7A-99D645A6F543}"/>
            </a:ext>
          </a:extLst>
        </xdr:cNvPr>
        <xdr:cNvSpPr txBox="1"/>
      </xdr:nvSpPr>
      <xdr:spPr>
        <a:xfrm>
          <a:off x="38360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1287</xdr:rowOff>
    </xdr:from>
    <xdr:ext cx="405111" cy="259045"/>
    <xdr:sp macro="" textlink="">
      <xdr:nvSpPr>
        <xdr:cNvPr id="96" name="n_2mainValue有形固定資産減価償却率">
          <a:extLst>
            <a:ext uri="{FF2B5EF4-FFF2-40B4-BE49-F238E27FC236}">
              <a16:creationId xmlns:a16="http://schemas.microsoft.com/office/drawing/2014/main" id="{BE73BB56-E389-43CE-90C7-CA8E28ED3D75}"/>
            </a:ext>
          </a:extLst>
        </xdr:cNvPr>
        <xdr:cNvSpPr txBox="1"/>
      </xdr:nvSpPr>
      <xdr:spPr>
        <a:xfrm>
          <a:off x="3086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115164</xdr:rowOff>
    </xdr:from>
    <xdr:ext cx="405111" cy="259045"/>
    <xdr:sp macro="" textlink="">
      <xdr:nvSpPr>
        <xdr:cNvPr id="97" name="n_3mainValue有形固定資産減価償却率">
          <a:extLst>
            <a:ext uri="{FF2B5EF4-FFF2-40B4-BE49-F238E27FC236}">
              <a16:creationId xmlns:a16="http://schemas.microsoft.com/office/drawing/2014/main" id="{A42C3CDA-BADB-42B0-B13F-8E2B4B9C0846}"/>
            </a:ext>
          </a:extLst>
        </xdr:cNvPr>
        <xdr:cNvSpPr txBox="1"/>
      </xdr:nvSpPr>
      <xdr:spPr>
        <a:xfrm>
          <a:off x="2324744" y="551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57590</xdr:rowOff>
    </xdr:from>
    <xdr:ext cx="405111" cy="259045"/>
    <xdr:sp macro="" textlink="">
      <xdr:nvSpPr>
        <xdr:cNvPr id="98" name="n_4mainValue有形固定資産減価償却率">
          <a:extLst>
            <a:ext uri="{FF2B5EF4-FFF2-40B4-BE49-F238E27FC236}">
              <a16:creationId xmlns:a16="http://schemas.microsoft.com/office/drawing/2014/main" id="{E36DB21A-5D64-4212-8E86-83567F9162A3}"/>
            </a:ext>
          </a:extLst>
        </xdr:cNvPr>
        <xdr:cNvSpPr txBox="1"/>
      </xdr:nvSpPr>
      <xdr:spPr>
        <a:xfrm>
          <a:off x="15627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709EAFF-C9C7-4063-9F79-7A6C79D382B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1E79DC4A-E1AD-4A2C-9008-FF539339B6C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5CB6AE2-3366-4AEB-BA15-4177A7BEFB4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A4D0202-EF64-44EC-8769-7BEC156F413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BD0E6C6-0DE7-41F6-9149-F2A006DF4C9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91F7C0B-F0D0-4C8B-B92D-061525CBF62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41C829C-274C-449E-857F-23D6D50646F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78ADB68-31AF-4E24-AA5F-6EC9F5F4C76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84E0986-5FB2-41A7-82E0-DAB5A89FD90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DB4E30DE-59B8-45E9-BCF8-9FA438D91FA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57D4289-3E33-4917-93E9-B2CF408BBF7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F90F840F-26FC-4904-99D5-9030CB82AE5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CFB47D2-9A07-4E11-8A8D-A54058D0AFD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全国・類似団体・県平均と比較した場合、本市は高い水準にあります。これは、環境センター建設に係る費用が要因です。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今後も、新庁舎建設が令和３年度に完了予定で、水準はさらに高くなることが予想されます。今後ますます新規地方債発行額の抑制による地方債残高の削減など、財政健全化を図る必要があります。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78A9C36-296F-4D07-BF00-A18F9048803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EFE2D87-D4D2-4CAE-B235-5F28766D6CB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62984C8-3724-4D2A-844C-904C77E3E2A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E48F4B-84D2-435F-B0DC-715802CD071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C25ED7D-433A-4D49-B3F5-27962340468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91D3D00F-7FA0-49CE-915A-F05B56256EA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3A7EAC48-7635-4E69-AEAD-E4B057954489}"/>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B4ED827B-FF1D-4890-92C6-D70F8A0E867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B4554C51-982E-450C-A5AE-1501B939F9C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BEFBEE3F-B0EC-4F1E-942A-B0D2C4F75E0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F30BA253-0202-4A4B-8D62-1B2BA8958C4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92B4EE88-D7A6-42F2-9F92-CB40387AA22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D8D97E1B-1931-4D67-8FA6-A336736534BC}"/>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221E7E5-4566-45D0-8018-D96634291D2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CA7ACB1C-E635-4FD6-8A58-FE4DA898B744}"/>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DBC0A6F0-F0FE-4481-BD3C-F9DD68B517F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28" name="直線コネクタ 127">
          <a:extLst>
            <a:ext uri="{FF2B5EF4-FFF2-40B4-BE49-F238E27FC236}">
              <a16:creationId xmlns:a16="http://schemas.microsoft.com/office/drawing/2014/main" id="{5433198B-933E-4D79-8F22-A954DA00756F}"/>
            </a:ext>
          </a:extLst>
        </xdr:cNvPr>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29" name="債務償還比率最小値テキスト">
          <a:extLst>
            <a:ext uri="{FF2B5EF4-FFF2-40B4-BE49-F238E27FC236}">
              <a16:creationId xmlns:a16="http://schemas.microsoft.com/office/drawing/2014/main" id="{5995B268-989A-49A8-8F02-DAD089381CB4}"/>
            </a:ext>
          </a:extLst>
        </xdr:cNvPr>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30" name="直線コネクタ 129">
          <a:extLst>
            <a:ext uri="{FF2B5EF4-FFF2-40B4-BE49-F238E27FC236}">
              <a16:creationId xmlns:a16="http://schemas.microsoft.com/office/drawing/2014/main" id="{B7CE4CB4-9C1B-4340-8B0A-D0194C4B4126}"/>
            </a:ext>
          </a:extLst>
        </xdr:cNvPr>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31" name="債務償還比率最大値テキスト">
          <a:extLst>
            <a:ext uri="{FF2B5EF4-FFF2-40B4-BE49-F238E27FC236}">
              <a16:creationId xmlns:a16="http://schemas.microsoft.com/office/drawing/2014/main" id="{EF575DB4-97EB-400A-9031-69CC95A11C3A}"/>
            </a:ext>
          </a:extLst>
        </xdr:cNvPr>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32" name="直線コネクタ 131">
          <a:extLst>
            <a:ext uri="{FF2B5EF4-FFF2-40B4-BE49-F238E27FC236}">
              <a16:creationId xmlns:a16="http://schemas.microsoft.com/office/drawing/2014/main" id="{FE95C600-5042-4EFC-B4AE-6C6F3BF3473A}"/>
            </a:ext>
          </a:extLst>
        </xdr:cNvPr>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155931</xdr:rowOff>
    </xdr:from>
    <xdr:ext cx="469744" cy="259045"/>
    <xdr:sp macro="" textlink="">
      <xdr:nvSpPr>
        <xdr:cNvPr id="133" name="債務償還比率平均値テキスト">
          <a:extLst>
            <a:ext uri="{FF2B5EF4-FFF2-40B4-BE49-F238E27FC236}">
              <a16:creationId xmlns:a16="http://schemas.microsoft.com/office/drawing/2014/main" id="{9F60AF2C-B380-4083-8180-86F59FAF6046}"/>
            </a:ext>
          </a:extLst>
        </xdr:cNvPr>
        <xdr:cNvSpPr txBox="1"/>
      </xdr:nvSpPr>
      <xdr:spPr>
        <a:xfrm>
          <a:off x="14846300" y="572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4" name="フローチャート: 判断 133">
          <a:extLst>
            <a:ext uri="{FF2B5EF4-FFF2-40B4-BE49-F238E27FC236}">
              <a16:creationId xmlns:a16="http://schemas.microsoft.com/office/drawing/2014/main" id="{41C08DD8-9546-4972-AC8D-90BE24EC8A48}"/>
            </a:ext>
          </a:extLst>
        </xdr:cNvPr>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5" name="フローチャート: 判断 134">
          <a:extLst>
            <a:ext uri="{FF2B5EF4-FFF2-40B4-BE49-F238E27FC236}">
              <a16:creationId xmlns:a16="http://schemas.microsoft.com/office/drawing/2014/main" id="{F6E6EE48-D589-47C8-86D2-1E5052939FBF}"/>
            </a:ext>
          </a:extLst>
        </xdr:cNvPr>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6" name="フローチャート: 判断 135">
          <a:extLst>
            <a:ext uri="{FF2B5EF4-FFF2-40B4-BE49-F238E27FC236}">
              <a16:creationId xmlns:a16="http://schemas.microsoft.com/office/drawing/2014/main" id="{16DD2632-0BBF-4B82-A94A-425C369FA5AD}"/>
            </a:ext>
          </a:extLst>
        </xdr:cNvPr>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7" name="フローチャート: 判断 136">
          <a:extLst>
            <a:ext uri="{FF2B5EF4-FFF2-40B4-BE49-F238E27FC236}">
              <a16:creationId xmlns:a16="http://schemas.microsoft.com/office/drawing/2014/main" id="{15466CDC-5315-4E2C-8902-FF3B372DB1D2}"/>
            </a:ext>
          </a:extLst>
        </xdr:cNvPr>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38" name="フローチャート: 判断 137">
          <a:extLst>
            <a:ext uri="{FF2B5EF4-FFF2-40B4-BE49-F238E27FC236}">
              <a16:creationId xmlns:a16="http://schemas.microsoft.com/office/drawing/2014/main" id="{ABFD1A62-092A-4E04-9332-0C34D9001A8C}"/>
            </a:ext>
          </a:extLst>
        </xdr:cNvPr>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CFDCF87-A8DC-4BEB-BD4C-A66E93C820D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5C700A3-0ACA-431D-A476-225EE78C742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ADC9E35-6DDB-4831-9D0E-D4813F65D00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B4A47BD-5A96-4E98-8673-1273378B533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696DD63-38BC-44C7-9E35-673B3CC652C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79650</xdr:rowOff>
    </xdr:from>
    <xdr:to>
      <xdr:col>76</xdr:col>
      <xdr:colOff>73025</xdr:colOff>
      <xdr:row>33</xdr:row>
      <xdr:rowOff>9800</xdr:rowOff>
    </xdr:to>
    <xdr:sp macro="" textlink="">
      <xdr:nvSpPr>
        <xdr:cNvPr id="144" name="楕円 143">
          <a:extLst>
            <a:ext uri="{FF2B5EF4-FFF2-40B4-BE49-F238E27FC236}">
              <a16:creationId xmlns:a16="http://schemas.microsoft.com/office/drawing/2014/main" id="{69A36F5F-79BE-4E88-A460-CFFB61DC60EE}"/>
            </a:ext>
          </a:extLst>
        </xdr:cNvPr>
        <xdr:cNvSpPr/>
      </xdr:nvSpPr>
      <xdr:spPr>
        <a:xfrm>
          <a:off x="14744700" y="63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58077</xdr:rowOff>
    </xdr:from>
    <xdr:ext cx="469744" cy="259045"/>
    <xdr:sp macro="" textlink="">
      <xdr:nvSpPr>
        <xdr:cNvPr id="145" name="債務償還比率該当値テキスト">
          <a:extLst>
            <a:ext uri="{FF2B5EF4-FFF2-40B4-BE49-F238E27FC236}">
              <a16:creationId xmlns:a16="http://schemas.microsoft.com/office/drawing/2014/main" id="{8184E716-A6A0-44EC-989E-99A871B88425}"/>
            </a:ext>
          </a:extLst>
        </xdr:cNvPr>
        <xdr:cNvSpPr txBox="1"/>
      </xdr:nvSpPr>
      <xdr:spPr>
        <a:xfrm>
          <a:off x="14846300" y="631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95652</xdr:rowOff>
    </xdr:from>
    <xdr:to>
      <xdr:col>72</xdr:col>
      <xdr:colOff>123825</xdr:colOff>
      <xdr:row>32</xdr:row>
      <xdr:rowOff>25802</xdr:rowOff>
    </xdr:to>
    <xdr:sp macro="" textlink="">
      <xdr:nvSpPr>
        <xdr:cNvPr id="146" name="楕円 145">
          <a:extLst>
            <a:ext uri="{FF2B5EF4-FFF2-40B4-BE49-F238E27FC236}">
              <a16:creationId xmlns:a16="http://schemas.microsoft.com/office/drawing/2014/main" id="{8FF462AC-BBC3-44CE-8F82-5AF5B5EEA07D}"/>
            </a:ext>
          </a:extLst>
        </xdr:cNvPr>
        <xdr:cNvSpPr/>
      </xdr:nvSpPr>
      <xdr:spPr>
        <a:xfrm>
          <a:off x="14033500" y="61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146452</xdr:rowOff>
    </xdr:from>
    <xdr:to>
      <xdr:col>76</xdr:col>
      <xdr:colOff>22225</xdr:colOff>
      <xdr:row>32</xdr:row>
      <xdr:rowOff>130450</xdr:rowOff>
    </xdr:to>
    <xdr:cxnSp macro="">
      <xdr:nvCxnSpPr>
        <xdr:cNvPr id="147" name="直線コネクタ 146">
          <a:extLst>
            <a:ext uri="{FF2B5EF4-FFF2-40B4-BE49-F238E27FC236}">
              <a16:creationId xmlns:a16="http://schemas.microsoft.com/office/drawing/2014/main" id="{C683D264-8313-47C2-BDE5-01C48844FE73}"/>
            </a:ext>
          </a:extLst>
        </xdr:cNvPr>
        <xdr:cNvCxnSpPr/>
      </xdr:nvCxnSpPr>
      <xdr:spPr>
        <a:xfrm>
          <a:off x="14084300" y="6232927"/>
          <a:ext cx="711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117591</xdr:rowOff>
    </xdr:from>
    <xdr:to>
      <xdr:col>68</xdr:col>
      <xdr:colOff>123825</xdr:colOff>
      <xdr:row>31</xdr:row>
      <xdr:rowOff>47741</xdr:rowOff>
    </xdr:to>
    <xdr:sp macro="" textlink="">
      <xdr:nvSpPr>
        <xdr:cNvPr id="148" name="楕円 147">
          <a:extLst>
            <a:ext uri="{FF2B5EF4-FFF2-40B4-BE49-F238E27FC236}">
              <a16:creationId xmlns:a16="http://schemas.microsoft.com/office/drawing/2014/main" id="{DA9900C1-E7CC-4BEC-B3B6-00CEB2F2C52B}"/>
            </a:ext>
          </a:extLst>
        </xdr:cNvPr>
        <xdr:cNvSpPr/>
      </xdr:nvSpPr>
      <xdr:spPr>
        <a:xfrm>
          <a:off x="13271500" y="60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168391</xdr:rowOff>
    </xdr:from>
    <xdr:to>
      <xdr:col>72</xdr:col>
      <xdr:colOff>73025</xdr:colOff>
      <xdr:row>31</xdr:row>
      <xdr:rowOff>146452</xdr:rowOff>
    </xdr:to>
    <xdr:cxnSp macro="">
      <xdr:nvCxnSpPr>
        <xdr:cNvPr id="149" name="直線コネクタ 148">
          <a:extLst>
            <a:ext uri="{FF2B5EF4-FFF2-40B4-BE49-F238E27FC236}">
              <a16:creationId xmlns:a16="http://schemas.microsoft.com/office/drawing/2014/main" id="{3F1C8B0D-E56B-4E85-AE97-989F17B548CD}"/>
            </a:ext>
          </a:extLst>
        </xdr:cNvPr>
        <xdr:cNvCxnSpPr/>
      </xdr:nvCxnSpPr>
      <xdr:spPr>
        <a:xfrm>
          <a:off x="13322300" y="6083416"/>
          <a:ext cx="762000" cy="14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9282</xdr:rowOff>
    </xdr:from>
    <xdr:to>
      <xdr:col>64</xdr:col>
      <xdr:colOff>123825</xdr:colOff>
      <xdr:row>30</xdr:row>
      <xdr:rowOff>110882</xdr:rowOff>
    </xdr:to>
    <xdr:sp macro="" textlink="">
      <xdr:nvSpPr>
        <xdr:cNvPr id="150" name="楕円 149">
          <a:extLst>
            <a:ext uri="{FF2B5EF4-FFF2-40B4-BE49-F238E27FC236}">
              <a16:creationId xmlns:a16="http://schemas.microsoft.com/office/drawing/2014/main" id="{975338EF-3496-4B58-87B2-5007D1AF6967}"/>
            </a:ext>
          </a:extLst>
        </xdr:cNvPr>
        <xdr:cNvSpPr/>
      </xdr:nvSpPr>
      <xdr:spPr>
        <a:xfrm>
          <a:off x="12509500" y="59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60082</xdr:rowOff>
    </xdr:from>
    <xdr:to>
      <xdr:col>68</xdr:col>
      <xdr:colOff>73025</xdr:colOff>
      <xdr:row>30</xdr:row>
      <xdr:rowOff>168391</xdr:rowOff>
    </xdr:to>
    <xdr:cxnSp macro="">
      <xdr:nvCxnSpPr>
        <xdr:cNvPr id="151" name="直線コネクタ 150">
          <a:extLst>
            <a:ext uri="{FF2B5EF4-FFF2-40B4-BE49-F238E27FC236}">
              <a16:creationId xmlns:a16="http://schemas.microsoft.com/office/drawing/2014/main" id="{2DA92200-5C0F-4E9C-8399-6E7673DDC12F}"/>
            </a:ext>
          </a:extLst>
        </xdr:cNvPr>
        <xdr:cNvCxnSpPr/>
      </xdr:nvCxnSpPr>
      <xdr:spPr>
        <a:xfrm>
          <a:off x="12560300" y="5975107"/>
          <a:ext cx="762000" cy="10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170466</xdr:rowOff>
    </xdr:from>
    <xdr:to>
      <xdr:col>60</xdr:col>
      <xdr:colOff>123825</xdr:colOff>
      <xdr:row>29</xdr:row>
      <xdr:rowOff>100616</xdr:rowOff>
    </xdr:to>
    <xdr:sp macro="" textlink="">
      <xdr:nvSpPr>
        <xdr:cNvPr id="152" name="楕円 151">
          <a:extLst>
            <a:ext uri="{FF2B5EF4-FFF2-40B4-BE49-F238E27FC236}">
              <a16:creationId xmlns:a16="http://schemas.microsoft.com/office/drawing/2014/main" id="{429B5DB5-2704-429D-A8CE-F02BAF25798B}"/>
            </a:ext>
          </a:extLst>
        </xdr:cNvPr>
        <xdr:cNvSpPr/>
      </xdr:nvSpPr>
      <xdr:spPr>
        <a:xfrm>
          <a:off x="11747500" y="574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49816</xdr:rowOff>
    </xdr:from>
    <xdr:to>
      <xdr:col>64</xdr:col>
      <xdr:colOff>73025</xdr:colOff>
      <xdr:row>30</xdr:row>
      <xdr:rowOff>60082</xdr:rowOff>
    </xdr:to>
    <xdr:cxnSp macro="">
      <xdr:nvCxnSpPr>
        <xdr:cNvPr id="153" name="直線コネクタ 152">
          <a:extLst>
            <a:ext uri="{FF2B5EF4-FFF2-40B4-BE49-F238E27FC236}">
              <a16:creationId xmlns:a16="http://schemas.microsoft.com/office/drawing/2014/main" id="{022DA662-C94A-46BC-8DBC-5FB031E6B835}"/>
            </a:ext>
          </a:extLst>
        </xdr:cNvPr>
        <xdr:cNvCxnSpPr/>
      </xdr:nvCxnSpPr>
      <xdr:spPr>
        <a:xfrm>
          <a:off x="11798300" y="5793391"/>
          <a:ext cx="762000" cy="18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161942</xdr:rowOff>
    </xdr:from>
    <xdr:ext cx="469744" cy="259045"/>
    <xdr:sp macro="" textlink="">
      <xdr:nvSpPr>
        <xdr:cNvPr id="154" name="n_1aveValue債務償還比率">
          <a:extLst>
            <a:ext uri="{FF2B5EF4-FFF2-40B4-BE49-F238E27FC236}">
              <a16:creationId xmlns:a16="http://schemas.microsoft.com/office/drawing/2014/main" id="{C7C6766C-F049-4C21-80DF-2BD80214D1B3}"/>
            </a:ext>
          </a:extLst>
        </xdr:cNvPr>
        <xdr:cNvSpPr txBox="1"/>
      </xdr:nvSpPr>
      <xdr:spPr>
        <a:xfrm>
          <a:off x="13836727"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145210</xdr:rowOff>
    </xdr:from>
    <xdr:ext cx="469744" cy="259045"/>
    <xdr:sp macro="" textlink="">
      <xdr:nvSpPr>
        <xdr:cNvPr id="155" name="n_2aveValue債務償還比率">
          <a:extLst>
            <a:ext uri="{FF2B5EF4-FFF2-40B4-BE49-F238E27FC236}">
              <a16:creationId xmlns:a16="http://schemas.microsoft.com/office/drawing/2014/main" id="{B4D3052D-9D62-48E9-8B5F-42E86E3087F1}"/>
            </a:ext>
          </a:extLst>
        </xdr:cNvPr>
        <xdr:cNvSpPr txBox="1"/>
      </xdr:nvSpPr>
      <xdr:spPr>
        <a:xfrm>
          <a:off x="13087427" y="554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143770</xdr:rowOff>
    </xdr:from>
    <xdr:ext cx="469744" cy="259045"/>
    <xdr:sp macro="" textlink="">
      <xdr:nvSpPr>
        <xdr:cNvPr id="156" name="n_3aveValue債務償還比率">
          <a:extLst>
            <a:ext uri="{FF2B5EF4-FFF2-40B4-BE49-F238E27FC236}">
              <a16:creationId xmlns:a16="http://schemas.microsoft.com/office/drawing/2014/main" id="{EA035995-726B-4CC8-A6D4-9973BF9229FB}"/>
            </a:ext>
          </a:extLst>
        </xdr:cNvPr>
        <xdr:cNvSpPr txBox="1"/>
      </xdr:nvSpPr>
      <xdr:spPr>
        <a:xfrm>
          <a:off x="12325427" y="55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113534</xdr:rowOff>
    </xdr:from>
    <xdr:ext cx="469744" cy="259045"/>
    <xdr:sp macro="" textlink="">
      <xdr:nvSpPr>
        <xdr:cNvPr id="157" name="n_4aveValue債務償還比率">
          <a:extLst>
            <a:ext uri="{FF2B5EF4-FFF2-40B4-BE49-F238E27FC236}">
              <a16:creationId xmlns:a16="http://schemas.microsoft.com/office/drawing/2014/main" id="{63865599-56BF-4C14-B8A5-7E3B11AE47D9}"/>
            </a:ext>
          </a:extLst>
        </xdr:cNvPr>
        <xdr:cNvSpPr txBox="1"/>
      </xdr:nvSpPr>
      <xdr:spPr>
        <a:xfrm>
          <a:off x="11563427" y="534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16929</xdr:rowOff>
    </xdr:from>
    <xdr:ext cx="469744" cy="259045"/>
    <xdr:sp macro="" textlink="">
      <xdr:nvSpPr>
        <xdr:cNvPr id="158" name="n_1mainValue債務償還比率">
          <a:extLst>
            <a:ext uri="{FF2B5EF4-FFF2-40B4-BE49-F238E27FC236}">
              <a16:creationId xmlns:a16="http://schemas.microsoft.com/office/drawing/2014/main" id="{96973CA7-7F8A-497B-8E31-654CD82908C3}"/>
            </a:ext>
          </a:extLst>
        </xdr:cNvPr>
        <xdr:cNvSpPr txBox="1"/>
      </xdr:nvSpPr>
      <xdr:spPr>
        <a:xfrm>
          <a:off x="13836727" y="627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38868</xdr:rowOff>
    </xdr:from>
    <xdr:ext cx="469744" cy="259045"/>
    <xdr:sp macro="" textlink="">
      <xdr:nvSpPr>
        <xdr:cNvPr id="159" name="n_2mainValue債務償還比率">
          <a:extLst>
            <a:ext uri="{FF2B5EF4-FFF2-40B4-BE49-F238E27FC236}">
              <a16:creationId xmlns:a16="http://schemas.microsoft.com/office/drawing/2014/main" id="{CD23DDEE-C8BF-43B1-AA1F-AE9C250EE0BA}"/>
            </a:ext>
          </a:extLst>
        </xdr:cNvPr>
        <xdr:cNvSpPr txBox="1"/>
      </xdr:nvSpPr>
      <xdr:spPr>
        <a:xfrm>
          <a:off x="13087427" y="61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102009</xdr:rowOff>
    </xdr:from>
    <xdr:ext cx="469744" cy="259045"/>
    <xdr:sp macro="" textlink="">
      <xdr:nvSpPr>
        <xdr:cNvPr id="160" name="n_3mainValue債務償還比率">
          <a:extLst>
            <a:ext uri="{FF2B5EF4-FFF2-40B4-BE49-F238E27FC236}">
              <a16:creationId xmlns:a16="http://schemas.microsoft.com/office/drawing/2014/main" id="{11F60995-A39D-48E8-A587-0155057059A3}"/>
            </a:ext>
          </a:extLst>
        </xdr:cNvPr>
        <xdr:cNvSpPr txBox="1"/>
      </xdr:nvSpPr>
      <xdr:spPr>
        <a:xfrm>
          <a:off x="12325427" y="601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91743</xdr:rowOff>
    </xdr:from>
    <xdr:ext cx="469744" cy="259045"/>
    <xdr:sp macro="" textlink="">
      <xdr:nvSpPr>
        <xdr:cNvPr id="161" name="n_4mainValue債務償還比率">
          <a:extLst>
            <a:ext uri="{FF2B5EF4-FFF2-40B4-BE49-F238E27FC236}">
              <a16:creationId xmlns:a16="http://schemas.microsoft.com/office/drawing/2014/main" id="{0EAD7D34-BAA7-4FA9-9ACE-D4ED6F7B3D9F}"/>
            </a:ext>
          </a:extLst>
        </xdr:cNvPr>
        <xdr:cNvSpPr txBox="1"/>
      </xdr:nvSpPr>
      <xdr:spPr>
        <a:xfrm>
          <a:off x="11563427" y="583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F1810BB2-3C74-4FB9-9CE7-76E27543F78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74A7D8AE-A295-4BDE-A6C6-EAF1BE88865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8D12F2FB-00AF-403A-99FA-D5F7AA76A02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5FA07860-6782-4657-B61C-F2656DA43CA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2A4729A8-ABD9-47A1-B8A7-BD8927D1041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918518D5-7405-4A36-9E57-C283A27826B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BF420A3-87E4-45BE-828C-26679FB058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C73975-57CC-4C9A-B668-0A5A7DE9743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C368128-86C2-4EAF-A4C5-AD9EE06FFD2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575FE0B-E776-46C1-93D7-2EFF0AE34D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6457CB-7D43-440B-8D4D-6516C65146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1D4BC07-4B7F-4071-A491-EFD575BE36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4D5487-D5E7-415F-9496-30A4C275F6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A98889-84DE-4CE6-88FC-749F44146D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A1E435-FC5D-46BB-9A0E-CCD9535704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B1A8C01-DEDC-46F8-85A4-32B9AFFFD0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126,667
124,020
681.36
63,311,568
62,467,655
714,031
32,751,154
71,248,111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A52997-A8DD-49B8-9F10-B763ED73B4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EAFFF0-1D99-4559-8CF6-74E4890F81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BBE3B65-079A-4D1F-9B81-480638A4A8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622EB0-7AA5-4F7F-8B14-E3CB640C777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46224F-9CDF-4246-8C67-509D10706F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77D8383-7368-4EE2-865F-830C6644C9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97CED2-BC26-4D19-9608-116A096A12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54C121-74BE-472A-9820-CBE13687EC3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F1A8E83-1878-46F5-A882-CAE7DEE5EC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FFE7F81-989C-45AC-A02E-B268A2C2845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D1C68F7-6994-4198-852D-6501C15947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BF77DD1-7094-4DEF-8187-82494EE0DE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92DD25-648D-45F5-A509-8171547349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FFC46D-BBD6-4015-A8E1-BE88A14E19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513158-BC22-471E-8C21-DE4B6D0BB3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9D48B6-153B-42CD-83C1-7432896FDE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83247B-9A33-4A8C-A957-13AFF2CAAD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A1E045D-51CC-4F0F-8ACF-FC830FD27B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A21182-633F-45A3-BF8C-ED358C53CE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E83FCF4-38F9-4739-B2AE-F1CE8B641C3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23EB883-40AF-40D9-A426-FED932E34F7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C5F46C-9AB3-40DB-A7ED-AC6F159D56A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B0DB166-02DD-4907-86E0-6A495287BF9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8AFB2C2-8AF0-4240-BBF0-FA1020F858A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F4D9D7A-DB91-4CC0-9546-579D0C299CB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D892F36-DA0F-4157-9B0C-E6A4D192A8F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63907BF-BB28-405F-A836-BF879E66DF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3AB56B4-6615-446B-80BF-41D2057AE2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31CE830-C08F-42F9-9939-F3FA1C708E5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E90E888-0148-4178-A114-54DF65E7AEE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744512A-6ADC-4A53-A21B-29EB7387A40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5472075-42F4-4236-BD22-F10ACA26A9C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41CE8BA-3C3F-472E-8E12-AED274A2FD1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D3E9854-5A41-4380-8C5C-165506DC4FE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1DF7A70-9EA4-4751-AAE6-E5B6FB66DEC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F7885D7-0EF8-476E-9B2F-AD7550C644E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5BAF01C-E607-4223-9AA8-36E7046E663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C5A16AE-B5D5-45C0-8C9E-CC92CE1449F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831BBBC-E2C2-4E47-B91F-0E3C9734174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83260A7-403B-40A9-8FD8-ED798617BAA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60C7CA5-A6AB-4201-B98A-F84934C908D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BA165DB-602F-42DA-B363-B29133FC2C6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0F5457D-E8CD-4443-9B95-8ED1048B20C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17078AD-1FCF-4F1F-B229-96E0D78C961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ABBD7F2-2C6E-4B66-9CDF-2370FDEBB30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a:extLst>
            <a:ext uri="{FF2B5EF4-FFF2-40B4-BE49-F238E27FC236}">
              <a16:creationId xmlns:a16="http://schemas.microsoft.com/office/drawing/2014/main" id="{074BFFF5-318A-4F5E-82A3-FFB7336B8FCE}"/>
            </a:ext>
          </a:extLst>
        </xdr:cNvPr>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a:extLst>
            <a:ext uri="{FF2B5EF4-FFF2-40B4-BE49-F238E27FC236}">
              <a16:creationId xmlns:a16="http://schemas.microsoft.com/office/drawing/2014/main" id="{C3A5969D-DA56-4E0A-B85E-BB199B1C6C60}"/>
            </a:ext>
          </a:extLst>
        </xdr:cNvPr>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a:extLst>
            <a:ext uri="{FF2B5EF4-FFF2-40B4-BE49-F238E27FC236}">
              <a16:creationId xmlns:a16="http://schemas.microsoft.com/office/drawing/2014/main" id="{B3CDCD3B-CAAA-4B92-8B1E-8716982DB93E}"/>
            </a:ext>
          </a:extLst>
        </xdr:cNvPr>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6EB6946C-6C88-4051-B65A-A6AE55C9EF37}"/>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694DB594-9DC8-4643-81CB-C4B46031851C}"/>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68597</xdr:rowOff>
    </xdr:from>
    <xdr:ext cx="405111" cy="259045"/>
    <xdr:sp macro="" textlink="">
      <xdr:nvSpPr>
        <xdr:cNvPr id="62" name="【道路】&#10;有形固定資産減価償却率平均値テキスト">
          <a:extLst>
            <a:ext uri="{FF2B5EF4-FFF2-40B4-BE49-F238E27FC236}">
              <a16:creationId xmlns:a16="http://schemas.microsoft.com/office/drawing/2014/main" id="{E906B4BB-9AED-4DC3-A63E-33C4750ECF36}"/>
            </a:ext>
          </a:extLst>
        </xdr:cNvPr>
        <xdr:cNvSpPr txBox="1"/>
      </xdr:nvSpPr>
      <xdr:spPr>
        <a:xfrm>
          <a:off x="4673600" y="641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a:extLst>
            <a:ext uri="{FF2B5EF4-FFF2-40B4-BE49-F238E27FC236}">
              <a16:creationId xmlns:a16="http://schemas.microsoft.com/office/drawing/2014/main" id="{BC16000D-BB85-4D02-A59D-FADB32DA9731}"/>
            </a:ext>
          </a:extLst>
        </xdr:cNvPr>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a:extLst>
            <a:ext uri="{FF2B5EF4-FFF2-40B4-BE49-F238E27FC236}">
              <a16:creationId xmlns:a16="http://schemas.microsoft.com/office/drawing/2014/main" id="{C47AFF4E-492F-4B4D-A5AB-6E5808C1D205}"/>
            </a:ext>
          </a:extLst>
        </xdr:cNvPr>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a:extLst>
            <a:ext uri="{FF2B5EF4-FFF2-40B4-BE49-F238E27FC236}">
              <a16:creationId xmlns:a16="http://schemas.microsoft.com/office/drawing/2014/main" id="{33FD5FE4-305E-42DE-92AF-7CE53BDFA44C}"/>
            </a:ext>
          </a:extLst>
        </xdr:cNvPr>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a:extLst>
            <a:ext uri="{FF2B5EF4-FFF2-40B4-BE49-F238E27FC236}">
              <a16:creationId xmlns:a16="http://schemas.microsoft.com/office/drawing/2014/main" id="{D2648B00-09C7-40EE-B74A-7E297BE9F945}"/>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a:extLst>
            <a:ext uri="{FF2B5EF4-FFF2-40B4-BE49-F238E27FC236}">
              <a16:creationId xmlns:a16="http://schemas.microsoft.com/office/drawing/2014/main" id="{A3746DEE-E912-4A88-A6B6-8BEDCEF0CE7F}"/>
            </a:ext>
          </a:extLst>
        </xdr:cNvPr>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4F8753C-71A0-434A-B5A4-6C61AB5D3A3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4DC996-9768-4223-98BE-7EA4D3AE248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758E28-4C7B-4D01-A762-18890FA306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B12194D-5EF4-47E3-9551-543B4816532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BD32C54-BF34-4A98-AB68-9A5E89694EE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111125</xdr:rowOff>
    </xdr:from>
    <xdr:to>
      <xdr:col>24</xdr:col>
      <xdr:colOff>114300</xdr:colOff>
      <xdr:row>37</xdr:row>
      <xdr:rowOff>41275</xdr:rowOff>
    </xdr:to>
    <xdr:sp macro="" textlink="">
      <xdr:nvSpPr>
        <xdr:cNvPr id="73" name="楕円 72">
          <a:extLst>
            <a:ext uri="{FF2B5EF4-FFF2-40B4-BE49-F238E27FC236}">
              <a16:creationId xmlns:a16="http://schemas.microsoft.com/office/drawing/2014/main" id="{90B3003B-E189-4E94-B284-FE5E0E09277B}"/>
            </a:ext>
          </a:extLst>
        </xdr:cNvPr>
        <xdr:cNvSpPr/>
      </xdr:nvSpPr>
      <xdr:spPr>
        <a:xfrm>
          <a:off x="45847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134002</xdr:rowOff>
    </xdr:from>
    <xdr:ext cx="405111" cy="259045"/>
    <xdr:sp macro="" textlink="">
      <xdr:nvSpPr>
        <xdr:cNvPr id="74" name="【道路】&#10;有形固定資産減価償却率該当値テキスト">
          <a:extLst>
            <a:ext uri="{FF2B5EF4-FFF2-40B4-BE49-F238E27FC236}">
              <a16:creationId xmlns:a16="http://schemas.microsoft.com/office/drawing/2014/main" id="{8F572931-28C6-4880-81AE-39F8EE405C80}"/>
            </a:ext>
          </a:extLst>
        </xdr:cNvPr>
        <xdr:cNvSpPr txBox="1"/>
      </xdr:nvSpPr>
      <xdr:spPr>
        <a:xfrm>
          <a:off x="4673600"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118745</xdr:rowOff>
    </xdr:from>
    <xdr:to>
      <xdr:col>20</xdr:col>
      <xdr:colOff>38100</xdr:colOff>
      <xdr:row>37</xdr:row>
      <xdr:rowOff>48895</xdr:rowOff>
    </xdr:to>
    <xdr:sp macro="" textlink="">
      <xdr:nvSpPr>
        <xdr:cNvPr id="75" name="楕円 74">
          <a:extLst>
            <a:ext uri="{FF2B5EF4-FFF2-40B4-BE49-F238E27FC236}">
              <a16:creationId xmlns:a16="http://schemas.microsoft.com/office/drawing/2014/main" id="{BC1B61D6-0EDB-4905-8961-BEC3E11AAF43}"/>
            </a:ext>
          </a:extLst>
        </xdr:cNvPr>
        <xdr:cNvSpPr/>
      </xdr:nvSpPr>
      <xdr:spPr>
        <a:xfrm>
          <a:off x="3746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161925</xdr:rowOff>
    </xdr:from>
    <xdr:to>
      <xdr:col>24</xdr:col>
      <xdr:colOff>63500</xdr:colOff>
      <xdr:row>36</xdr:row>
      <xdr:rowOff>169545</xdr:rowOff>
    </xdr:to>
    <xdr:cxnSp macro="">
      <xdr:nvCxnSpPr>
        <xdr:cNvPr id="76" name="直線コネクタ 75">
          <a:extLst>
            <a:ext uri="{FF2B5EF4-FFF2-40B4-BE49-F238E27FC236}">
              <a16:creationId xmlns:a16="http://schemas.microsoft.com/office/drawing/2014/main" id="{FFC23059-B95B-4508-AECD-72E162085D73}"/>
            </a:ext>
          </a:extLst>
        </xdr:cNvPr>
        <xdr:cNvCxnSpPr/>
      </xdr:nvCxnSpPr>
      <xdr:spPr>
        <a:xfrm flipV="1">
          <a:off x="3797300" y="63341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95885</xdr:rowOff>
    </xdr:from>
    <xdr:to>
      <xdr:col>15</xdr:col>
      <xdr:colOff>101600</xdr:colOff>
      <xdr:row>37</xdr:row>
      <xdr:rowOff>26035</xdr:rowOff>
    </xdr:to>
    <xdr:sp macro="" textlink="">
      <xdr:nvSpPr>
        <xdr:cNvPr id="77" name="楕円 76">
          <a:extLst>
            <a:ext uri="{FF2B5EF4-FFF2-40B4-BE49-F238E27FC236}">
              <a16:creationId xmlns:a16="http://schemas.microsoft.com/office/drawing/2014/main" id="{A2C9A72A-A312-4F1F-A14B-D4395D69325F}"/>
            </a:ext>
          </a:extLst>
        </xdr:cNvPr>
        <xdr:cNvSpPr/>
      </xdr:nvSpPr>
      <xdr:spPr>
        <a:xfrm>
          <a:off x="2857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146685</xdr:rowOff>
    </xdr:from>
    <xdr:to>
      <xdr:col>19</xdr:col>
      <xdr:colOff>177800</xdr:colOff>
      <xdr:row>36</xdr:row>
      <xdr:rowOff>169545</xdr:rowOff>
    </xdr:to>
    <xdr:cxnSp macro="">
      <xdr:nvCxnSpPr>
        <xdr:cNvPr id="78" name="直線コネクタ 77">
          <a:extLst>
            <a:ext uri="{FF2B5EF4-FFF2-40B4-BE49-F238E27FC236}">
              <a16:creationId xmlns:a16="http://schemas.microsoft.com/office/drawing/2014/main" id="{D1FA5D32-DF73-42B7-8FA6-D4FCC66D31A4}"/>
            </a:ext>
          </a:extLst>
        </xdr:cNvPr>
        <xdr:cNvCxnSpPr/>
      </xdr:nvCxnSpPr>
      <xdr:spPr>
        <a:xfrm>
          <a:off x="2908300" y="63188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61595</xdr:rowOff>
    </xdr:from>
    <xdr:to>
      <xdr:col>10</xdr:col>
      <xdr:colOff>165100</xdr:colOff>
      <xdr:row>36</xdr:row>
      <xdr:rowOff>163195</xdr:rowOff>
    </xdr:to>
    <xdr:sp macro="" textlink="">
      <xdr:nvSpPr>
        <xdr:cNvPr id="79" name="楕円 78">
          <a:extLst>
            <a:ext uri="{FF2B5EF4-FFF2-40B4-BE49-F238E27FC236}">
              <a16:creationId xmlns:a16="http://schemas.microsoft.com/office/drawing/2014/main" id="{CA8569BA-3094-46FF-A6BC-355F8F54B72D}"/>
            </a:ext>
          </a:extLst>
        </xdr:cNvPr>
        <xdr:cNvSpPr/>
      </xdr:nvSpPr>
      <xdr:spPr>
        <a:xfrm>
          <a:off x="1968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112395</xdr:rowOff>
    </xdr:from>
    <xdr:to>
      <xdr:col>15</xdr:col>
      <xdr:colOff>50800</xdr:colOff>
      <xdr:row>36</xdr:row>
      <xdr:rowOff>146685</xdr:rowOff>
    </xdr:to>
    <xdr:cxnSp macro="">
      <xdr:nvCxnSpPr>
        <xdr:cNvPr id="80" name="直線コネクタ 79">
          <a:extLst>
            <a:ext uri="{FF2B5EF4-FFF2-40B4-BE49-F238E27FC236}">
              <a16:creationId xmlns:a16="http://schemas.microsoft.com/office/drawing/2014/main" id="{7309EB13-6778-4459-B158-C9DF70213214}"/>
            </a:ext>
          </a:extLst>
        </xdr:cNvPr>
        <xdr:cNvCxnSpPr/>
      </xdr:nvCxnSpPr>
      <xdr:spPr>
        <a:xfrm>
          <a:off x="2019300" y="62845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154322</xdr:rowOff>
    </xdr:from>
    <xdr:ext cx="405111" cy="259045"/>
    <xdr:sp macro="" textlink="">
      <xdr:nvSpPr>
        <xdr:cNvPr id="81" name="n_1aveValue【道路】&#10;有形固定資産減価償却率">
          <a:extLst>
            <a:ext uri="{FF2B5EF4-FFF2-40B4-BE49-F238E27FC236}">
              <a16:creationId xmlns:a16="http://schemas.microsoft.com/office/drawing/2014/main" id="{647C6B9A-8568-48F7-9AF9-D46A564BA25F}"/>
            </a:ext>
          </a:extLst>
        </xdr:cNvPr>
        <xdr:cNvSpPr txBox="1"/>
      </xdr:nvSpPr>
      <xdr:spPr>
        <a:xfrm>
          <a:off x="3582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133367</xdr:rowOff>
    </xdr:from>
    <xdr:ext cx="405111" cy="259045"/>
    <xdr:sp macro="" textlink="">
      <xdr:nvSpPr>
        <xdr:cNvPr id="82" name="n_2aveValue【道路】&#10;有形固定資産減価償却率">
          <a:extLst>
            <a:ext uri="{FF2B5EF4-FFF2-40B4-BE49-F238E27FC236}">
              <a16:creationId xmlns:a16="http://schemas.microsoft.com/office/drawing/2014/main" id="{84E086CB-7DED-42B7-87E5-95440358EFE7}"/>
            </a:ext>
          </a:extLst>
        </xdr:cNvPr>
        <xdr:cNvSpPr txBox="1"/>
      </xdr:nvSpPr>
      <xdr:spPr>
        <a:xfrm>
          <a:off x="2705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102887</xdr:rowOff>
    </xdr:from>
    <xdr:ext cx="405111" cy="259045"/>
    <xdr:sp macro="" textlink="">
      <xdr:nvSpPr>
        <xdr:cNvPr id="83" name="n_3aveValue【道路】&#10;有形固定資産減価償却率">
          <a:extLst>
            <a:ext uri="{FF2B5EF4-FFF2-40B4-BE49-F238E27FC236}">
              <a16:creationId xmlns:a16="http://schemas.microsoft.com/office/drawing/2014/main" id="{DDFC16D7-CEE5-42AD-82C9-67ACF8F5C6A1}"/>
            </a:ext>
          </a:extLst>
        </xdr:cNvPr>
        <xdr:cNvSpPr txBox="1"/>
      </xdr:nvSpPr>
      <xdr:spPr>
        <a:xfrm>
          <a:off x="1816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93997</xdr:rowOff>
    </xdr:from>
    <xdr:ext cx="405111" cy="259045"/>
    <xdr:sp macro="" textlink="">
      <xdr:nvSpPr>
        <xdr:cNvPr id="84" name="n_4aveValue【道路】&#10;有形固定資産減価償却率">
          <a:extLst>
            <a:ext uri="{FF2B5EF4-FFF2-40B4-BE49-F238E27FC236}">
              <a16:creationId xmlns:a16="http://schemas.microsoft.com/office/drawing/2014/main" id="{16C6D1B7-D1C2-442E-9FE1-0EB35DE57976}"/>
            </a:ext>
          </a:extLst>
        </xdr:cNvPr>
        <xdr:cNvSpPr txBox="1"/>
      </xdr:nvSpPr>
      <xdr:spPr>
        <a:xfrm>
          <a:off x="927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65422</xdr:rowOff>
    </xdr:from>
    <xdr:ext cx="405111" cy="259045"/>
    <xdr:sp macro="" textlink="">
      <xdr:nvSpPr>
        <xdr:cNvPr id="85" name="n_1mainValue【道路】&#10;有形固定資産減価償却率">
          <a:extLst>
            <a:ext uri="{FF2B5EF4-FFF2-40B4-BE49-F238E27FC236}">
              <a16:creationId xmlns:a16="http://schemas.microsoft.com/office/drawing/2014/main" id="{263505E3-3A97-4770-A70D-D502B30A7FA5}"/>
            </a:ext>
          </a:extLst>
        </xdr:cNvPr>
        <xdr:cNvSpPr txBox="1"/>
      </xdr:nvSpPr>
      <xdr:spPr>
        <a:xfrm>
          <a:off x="3582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42562</xdr:rowOff>
    </xdr:from>
    <xdr:ext cx="405111" cy="259045"/>
    <xdr:sp macro="" textlink="">
      <xdr:nvSpPr>
        <xdr:cNvPr id="86" name="n_2mainValue【道路】&#10;有形固定資産減価償却率">
          <a:extLst>
            <a:ext uri="{FF2B5EF4-FFF2-40B4-BE49-F238E27FC236}">
              <a16:creationId xmlns:a16="http://schemas.microsoft.com/office/drawing/2014/main" id="{D6130FD3-1F7A-4582-B8B4-098411F2ABD3}"/>
            </a:ext>
          </a:extLst>
        </xdr:cNvPr>
        <xdr:cNvSpPr txBox="1"/>
      </xdr:nvSpPr>
      <xdr:spPr>
        <a:xfrm>
          <a:off x="2705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8272</xdr:rowOff>
    </xdr:from>
    <xdr:ext cx="405111" cy="259045"/>
    <xdr:sp macro="" textlink="">
      <xdr:nvSpPr>
        <xdr:cNvPr id="87" name="n_3mainValue【道路】&#10;有形固定資産減価償却率">
          <a:extLst>
            <a:ext uri="{FF2B5EF4-FFF2-40B4-BE49-F238E27FC236}">
              <a16:creationId xmlns:a16="http://schemas.microsoft.com/office/drawing/2014/main" id="{2888F0A1-DE82-477D-8503-F88DB6010A79}"/>
            </a:ext>
          </a:extLst>
        </xdr:cNvPr>
        <xdr:cNvSpPr txBox="1"/>
      </xdr:nvSpPr>
      <xdr:spPr>
        <a:xfrm>
          <a:off x="1816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C684DAD0-7AD1-4036-9A74-347E5A6AC50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6127D195-95C4-4C2B-97DD-0D175472FB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F8820FE4-5964-40D8-82F2-42A727C48D9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FF308F13-5125-4972-AABC-53B4B84DA3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4D8B7959-B64B-465F-8DCD-6F068204942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3C32953D-37E0-4221-8525-D853C6BA0C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56514C2B-3600-419B-9297-4976DCA69D5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1601E5AC-C358-4640-AEF7-EFCBC0D0801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E0ED0D8A-C258-4A06-97C4-5940E37EDCB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29120ECC-437A-45E1-936C-A97A2FA26D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BB052E0B-587A-4D2B-ABCA-067B9D2D1F3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DDC990E7-93CD-4096-AF88-F1CD79EC5F8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251B2ECF-A703-4B13-B2D8-1E01B17A39C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8FEDDB72-1238-4565-A90C-C627AC420DA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85A8BDDA-F89B-4F90-BC10-25D129817A4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97D08F7-F6AF-4BD8-A5BD-7FA1D6B2DB6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EB881FE1-0436-4772-B066-75F0D7ADB78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D4257496-9C06-43F5-A7A8-5764A354FC5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3EAE6F06-8BB0-44DE-90A1-7FC51AD1210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B1D1F498-362D-4FCB-B328-F9E60A50BA7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F35B4C46-DAA8-459E-A678-DD8B4080BC8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2C827E6F-0F8B-45DE-9061-660BAB44E7B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3E087DBA-2B66-4276-B3A1-89B162CEB2C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1" name="直線コネクタ 110">
          <a:extLst>
            <a:ext uri="{FF2B5EF4-FFF2-40B4-BE49-F238E27FC236}">
              <a16:creationId xmlns:a16="http://schemas.microsoft.com/office/drawing/2014/main" id="{6B4046A7-52CD-4259-AE2D-557C3EEF1804}"/>
            </a:ext>
          </a:extLst>
        </xdr:cNvPr>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2" name="【道路】&#10;一人当たり延長最小値テキスト">
          <a:extLst>
            <a:ext uri="{FF2B5EF4-FFF2-40B4-BE49-F238E27FC236}">
              <a16:creationId xmlns:a16="http://schemas.microsoft.com/office/drawing/2014/main" id="{E72BDE60-890C-4F5B-89F8-5BBD229535B9}"/>
            </a:ext>
          </a:extLst>
        </xdr:cNvPr>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3" name="直線コネクタ 112">
          <a:extLst>
            <a:ext uri="{FF2B5EF4-FFF2-40B4-BE49-F238E27FC236}">
              <a16:creationId xmlns:a16="http://schemas.microsoft.com/office/drawing/2014/main" id="{6B04D6E2-6B1E-49B3-B5A9-3493361A3EFC}"/>
            </a:ext>
          </a:extLst>
        </xdr:cNvPr>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4" name="【道路】&#10;一人当たり延長最大値テキスト">
          <a:extLst>
            <a:ext uri="{FF2B5EF4-FFF2-40B4-BE49-F238E27FC236}">
              <a16:creationId xmlns:a16="http://schemas.microsoft.com/office/drawing/2014/main" id="{7ECCC4C6-7C5C-4B52-A087-AB3EBE2D4F95}"/>
            </a:ext>
          </a:extLst>
        </xdr:cNvPr>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5" name="直線コネクタ 114">
          <a:extLst>
            <a:ext uri="{FF2B5EF4-FFF2-40B4-BE49-F238E27FC236}">
              <a16:creationId xmlns:a16="http://schemas.microsoft.com/office/drawing/2014/main" id="{A0038B60-A60C-445E-BFDC-D9DA547D0F90}"/>
            </a:ext>
          </a:extLst>
        </xdr:cNvPr>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160761</xdr:rowOff>
    </xdr:from>
    <xdr:ext cx="534377" cy="259045"/>
    <xdr:sp macro="" textlink="">
      <xdr:nvSpPr>
        <xdr:cNvPr id="116" name="【道路】&#10;一人当たり延長平均値テキスト">
          <a:extLst>
            <a:ext uri="{FF2B5EF4-FFF2-40B4-BE49-F238E27FC236}">
              <a16:creationId xmlns:a16="http://schemas.microsoft.com/office/drawing/2014/main" id="{A674F371-495F-4B93-9705-2A36373BDA5B}"/>
            </a:ext>
          </a:extLst>
        </xdr:cNvPr>
        <xdr:cNvSpPr txBox="1"/>
      </xdr:nvSpPr>
      <xdr:spPr>
        <a:xfrm>
          <a:off x="10515600" y="667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17" name="フローチャート: 判断 116">
          <a:extLst>
            <a:ext uri="{FF2B5EF4-FFF2-40B4-BE49-F238E27FC236}">
              <a16:creationId xmlns:a16="http://schemas.microsoft.com/office/drawing/2014/main" id="{25EC9585-7EA1-4AD5-A9D0-27C6676414A7}"/>
            </a:ext>
          </a:extLst>
        </xdr:cNvPr>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18" name="フローチャート: 判断 117">
          <a:extLst>
            <a:ext uri="{FF2B5EF4-FFF2-40B4-BE49-F238E27FC236}">
              <a16:creationId xmlns:a16="http://schemas.microsoft.com/office/drawing/2014/main" id="{E7A2B611-A7F2-408B-9F87-C3E234786E4B}"/>
            </a:ext>
          </a:extLst>
        </xdr:cNvPr>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19" name="フローチャート: 判断 118">
          <a:extLst>
            <a:ext uri="{FF2B5EF4-FFF2-40B4-BE49-F238E27FC236}">
              <a16:creationId xmlns:a16="http://schemas.microsoft.com/office/drawing/2014/main" id="{E26C3BF2-B140-4420-B079-3392CAB36055}"/>
            </a:ext>
          </a:extLst>
        </xdr:cNvPr>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0" name="フローチャート: 判断 119">
          <a:extLst>
            <a:ext uri="{FF2B5EF4-FFF2-40B4-BE49-F238E27FC236}">
              <a16:creationId xmlns:a16="http://schemas.microsoft.com/office/drawing/2014/main" id="{DFAD7B92-E159-4B5A-9FD8-782E72A23A70}"/>
            </a:ext>
          </a:extLst>
        </xdr:cNvPr>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1" name="フローチャート: 判断 120">
          <a:extLst>
            <a:ext uri="{FF2B5EF4-FFF2-40B4-BE49-F238E27FC236}">
              <a16:creationId xmlns:a16="http://schemas.microsoft.com/office/drawing/2014/main" id="{37B87EBE-9591-4469-879C-D97226B22CE2}"/>
            </a:ext>
          </a:extLst>
        </xdr:cNvPr>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3AD4653-E022-4F23-9641-28A075B1CF6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9E8E84D-4D24-4351-954B-CA89991FD52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AF6D59B-D739-43AB-882A-5E435970B8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CB711A8-56CC-4671-9DA6-4CCA1558CE4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480C651-5DAC-4BD1-9C2E-560EEAA35A5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35763</xdr:rowOff>
    </xdr:from>
    <xdr:to>
      <xdr:col>55</xdr:col>
      <xdr:colOff>50800</xdr:colOff>
      <xdr:row>38</xdr:row>
      <xdr:rowOff>137363</xdr:rowOff>
    </xdr:to>
    <xdr:sp macro="" textlink="">
      <xdr:nvSpPr>
        <xdr:cNvPr id="127" name="楕円 126">
          <a:extLst>
            <a:ext uri="{FF2B5EF4-FFF2-40B4-BE49-F238E27FC236}">
              <a16:creationId xmlns:a16="http://schemas.microsoft.com/office/drawing/2014/main" id="{0E86AEFF-462D-473D-A527-3C7A17D1F1C5}"/>
            </a:ext>
          </a:extLst>
        </xdr:cNvPr>
        <xdr:cNvSpPr/>
      </xdr:nvSpPr>
      <xdr:spPr>
        <a:xfrm>
          <a:off x="10426700" y="65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58640</xdr:rowOff>
    </xdr:from>
    <xdr:ext cx="534377" cy="259045"/>
    <xdr:sp macro="" textlink="">
      <xdr:nvSpPr>
        <xdr:cNvPr id="128" name="【道路】&#10;一人当たり延長該当値テキスト">
          <a:extLst>
            <a:ext uri="{FF2B5EF4-FFF2-40B4-BE49-F238E27FC236}">
              <a16:creationId xmlns:a16="http://schemas.microsoft.com/office/drawing/2014/main" id="{0FCAF476-4BD8-47DE-A123-3FE91BDE3FFD}"/>
            </a:ext>
          </a:extLst>
        </xdr:cNvPr>
        <xdr:cNvSpPr txBox="1"/>
      </xdr:nvSpPr>
      <xdr:spPr>
        <a:xfrm>
          <a:off x="10515600" y="640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46851</xdr:rowOff>
    </xdr:from>
    <xdr:to>
      <xdr:col>50</xdr:col>
      <xdr:colOff>165100</xdr:colOff>
      <xdr:row>38</xdr:row>
      <xdr:rowOff>148451</xdr:rowOff>
    </xdr:to>
    <xdr:sp macro="" textlink="">
      <xdr:nvSpPr>
        <xdr:cNvPr id="129" name="楕円 128">
          <a:extLst>
            <a:ext uri="{FF2B5EF4-FFF2-40B4-BE49-F238E27FC236}">
              <a16:creationId xmlns:a16="http://schemas.microsoft.com/office/drawing/2014/main" id="{C93EDD5B-60B4-43B0-A1AF-4398B1A539EA}"/>
            </a:ext>
          </a:extLst>
        </xdr:cNvPr>
        <xdr:cNvSpPr/>
      </xdr:nvSpPr>
      <xdr:spPr>
        <a:xfrm>
          <a:off x="9588500" y="65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86563</xdr:rowOff>
    </xdr:from>
    <xdr:to>
      <xdr:col>55</xdr:col>
      <xdr:colOff>0</xdr:colOff>
      <xdr:row>38</xdr:row>
      <xdr:rowOff>97651</xdr:rowOff>
    </xdr:to>
    <xdr:cxnSp macro="">
      <xdr:nvCxnSpPr>
        <xdr:cNvPr id="130" name="直線コネクタ 129">
          <a:extLst>
            <a:ext uri="{FF2B5EF4-FFF2-40B4-BE49-F238E27FC236}">
              <a16:creationId xmlns:a16="http://schemas.microsoft.com/office/drawing/2014/main" id="{20D76B76-92A2-4C90-B801-72E06C31A163}"/>
            </a:ext>
          </a:extLst>
        </xdr:cNvPr>
        <xdr:cNvCxnSpPr/>
      </xdr:nvCxnSpPr>
      <xdr:spPr>
        <a:xfrm flipV="1">
          <a:off x="9639300" y="6601663"/>
          <a:ext cx="8382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125184</xdr:rowOff>
    </xdr:from>
    <xdr:to>
      <xdr:col>46</xdr:col>
      <xdr:colOff>38100</xdr:colOff>
      <xdr:row>39</xdr:row>
      <xdr:rowOff>55334</xdr:rowOff>
    </xdr:to>
    <xdr:sp macro="" textlink="">
      <xdr:nvSpPr>
        <xdr:cNvPr id="131" name="楕円 130">
          <a:extLst>
            <a:ext uri="{FF2B5EF4-FFF2-40B4-BE49-F238E27FC236}">
              <a16:creationId xmlns:a16="http://schemas.microsoft.com/office/drawing/2014/main" id="{0A2CF5DD-7D30-4304-AAA5-F6091DC45438}"/>
            </a:ext>
          </a:extLst>
        </xdr:cNvPr>
        <xdr:cNvSpPr/>
      </xdr:nvSpPr>
      <xdr:spPr>
        <a:xfrm>
          <a:off x="8699500" y="66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97651</xdr:rowOff>
    </xdr:from>
    <xdr:to>
      <xdr:col>50</xdr:col>
      <xdr:colOff>114300</xdr:colOff>
      <xdr:row>39</xdr:row>
      <xdr:rowOff>4534</xdr:rowOff>
    </xdr:to>
    <xdr:cxnSp macro="">
      <xdr:nvCxnSpPr>
        <xdr:cNvPr id="132" name="直線コネクタ 131">
          <a:extLst>
            <a:ext uri="{FF2B5EF4-FFF2-40B4-BE49-F238E27FC236}">
              <a16:creationId xmlns:a16="http://schemas.microsoft.com/office/drawing/2014/main" id="{0F42D720-014B-4C91-91F0-9CE417D24DBD}"/>
            </a:ext>
          </a:extLst>
        </xdr:cNvPr>
        <xdr:cNvCxnSpPr/>
      </xdr:nvCxnSpPr>
      <xdr:spPr>
        <a:xfrm flipV="1">
          <a:off x="8750300" y="6612751"/>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129756</xdr:rowOff>
    </xdr:from>
    <xdr:to>
      <xdr:col>41</xdr:col>
      <xdr:colOff>101600</xdr:colOff>
      <xdr:row>39</xdr:row>
      <xdr:rowOff>59906</xdr:rowOff>
    </xdr:to>
    <xdr:sp macro="" textlink="">
      <xdr:nvSpPr>
        <xdr:cNvPr id="133" name="楕円 132">
          <a:extLst>
            <a:ext uri="{FF2B5EF4-FFF2-40B4-BE49-F238E27FC236}">
              <a16:creationId xmlns:a16="http://schemas.microsoft.com/office/drawing/2014/main" id="{3BFA11F7-2DC1-4175-9221-FD259F636EA2}"/>
            </a:ext>
          </a:extLst>
        </xdr:cNvPr>
        <xdr:cNvSpPr/>
      </xdr:nvSpPr>
      <xdr:spPr>
        <a:xfrm>
          <a:off x="7810500" y="66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4534</xdr:rowOff>
    </xdr:from>
    <xdr:to>
      <xdr:col>45</xdr:col>
      <xdr:colOff>177800</xdr:colOff>
      <xdr:row>39</xdr:row>
      <xdr:rowOff>9106</xdr:rowOff>
    </xdr:to>
    <xdr:cxnSp macro="">
      <xdr:nvCxnSpPr>
        <xdr:cNvPr id="134" name="直線コネクタ 133">
          <a:extLst>
            <a:ext uri="{FF2B5EF4-FFF2-40B4-BE49-F238E27FC236}">
              <a16:creationId xmlns:a16="http://schemas.microsoft.com/office/drawing/2014/main" id="{44D7D4B9-81BF-423B-8B64-B9C602167B6C}"/>
            </a:ext>
          </a:extLst>
        </xdr:cNvPr>
        <xdr:cNvCxnSpPr/>
      </xdr:nvCxnSpPr>
      <xdr:spPr>
        <a:xfrm flipV="1">
          <a:off x="7861300" y="66910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109555</xdr:rowOff>
    </xdr:from>
    <xdr:ext cx="534377" cy="259045"/>
    <xdr:sp macro="" textlink="">
      <xdr:nvSpPr>
        <xdr:cNvPr id="135" name="n_1aveValue【道路】&#10;一人当たり延長">
          <a:extLst>
            <a:ext uri="{FF2B5EF4-FFF2-40B4-BE49-F238E27FC236}">
              <a16:creationId xmlns:a16="http://schemas.microsoft.com/office/drawing/2014/main" id="{49842057-36C1-4A90-8460-104A86DBA48C}"/>
            </a:ext>
          </a:extLst>
        </xdr:cNvPr>
        <xdr:cNvSpPr txBox="1"/>
      </xdr:nvSpPr>
      <xdr:spPr>
        <a:xfrm>
          <a:off x="93594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116946</xdr:rowOff>
    </xdr:from>
    <xdr:ext cx="534377" cy="259045"/>
    <xdr:sp macro="" textlink="">
      <xdr:nvSpPr>
        <xdr:cNvPr id="136" name="n_2aveValue【道路】&#10;一人当たり延長">
          <a:extLst>
            <a:ext uri="{FF2B5EF4-FFF2-40B4-BE49-F238E27FC236}">
              <a16:creationId xmlns:a16="http://schemas.microsoft.com/office/drawing/2014/main" id="{919C2DEB-D8FD-4DEB-BDD1-12D869623759}"/>
            </a:ext>
          </a:extLst>
        </xdr:cNvPr>
        <xdr:cNvSpPr txBox="1"/>
      </xdr:nvSpPr>
      <xdr:spPr>
        <a:xfrm>
          <a:off x="8483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119689</xdr:rowOff>
    </xdr:from>
    <xdr:ext cx="534377" cy="259045"/>
    <xdr:sp macro="" textlink="">
      <xdr:nvSpPr>
        <xdr:cNvPr id="137" name="n_3aveValue【道路】&#10;一人当たり延長">
          <a:extLst>
            <a:ext uri="{FF2B5EF4-FFF2-40B4-BE49-F238E27FC236}">
              <a16:creationId xmlns:a16="http://schemas.microsoft.com/office/drawing/2014/main" id="{758CE66A-8879-42EC-B6A9-A47C7EEFAC90}"/>
            </a:ext>
          </a:extLst>
        </xdr:cNvPr>
        <xdr:cNvSpPr txBox="1"/>
      </xdr:nvSpPr>
      <xdr:spPr>
        <a:xfrm>
          <a:off x="7594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154576</xdr:rowOff>
    </xdr:from>
    <xdr:ext cx="469744" cy="259045"/>
    <xdr:sp macro="" textlink="">
      <xdr:nvSpPr>
        <xdr:cNvPr id="138" name="n_4aveValue【道路】&#10;一人当たり延長">
          <a:extLst>
            <a:ext uri="{FF2B5EF4-FFF2-40B4-BE49-F238E27FC236}">
              <a16:creationId xmlns:a16="http://schemas.microsoft.com/office/drawing/2014/main" id="{CC60C07A-83CD-40F5-864E-B62A18661E66}"/>
            </a:ext>
          </a:extLst>
        </xdr:cNvPr>
        <xdr:cNvSpPr txBox="1"/>
      </xdr:nvSpPr>
      <xdr:spPr>
        <a:xfrm>
          <a:off x="6737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164977</xdr:rowOff>
    </xdr:from>
    <xdr:ext cx="534377" cy="259045"/>
    <xdr:sp macro="" textlink="">
      <xdr:nvSpPr>
        <xdr:cNvPr id="139" name="n_1mainValue【道路】&#10;一人当たり延長">
          <a:extLst>
            <a:ext uri="{FF2B5EF4-FFF2-40B4-BE49-F238E27FC236}">
              <a16:creationId xmlns:a16="http://schemas.microsoft.com/office/drawing/2014/main" id="{CE85EC46-4B99-4451-95B2-1F3C1FA8527E}"/>
            </a:ext>
          </a:extLst>
        </xdr:cNvPr>
        <xdr:cNvSpPr txBox="1"/>
      </xdr:nvSpPr>
      <xdr:spPr>
        <a:xfrm>
          <a:off x="9359411" y="633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71861</xdr:rowOff>
    </xdr:from>
    <xdr:ext cx="534377" cy="259045"/>
    <xdr:sp macro="" textlink="">
      <xdr:nvSpPr>
        <xdr:cNvPr id="140" name="n_2mainValue【道路】&#10;一人当たり延長">
          <a:extLst>
            <a:ext uri="{FF2B5EF4-FFF2-40B4-BE49-F238E27FC236}">
              <a16:creationId xmlns:a16="http://schemas.microsoft.com/office/drawing/2014/main" id="{F5762FBA-55FC-4A47-BD15-2C84AABB7326}"/>
            </a:ext>
          </a:extLst>
        </xdr:cNvPr>
        <xdr:cNvSpPr txBox="1"/>
      </xdr:nvSpPr>
      <xdr:spPr>
        <a:xfrm>
          <a:off x="8483111" y="641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76433</xdr:rowOff>
    </xdr:from>
    <xdr:ext cx="534377" cy="259045"/>
    <xdr:sp macro="" textlink="">
      <xdr:nvSpPr>
        <xdr:cNvPr id="141" name="n_3mainValue【道路】&#10;一人当たり延長">
          <a:extLst>
            <a:ext uri="{FF2B5EF4-FFF2-40B4-BE49-F238E27FC236}">
              <a16:creationId xmlns:a16="http://schemas.microsoft.com/office/drawing/2014/main" id="{036ACB63-D1AE-420E-879D-23AA36362BF8}"/>
            </a:ext>
          </a:extLst>
        </xdr:cNvPr>
        <xdr:cNvSpPr txBox="1"/>
      </xdr:nvSpPr>
      <xdr:spPr>
        <a:xfrm>
          <a:off x="7594111" y="64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780DB617-3032-4EE0-AE55-E6B2605F3A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26E34FFB-3A67-4C21-A925-DC629757076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90DF4BB8-0284-49C2-B313-F4A17E96925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553276EC-EDB3-4EE7-9E19-99DF436EB9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7B2CC91E-DDE6-4813-93F6-FD9BB86833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46F89D8F-6FCB-4B08-8988-17935C23F4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BBDB4ADE-E8AD-421C-A01A-672E49F2C5D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47BC8EA1-8942-4056-9329-B0294742EFB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AD9E9A5-576C-4E61-B7E9-D6FA345838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DE086805-41F8-4037-BE6A-1EF74B18A5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F5008248-2A82-4D04-8C47-F18B063781F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53A7DF8F-4918-4359-927E-95475143CF0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a:extLst>
            <a:ext uri="{FF2B5EF4-FFF2-40B4-BE49-F238E27FC236}">
              <a16:creationId xmlns:a16="http://schemas.microsoft.com/office/drawing/2014/main" id="{E3FFCD5D-52F8-49DC-A204-476E847B90A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6FED5C60-71C6-4832-B675-EDD6A5C524A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4A45DAAB-AFB1-4730-A132-521A9B9BF5B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2CFFEFA4-1358-4C8D-847A-3EBD7D2C67A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F29DE9CD-E862-46AE-88AF-15E9B93CDC0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8EB7A17A-A162-49A5-90EA-432FD98B510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364DFB67-CF50-4F64-B6A5-7673E475A8E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1837954B-F040-4D09-B7E5-0DC2EBAAC6E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175BB61A-ABD3-4198-8042-D8F0B3369C8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8AAF32C-645E-4669-9F75-641E353F5F8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AF6E769C-F83A-4B7B-AE11-C65DDC262F3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842F72B3-28EF-4461-93AE-0687654757B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66" name="直線コネクタ 165">
          <a:extLst>
            <a:ext uri="{FF2B5EF4-FFF2-40B4-BE49-F238E27FC236}">
              <a16:creationId xmlns:a16="http://schemas.microsoft.com/office/drawing/2014/main" id="{BD42E543-C5F6-4FDE-ADCB-36BF74D5852F}"/>
            </a:ext>
          </a:extLst>
        </xdr:cNvPr>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2377755C-FAF9-47A6-A8AB-79DCE24E8520}"/>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68" name="直線コネクタ 167">
          <a:extLst>
            <a:ext uri="{FF2B5EF4-FFF2-40B4-BE49-F238E27FC236}">
              <a16:creationId xmlns:a16="http://schemas.microsoft.com/office/drawing/2014/main" id="{F3ED9F3E-8811-4FEF-B049-1C36C1879F8E}"/>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C2E3849F-3143-40C7-89DB-2FE5857C43DE}"/>
            </a:ext>
          </a:extLst>
        </xdr:cNvPr>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0" name="直線コネクタ 169">
          <a:extLst>
            <a:ext uri="{FF2B5EF4-FFF2-40B4-BE49-F238E27FC236}">
              <a16:creationId xmlns:a16="http://schemas.microsoft.com/office/drawing/2014/main" id="{8827FEB5-7423-445C-96E6-2CFBC2DCAC5A}"/>
            </a:ext>
          </a:extLst>
        </xdr:cNvPr>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207D6F13-612F-4E9B-B9D8-98301D03C9EA}"/>
            </a:ext>
          </a:extLst>
        </xdr:cNvPr>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2" name="フローチャート: 判断 171">
          <a:extLst>
            <a:ext uri="{FF2B5EF4-FFF2-40B4-BE49-F238E27FC236}">
              <a16:creationId xmlns:a16="http://schemas.microsoft.com/office/drawing/2014/main" id="{EE5BF654-BF6A-40FC-B31A-4A06D13DB867}"/>
            </a:ext>
          </a:extLst>
        </xdr:cNvPr>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3" name="フローチャート: 判断 172">
          <a:extLst>
            <a:ext uri="{FF2B5EF4-FFF2-40B4-BE49-F238E27FC236}">
              <a16:creationId xmlns:a16="http://schemas.microsoft.com/office/drawing/2014/main" id="{096CC3E7-AD18-4F0C-B7AA-237E92DD151D}"/>
            </a:ext>
          </a:extLst>
        </xdr:cNvPr>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4" name="フローチャート: 判断 173">
          <a:extLst>
            <a:ext uri="{FF2B5EF4-FFF2-40B4-BE49-F238E27FC236}">
              <a16:creationId xmlns:a16="http://schemas.microsoft.com/office/drawing/2014/main" id="{385EC473-7528-400D-824F-494C5C407410}"/>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5" name="フローチャート: 判断 174">
          <a:extLst>
            <a:ext uri="{FF2B5EF4-FFF2-40B4-BE49-F238E27FC236}">
              <a16:creationId xmlns:a16="http://schemas.microsoft.com/office/drawing/2014/main" id="{B72C8EC1-9159-4D6B-933D-5EAD2A0DEF82}"/>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76" name="フローチャート: 判断 175">
          <a:extLst>
            <a:ext uri="{FF2B5EF4-FFF2-40B4-BE49-F238E27FC236}">
              <a16:creationId xmlns:a16="http://schemas.microsoft.com/office/drawing/2014/main" id="{C8FFFE5A-C85A-47EF-BE58-885B725F694C}"/>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F64D68B-3500-4E14-AB76-1C9AC227160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353420A-F492-4679-B7DA-80BF26396D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1AFD30F-9B40-4B38-BD4B-F8A4CB913C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C13DC0D-C3E9-4DE0-A838-F891D6DA98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9C29ED9-5FC4-4946-A56E-EC8B2406B7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82" name="楕円 181">
          <a:extLst>
            <a:ext uri="{FF2B5EF4-FFF2-40B4-BE49-F238E27FC236}">
              <a16:creationId xmlns:a16="http://schemas.microsoft.com/office/drawing/2014/main" id="{C49E8A60-0794-4628-A685-17B43760DFEC}"/>
            </a:ext>
          </a:extLst>
        </xdr:cNvPr>
        <xdr:cNvSpPr/>
      </xdr:nvSpPr>
      <xdr:spPr>
        <a:xfrm>
          <a:off x="4584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59707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41EC5059-C771-4507-8D30-E5946B3937C5}"/>
            </a:ext>
          </a:extLst>
        </xdr:cNvPr>
        <xdr:cNvSpPr txBox="1"/>
      </xdr:nvSpPr>
      <xdr:spPr>
        <a:xfrm>
          <a:off x="4673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33020</xdr:rowOff>
    </xdr:from>
    <xdr:to>
      <xdr:col>20</xdr:col>
      <xdr:colOff>38100</xdr:colOff>
      <xdr:row>58</xdr:row>
      <xdr:rowOff>134620</xdr:rowOff>
    </xdr:to>
    <xdr:sp macro="" textlink="">
      <xdr:nvSpPr>
        <xdr:cNvPr id="184" name="楕円 183">
          <a:extLst>
            <a:ext uri="{FF2B5EF4-FFF2-40B4-BE49-F238E27FC236}">
              <a16:creationId xmlns:a16="http://schemas.microsoft.com/office/drawing/2014/main" id="{E319F583-0764-4B1E-A082-E7E401822CA7}"/>
            </a:ext>
          </a:extLst>
        </xdr:cNvPr>
        <xdr:cNvSpPr/>
      </xdr:nvSpPr>
      <xdr:spPr>
        <a:xfrm>
          <a:off x="3746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83820</xdr:rowOff>
    </xdr:from>
    <xdr:to>
      <xdr:col>24</xdr:col>
      <xdr:colOff>63500</xdr:colOff>
      <xdr:row>58</xdr:row>
      <xdr:rowOff>87630</xdr:rowOff>
    </xdr:to>
    <xdr:cxnSp macro="">
      <xdr:nvCxnSpPr>
        <xdr:cNvPr id="185" name="直線コネクタ 184">
          <a:extLst>
            <a:ext uri="{FF2B5EF4-FFF2-40B4-BE49-F238E27FC236}">
              <a16:creationId xmlns:a16="http://schemas.microsoft.com/office/drawing/2014/main" id="{E76A6B09-6AA1-421D-86AD-81716F7D4DA3}"/>
            </a:ext>
          </a:extLst>
        </xdr:cNvPr>
        <xdr:cNvCxnSpPr/>
      </xdr:nvCxnSpPr>
      <xdr:spPr>
        <a:xfrm>
          <a:off x="3797300" y="10027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2AFE096D-0136-49B1-9313-4724026DBC03}"/>
            </a:ext>
          </a:extLst>
        </xdr:cNvPr>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84B0B528-EDED-4B18-AE8E-A221E41D6C11}"/>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29B3AB6-652E-4756-8DE0-DF53F8DDF0DD}"/>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AE3D75DB-2A18-4B6B-8517-A427ECAA66D1}"/>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151147</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E722109F-6776-4F7F-B0D6-331707B4C430}"/>
            </a:ext>
          </a:extLst>
        </xdr:cNvPr>
        <xdr:cNvSpPr txBox="1"/>
      </xdr:nvSpPr>
      <xdr:spPr>
        <a:xfrm>
          <a:off x="3582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2DA83D63-E5C6-499C-B4A9-4185E511251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6DEA40CB-89DE-40B5-ACEC-465BA582A4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9D0C98BF-B1B7-4741-BA27-13657127F0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E0DEFA4D-69E6-4F7B-B6C2-6913A62F0F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736924BA-4B01-4CDC-8BB7-0629871C5B5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4872BAAC-B999-4EE4-B532-5CB793C22B8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9902045B-4829-4357-B687-B3B30F1BF83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8EDE18C0-4560-4712-A311-EFD28BACAB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678305C3-2D99-4F42-BBA3-243547847B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73739935-0A29-4207-A3B5-706265BF5A0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F8D11F08-11A7-4255-ADDA-FF1AC02FB9E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a:extLst>
            <a:ext uri="{FF2B5EF4-FFF2-40B4-BE49-F238E27FC236}">
              <a16:creationId xmlns:a16="http://schemas.microsoft.com/office/drawing/2014/main" id="{C228DE37-A13D-40F8-A648-9704706E9C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4F02382C-EB42-4460-8EC7-68DF73935B7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a:extLst>
            <a:ext uri="{FF2B5EF4-FFF2-40B4-BE49-F238E27FC236}">
              <a16:creationId xmlns:a16="http://schemas.microsoft.com/office/drawing/2014/main" id="{14ED4E05-FD2A-4B20-953E-7D657716070E}"/>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938E8D8D-29BB-4399-970B-7213B1BA54B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a:extLst>
            <a:ext uri="{FF2B5EF4-FFF2-40B4-BE49-F238E27FC236}">
              <a16:creationId xmlns:a16="http://schemas.microsoft.com/office/drawing/2014/main" id="{3DEBC17D-5556-42B2-9ED5-AEBCF8A01E2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F3B316A4-11C4-4657-8775-AA0B83EE9A5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a:extLst>
            <a:ext uri="{FF2B5EF4-FFF2-40B4-BE49-F238E27FC236}">
              <a16:creationId xmlns:a16="http://schemas.microsoft.com/office/drawing/2014/main" id="{B80EE10B-FC5A-4ACB-A8A3-0C65C8FB5AE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0BB1A63D-8BAA-4601-9299-1AA164874A8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0" name="テキスト ボックス 209">
          <a:extLst>
            <a:ext uri="{FF2B5EF4-FFF2-40B4-BE49-F238E27FC236}">
              <a16:creationId xmlns:a16="http://schemas.microsoft.com/office/drawing/2014/main" id="{6134678A-3005-4BF0-9980-1735FCAA6906}"/>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5ED20D37-8381-4A69-90C9-A2AC10FEEF2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a:extLst>
            <a:ext uri="{FF2B5EF4-FFF2-40B4-BE49-F238E27FC236}">
              <a16:creationId xmlns:a16="http://schemas.microsoft.com/office/drawing/2014/main" id="{1A4A06A6-4793-42F0-91D6-2134BFFC005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C6274F54-F308-47CE-8D23-F9658DAD0E2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E1EF7589-5851-4ABD-BAA2-27E5666F3B7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13016692-C99F-43C9-B00F-ED8FE6D2382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16" name="直線コネクタ 215">
          <a:extLst>
            <a:ext uri="{FF2B5EF4-FFF2-40B4-BE49-F238E27FC236}">
              <a16:creationId xmlns:a16="http://schemas.microsoft.com/office/drawing/2014/main" id="{5079D404-A973-439F-985B-E4B2E86CFAAA}"/>
            </a:ext>
          </a:extLst>
        </xdr:cNvPr>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58B551F5-0AF4-4FB3-BBF2-929470979542}"/>
            </a:ext>
          </a:extLst>
        </xdr:cNvPr>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18" name="直線コネクタ 217">
          <a:extLst>
            <a:ext uri="{FF2B5EF4-FFF2-40B4-BE49-F238E27FC236}">
              <a16:creationId xmlns:a16="http://schemas.microsoft.com/office/drawing/2014/main" id="{77C37C91-3AA1-4052-B5EB-25C47DDCC19D}"/>
            </a:ext>
          </a:extLst>
        </xdr:cNvPr>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DE368D95-FF81-4A76-B256-856913012EC3}"/>
            </a:ext>
          </a:extLst>
        </xdr:cNvPr>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20" name="直線コネクタ 219">
          <a:extLst>
            <a:ext uri="{FF2B5EF4-FFF2-40B4-BE49-F238E27FC236}">
              <a16:creationId xmlns:a16="http://schemas.microsoft.com/office/drawing/2014/main" id="{18C646FA-CCF9-4C9F-A4F8-18BD1D139DB5}"/>
            </a:ext>
          </a:extLst>
        </xdr:cNvPr>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100191</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226E3EF0-9E75-4B80-B175-27BDEE9495A8}"/>
            </a:ext>
          </a:extLst>
        </xdr:cNvPr>
        <xdr:cNvSpPr txBox="1"/>
      </xdr:nvSpPr>
      <xdr:spPr>
        <a:xfrm>
          <a:off x="10515600" y="10558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22" name="フローチャート: 判断 221">
          <a:extLst>
            <a:ext uri="{FF2B5EF4-FFF2-40B4-BE49-F238E27FC236}">
              <a16:creationId xmlns:a16="http://schemas.microsoft.com/office/drawing/2014/main" id="{40961D45-CE9A-4EC4-9453-961FD931F6CD}"/>
            </a:ext>
          </a:extLst>
        </xdr:cNvPr>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23" name="フローチャート: 判断 222">
          <a:extLst>
            <a:ext uri="{FF2B5EF4-FFF2-40B4-BE49-F238E27FC236}">
              <a16:creationId xmlns:a16="http://schemas.microsoft.com/office/drawing/2014/main" id="{678F47DB-B089-4E37-906A-EC83BCA351BD}"/>
            </a:ext>
          </a:extLst>
        </xdr:cNvPr>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24" name="フローチャート: 判断 223">
          <a:extLst>
            <a:ext uri="{FF2B5EF4-FFF2-40B4-BE49-F238E27FC236}">
              <a16:creationId xmlns:a16="http://schemas.microsoft.com/office/drawing/2014/main" id="{D0463FF0-23FF-444C-BEE5-14C26DF933E9}"/>
            </a:ext>
          </a:extLst>
        </xdr:cNvPr>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25" name="フローチャート: 判断 224">
          <a:extLst>
            <a:ext uri="{FF2B5EF4-FFF2-40B4-BE49-F238E27FC236}">
              <a16:creationId xmlns:a16="http://schemas.microsoft.com/office/drawing/2014/main" id="{CD20DCB9-9D6F-4E70-8D1F-35C926833461}"/>
            </a:ext>
          </a:extLst>
        </xdr:cNvPr>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26" name="フローチャート: 判断 225">
          <a:extLst>
            <a:ext uri="{FF2B5EF4-FFF2-40B4-BE49-F238E27FC236}">
              <a16:creationId xmlns:a16="http://schemas.microsoft.com/office/drawing/2014/main" id="{1D68DBFB-1DED-425C-AE25-57E1D9C986A8}"/>
            </a:ext>
          </a:extLst>
        </xdr:cNvPr>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9CC872BA-F080-4E87-B16D-9976392EB83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C41B7E4-BD83-4981-A80A-79F724A7D3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2E58FEDA-7C1C-4B25-A0B6-3E78F0E05B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861E7D0-1B01-4415-9C93-252167595B3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BD74032-5FCB-4F23-B822-91B0DBC470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78977</xdr:rowOff>
    </xdr:from>
    <xdr:to>
      <xdr:col>55</xdr:col>
      <xdr:colOff>50800</xdr:colOff>
      <xdr:row>64</xdr:row>
      <xdr:rowOff>9127</xdr:rowOff>
    </xdr:to>
    <xdr:sp macro="" textlink="">
      <xdr:nvSpPr>
        <xdr:cNvPr id="232" name="楕円 231">
          <a:extLst>
            <a:ext uri="{FF2B5EF4-FFF2-40B4-BE49-F238E27FC236}">
              <a16:creationId xmlns:a16="http://schemas.microsoft.com/office/drawing/2014/main" id="{7D4B465A-165F-494D-ACA2-C412F337AAEE}"/>
            </a:ext>
          </a:extLst>
        </xdr:cNvPr>
        <xdr:cNvSpPr/>
      </xdr:nvSpPr>
      <xdr:spPr>
        <a:xfrm>
          <a:off x="10426700" y="108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57404</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31E485DE-8809-4210-A08F-624F928C380E}"/>
            </a:ext>
          </a:extLst>
        </xdr:cNvPr>
        <xdr:cNvSpPr txBox="1"/>
      </xdr:nvSpPr>
      <xdr:spPr>
        <a:xfrm>
          <a:off x="10515600" y="1085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81943</xdr:rowOff>
    </xdr:from>
    <xdr:to>
      <xdr:col>50</xdr:col>
      <xdr:colOff>165100</xdr:colOff>
      <xdr:row>64</xdr:row>
      <xdr:rowOff>12093</xdr:rowOff>
    </xdr:to>
    <xdr:sp macro="" textlink="">
      <xdr:nvSpPr>
        <xdr:cNvPr id="234" name="楕円 233">
          <a:extLst>
            <a:ext uri="{FF2B5EF4-FFF2-40B4-BE49-F238E27FC236}">
              <a16:creationId xmlns:a16="http://schemas.microsoft.com/office/drawing/2014/main" id="{3D58D360-D8F4-4DDD-BE4B-2C42F832D352}"/>
            </a:ext>
          </a:extLst>
        </xdr:cNvPr>
        <xdr:cNvSpPr/>
      </xdr:nvSpPr>
      <xdr:spPr>
        <a:xfrm>
          <a:off x="9588500" y="108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129777</xdr:rowOff>
    </xdr:from>
    <xdr:to>
      <xdr:col>55</xdr:col>
      <xdr:colOff>0</xdr:colOff>
      <xdr:row>63</xdr:row>
      <xdr:rowOff>132743</xdr:rowOff>
    </xdr:to>
    <xdr:cxnSp macro="">
      <xdr:nvCxnSpPr>
        <xdr:cNvPr id="235" name="直線コネクタ 234">
          <a:extLst>
            <a:ext uri="{FF2B5EF4-FFF2-40B4-BE49-F238E27FC236}">
              <a16:creationId xmlns:a16="http://schemas.microsoft.com/office/drawing/2014/main" id="{E481A888-7C91-40B8-8663-1CDCFB13F314}"/>
            </a:ext>
          </a:extLst>
        </xdr:cNvPr>
        <xdr:cNvCxnSpPr/>
      </xdr:nvCxnSpPr>
      <xdr:spPr>
        <a:xfrm flipV="1">
          <a:off x="9639300" y="10931127"/>
          <a:ext cx="8382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26613</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D02EE388-C6A4-46A5-BCDD-AFEA4D509BCA}"/>
            </a:ext>
          </a:extLst>
        </xdr:cNvPr>
        <xdr:cNvSpPr txBox="1"/>
      </xdr:nvSpPr>
      <xdr:spPr>
        <a:xfrm>
          <a:off x="9327095" y="104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19393</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21598A7D-950F-43A5-9995-DA2990BFF868}"/>
            </a:ext>
          </a:extLst>
        </xdr:cNvPr>
        <xdr:cNvSpPr txBox="1"/>
      </xdr:nvSpPr>
      <xdr:spPr>
        <a:xfrm>
          <a:off x="84507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22190</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D4689F4B-D941-4C96-95FC-B0F755BCF8C9}"/>
            </a:ext>
          </a:extLst>
        </xdr:cNvPr>
        <xdr:cNvSpPr txBox="1"/>
      </xdr:nvSpPr>
      <xdr:spPr>
        <a:xfrm>
          <a:off x="7561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106018</xdr:rowOff>
    </xdr:from>
    <xdr:ext cx="599010" cy="259045"/>
    <xdr:sp macro="" textlink="">
      <xdr:nvSpPr>
        <xdr:cNvPr id="239" name="n_4aveValue【橋りょう・トンネル】&#10;一人当たり有形固定資産（償却資産）額">
          <a:extLst>
            <a:ext uri="{FF2B5EF4-FFF2-40B4-BE49-F238E27FC236}">
              <a16:creationId xmlns:a16="http://schemas.microsoft.com/office/drawing/2014/main" id="{36AFC0E3-1CAF-4028-A743-5F4291C7DBC0}"/>
            </a:ext>
          </a:extLst>
        </xdr:cNvPr>
        <xdr:cNvSpPr txBox="1"/>
      </xdr:nvSpPr>
      <xdr:spPr>
        <a:xfrm>
          <a:off x="6672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3220</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8FBDF403-9227-4CDF-BBE8-A2811A828C1A}"/>
            </a:ext>
          </a:extLst>
        </xdr:cNvPr>
        <xdr:cNvSpPr txBox="1"/>
      </xdr:nvSpPr>
      <xdr:spPr>
        <a:xfrm>
          <a:off x="9327095" y="1097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68F25A4D-D522-4FDD-8272-03C8042C35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1973BCD8-5196-43AD-8262-4487D351B57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A2141BC5-FFF4-424C-BBD7-8B4023180E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DDA97003-6536-490E-B08F-B2A83B7605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D093199-D076-4FF6-BB45-F71AD526D51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FD23DC4F-7AD7-413D-BB5E-BD29A11C249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3258C70F-E2F9-4A63-8026-F66A43C4766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10F131BE-DDE4-4FF6-B404-150CDD25C8A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F5699DF3-15C0-4A83-8865-B26105FBF8F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B16342AC-482E-413F-B892-BB517C1FF0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4A06C359-D77E-465E-95A1-27482B9C48F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2" name="直線コネクタ 251">
          <a:extLst>
            <a:ext uri="{FF2B5EF4-FFF2-40B4-BE49-F238E27FC236}">
              <a16:creationId xmlns:a16="http://schemas.microsoft.com/office/drawing/2014/main" id="{EBD38824-6C42-401C-AA41-58D4F3C57993}"/>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3" name="テキスト ボックス 252">
          <a:extLst>
            <a:ext uri="{FF2B5EF4-FFF2-40B4-BE49-F238E27FC236}">
              <a16:creationId xmlns:a16="http://schemas.microsoft.com/office/drawing/2014/main" id="{0E1F7EAD-E38B-45AD-A1A8-8532BF3D4ED8}"/>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4" name="直線コネクタ 253">
          <a:extLst>
            <a:ext uri="{FF2B5EF4-FFF2-40B4-BE49-F238E27FC236}">
              <a16:creationId xmlns:a16="http://schemas.microsoft.com/office/drawing/2014/main" id="{C3700A73-9D40-4761-BC10-9B53ED76A0D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5" name="テキスト ボックス 254">
          <a:extLst>
            <a:ext uri="{FF2B5EF4-FFF2-40B4-BE49-F238E27FC236}">
              <a16:creationId xmlns:a16="http://schemas.microsoft.com/office/drawing/2014/main" id="{44DAEC33-7021-4F9C-857B-0AC51ADBD8D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6" name="直線コネクタ 255">
          <a:extLst>
            <a:ext uri="{FF2B5EF4-FFF2-40B4-BE49-F238E27FC236}">
              <a16:creationId xmlns:a16="http://schemas.microsoft.com/office/drawing/2014/main" id="{AE21C32C-F6BB-4BCD-8DAE-4B5C40A3668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7" name="テキスト ボックス 256">
          <a:extLst>
            <a:ext uri="{FF2B5EF4-FFF2-40B4-BE49-F238E27FC236}">
              <a16:creationId xmlns:a16="http://schemas.microsoft.com/office/drawing/2014/main" id="{0E58E17E-4F9C-4ECF-AE8F-61D91E5400B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8" name="直線コネクタ 257">
          <a:extLst>
            <a:ext uri="{FF2B5EF4-FFF2-40B4-BE49-F238E27FC236}">
              <a16:creationId xmlns:a16="http://schemas.microsoft.com/office/drawing/2014/main" id="{2A71AAFB-2AFB-4222-9FA6-97E7A68FE5D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9" name="テキスト ボックス 258">
          <a:extLst>
            <a:ext uri="{FF2B5EF4-FFF2-40B4-BE49-F238E27FC236}">
              <a16:creationId xmlns:a16="http://schemas.microsoft.com/office/drawing/2014/main" id="{02AA6E96-6108-44CD-99F9-581E639F586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E63DABEA-24E7-4DFD-BD53-BF39C45511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1" name="テキスト ボックス 260">
          <a:extLst>
            <a:ext uri="{FF2B5EF4-FFF2-40B4-BE49-F238E27FC236}">
              <a16:creationId xmlns:a16="http://schemas.microsoft.com/office/drawing/2014/main" id="{E8FBF1C1-8D25-44F1-973D-FF3CFF20F63E}"/>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2FF00821-39EE-47A9-B6D1-9DCBC08EB76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63" name="直線コネクタ 262">
          <a:extLst>
            <a:ext uri="{FF2B5EF4-FFF2-40B4-BE49-F238E27FC236}">
              <a16:creationId xmlns:a16="http://schemas.microsoft.com/office/drawing/2014/main" id="{28D9D161-B488-4E05-8AA7-70FFF77A464D}"/>
            </a:ext>
          </a:extLst>
        </xdr:cNvPr>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5D620196-AB36-4137-97A5-2A9A83E73312}"/>
            </a:ext>
          </a:extLst>
        </xdr:cNvPr>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65" name="直線コネクタ 264">
          <a:extLst>
            <a:ext uri="{FF2B5EF4-FFF2-40B4-BE49-F238E27FC236}">
              <a16:creationId xmlns:a16="http://schemas.microsoft.com/office/drawing/2014/main" id="{2B20F2F6-A3C8-4037-856B-52A649DC0C36}"/>
            </a:ext>
          </a:extLst>
        </xdr:cNvPr>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89E161FE-95C5-443A-A044-E1C294F62BBC}"/>
            </a:ext>
          </a:extLst>
        </xdr:cNvPr>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67" name="直線コネクタ 266">
          <a:extLst>
            <a:ext uri="{FF2B5EF4-FFF2-40B4-BE49-F238E27FC236}">
              <a16:creationId xmlns:a16="http://schemas.microsoft.com/office/drawing/2014/main" id="{152B51C6-B00F-4C1E-B6B9-24F684BDA499}"/>
            </a:ext>
          </a:extLst>
        </xdr:cNvPr>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139464</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D86B404D-9796-4487-85C0-4C98858B5E37}"/>
            </a:ext>
          </a:extLst>
        </xdr:cNvPr>
        <xdr:cNvSpPr txBox="1"/>
      </xdr:nvSpPr>
      <xdr:spPr>
        <a:xfrm>
          <a:off x="4673600" y="1385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69" name="フローチャート: 判断 268">
          <a:extLst>
            <a:ext uri="{FF2B5EF4-FFF2-40B4-BE49-F238E27FC236}">
              <a16:creationId xmlns:a16="http://schemas.microsoft.com/office/drawing/2014/main" id="{B7BCC529-FF59-4039-90EE-2E8DE4A32C47}"/>
            </a:ext>
          </a:extLst>
        </xdr:cNvPr>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70" name="フローチャート: 判断 269">
          <a:extLst>
            <a:ext uri="{FF2B5EF4-FFF2-40B4-BE49-F238E27FC236}">
              <a16:creationId xmlns:a16="http://schemas.microsoft.com/office/drawing/2014/main" id="{42CE4833-0466-4E14-8967-043D1DB6E6DA}"/>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71" name="フローチャート: 判断 270">
          <a:extLst>
            <a:ext uri="{FF2B5EF4-FFF2-40B4-BE49-F238E27FC236}">
              <a16:creationId xmlns:a16="http://schemas.microsoft.com/office/drawing/2014/main" id="{F0D056FF-03C9-49D5-8419-C3BD185B5730}"/>
            </a:ext>
          </a:extLst>
        </xdr:cNvPr>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72" name="フローチャート: 判断 271">
          <a:extLst>
            <a:ext uri="{FF2B5EF4-FFF2-40B4-BE49-F238E27FC236}">
              <a16:creationId xmlns:a16="http://schemas.microsoft.com/office/drawing/2014/main" id="{E8202143-E482-44A8-8125-DF7BC44A2A65}"/>
            </a:ext>
          </a:extLst>
        </xdr:cNvPr>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73" name="フローチャート: 判断 272">
          <a:extLst>
            <a:ext uri="{FF2B5EF4-FFF2-40B4-BE49-F238E27FC236}">
              <a16:creationId xmlns:a16="http://schemas.microsoft.com/office/drawing/2014/main" id="{07C70AE5-3622-464C-A10C-6B34E13C28C0}"/>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6B46C150-C510-4472-BDF2-48614D02B02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6AD07106-EBA2-487C-9B76-FC47DECAC1D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F11277F-3C6B-4035-83E6-83F30D5DBC1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5DA23558-A74B-4593-83E4-4381557C246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64DC591-761C-40D5-BB73-966033CE7F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106172</xdr:rowOff>
    </xdr:from>
    <xdr:to>
      <xdr:col>24</xdr:col>
      <xdr:colOff>114300</xdr:colOff>
      <xdr:row>81</xdr:row>
      <xdr:rowOff>36322</xdr:rowOff>
    </xdr:to>
    <xdr:sp macro="" textlink="">
      <xdr:nvSpPr>
        <xdr:cNvPr id="279" name="楕円 278">
          <a:extLst>
            <a:ext uri="{FF2B5EF4-FFF2-40B4-BE49-F238E27FC236}">
              <a16:creationId xmlns:a16="http://schemas.microsoft.com/office/drawing/2014/main" id="{8897382C-F752-4A75-8740-1C0DFE968D1C}"/>
            </a:ext>
          </a:extLst>
        </xdr:cNvPr>
        <xdr:cNvSpPr/>
      </xdr:nvSpPr>
      <xdr:spPr>
        <a:xfrm>
          <a:off x="45847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129049</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723E883D-0E4C-4AFB-BDBB-9E2925030894}"/>
            </a:ext>
          </a:extLst>
        </xdr:cNvPr>
        <xdr:cNvSpPr txBox="1"/>
      </xdr:nvSpPr>
      <xdr:spPr>
        <a:xfrm>
          <a:off x="4673600" y="1367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106172</xdr:rowOff>
    </xdr:from>
    <xdr:to>
      <xdr:col>20</xdr:col>
      <xdr:colOff>38100</xdr:colOff>
      <xdr:row>81</xdr:row>
      <xdr:rowOff>36322</xdr:rowOff>
    </xdr:to>
    <xdr:sp macro="" textlink="">
      <xdr:nvSpPr>
        <xdr:cNvPr id="281" name="楕円 280">
          <a:extLst>
            <a:ext uri="{FF2B5EF4-FFF2-40B4-BE49-F238E27FC236}">
              <a16:creationId xmlns:a16="http://schemas.microsoft.com/office/drawing/2014/main" id="{0DDD2038-750F-4765-9D52-EEB342D1B10C}"/>
            </a:ext>
          </a:extLst>
        </xdr:cNvPr>
        <xdr:cNvSpPr/>
      </xdr:nvSpPr>
      <xdr:spPr>
        <a:xfrm>
          <a:off x="3746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156972</xdr:rowOff>
    </xdr:from>
    <xdr:to>
      <xdr:col>24</xdr:col>
      <xdr:colOff>63500</xdr:colOff>
      <xdr:row>80</xdr:row>
      <xdr:rowOff>156972</xdr:rowOff>
    </xdr:to>
    <xdr:cxnSp macro="">
      <xdr:nvCxnSpPr>
        <xdr:cNvPr id="282" name="直線コネクタ 281">
          <a:extLst>
            <a:ext uri="{FF2B5EF4-FFF2-40B4-BE49-F238E27FC236}">
              <a16:creationId xmlns:a16="http://schemas.microsoft.com/office/drawing/2014/main" id="{164BA7D5-F498-443D-82B8-1CA8CE58B0EA}"/>
            </a:ext>
          </a:extLst>
        </xdr:cNvPr>
        <xdr:cNvCxnSpPr/>
      </xdr:nvCxnSpPr>
      <xdr:spPr>
        <a:xfrm>
          <a:off x="3797300" y="13872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60452</xdr:rowOff>
    </xdr:from>
    <xdr:to>
      <xdr:col>15</xdr:col>
      <xdr:colOff>101600</xdr:colOff>
      <xdr:row>80</xdr:row>
      <xdr:rowOff>162052</xdr:rowOff>
    </xdr:to>
    <xdr:sp macro="" textlink="">
      <xdr:nvSpPr>
        <xdr:cNvPr id="283" name="楕円 282">
          <a:extLst>
            <a:ext uri="{FF2B5EF4-FFF2-40B4-BE49-F238E27FC236}">
              <a16:creationId xmlns:a16="http://schemas.microsoft.com/office/drawing/2014/main" id="{1674AB89-9FE4-42CE-9F34-BEB4B72E252A}"/>
            </a:ext>
          </a:extLst>
        </xdr:cNvPr>
        <xdr:cNvSpPr/>
      </xdr:nvSpPr>
      <xdr:spPr>
        <a:xfrm>
          <a:off x="2857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111252</xdr:rowOff>
    </xdr:from>
    <xdr:to>
      <xdr:col>19</xdr:col>
      <xdr:colOff>177800</xdr:colOff>
      <xdr:row>80</xdr:row>
      <xdr:rowOff>156972</xdr:rowOff>
    </xdr:to>
    <xdr:cxnSp macro="">
      <xdr:nvCxnSpPr>
        <xdr:cNvPr id="284" name="直線コネクタ 283">
          <a:extLst>
            <a:ext uri="{FF2B5EF4-FFF2-40B4-BE49-F238E27FC236}">
              <a16:creationId xmlns:a16="http://schemas.microsoft.com/office/drawing/2014/main" id="{8C4F99AC-BA52-4D92-A95E-FE85F8E17D41}"/>
            </a:ext>
          </a:extLst>
        </xdr:cNvPr>
        <xdr:cNvCxnSpPr/>
      </xdr:nvCxnSpPr>
      <xdr:spPr>
        <a:xfrm>
          <a:off x="2908300" y="138272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19304</xdr:rowOff>
    </xdr:from>
    <xdr:to>
      <xdr:col>10</xdr:col>
      <xdr:colOff>165100</xdr:colOff>
      <xdr:row>80</xdr:row>
      <xdr:rowOff>120904</xdr:rowOff>
    </xdr:to>
    <xdr:sp macro="" textlink="">
      <xdr:nvSpPr>
        <xdr:cNvPr id="285" name="楕円 284">
          <a:extLst>
            <a:ext uri="{FF2B5EF4-FFF2-40B4-BE49-F238E27FC236}">
              <a16:creationId xmlns:a16="http://schemas.microsoft.com/office/drawing/2014/main" id="{6D6A7DCF-61E3-47B2-9767-E30988A8E1D7}"/>
            </a:ext>
          </a:extLst>
        </xdr:cNvPr>
        <xdr:cNvSpPr/>
      </xdr:nvSpPr>
      <xdr:spPr>
        <a:xfrm>
          <a:off x="19685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70104</xdr:rowOff>
    </xdr:from>
    <xdr:to>
      <xdr:col>15</xdr:col>
      <xdr:colOff>50800</xdr:colOff>
      <xdr:row>80</xdr:row>
      <xdr:rowOff>111252</xdr:rowOff>
    </xdr:to>
    <xdr:cxnSp macro="">
      <xdr:nvCxnSpPr>
        <xdr:cNvPr id="286" name="直線コネクタ 285">
          <a:extLst>
            <a:ext uri="{FF2B5EF4-FFF2-40B4-BE49-F238E27FC236}">
              <a16:creationId xmlns:a16="http://schemas.microsoft.com/office/drawing/2014/main" id="{1B47F0E9-4366-4C9F-AA27-F9E996F51456}"/>
            </a:ext>
          </a:extLst>
        </xdr:cNvPr>
        <xdr:cNvCxnSpPr/>
      </xdr:nvCxnSpPr>
      <xdr:spPr>
        <a:xfrm>
          <a:off x="2019300" y="137861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287" name="n_1aveValue【公営住宅】&#10;有形固定資産減価償却率">
          <a:extLst>
            <a:ext uri="{FF2B5EF4-FFF2-40B4-BE49-F238E27FC236}">
              <a16:creationId xmlns:a16="http://schemas.microsoft.com/office/drawing/2014/main" id="{5432D21E-58C0-4080-AB3B-A3363ED640D1}"/>
            </a:ext>
          </a:extLst>
        </xdr:cNvPr>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288" name="n_2aveValue【公営住宅】&#10;有形固定資産減価償却率">
          <a:extLst>
            <a:ext uri="{FF2B5EF4-FFF2-40B4-BE49-F238E27FC236}">
              <a16:creationId xmlns:a16="http://schemas.microsoft.com/office/drawing/2014/main" id="{F012362C-CC00-4EE5-96A5-EED49F4F00D3}"/>
            </a:ext>
          </a:extLst>
        </xdr:cNvPr>
        <xdr:cNvSpPr txBox="1"/>
      </xdr:nvSpPr>
      <xdr:spPr>
        <a:xfrm>
          <a:off x="2705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289" name="n_3aveValue【公営住宅】&#10;有形固定資産減価償却率">
          <a:extLst>
            <a:ext uri="{FF2B5EF4-FFF2-40B4-BE49-F238E27FC236}">
              <a16:creationId xmlns:a16="http://schemas.microsoft.com/office/drawing/2014/main" id="{4055D986-B793-4A5D-9D69-30661C5EEFB4}"/>
            </a:ext>
          </a:extLst>
        </xdr:cNvPr>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90" name="n_4aveValue【公営住宅】&#10;有形固定資産減価償却率">
          <a:extLst>
            <a:ext uri="{FF2B5EF4-FFF2-40B4-BE49-F238E27FC236}">
              <a16:creationId xmlns:a16="http://schemas.microsoft.com/office/drawing/2014/main" id="{2F46C4D8-F22F-4AB7-82AD-2D38F9358FCD}"/>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52849</xdr:rowOff>
    </xdr:from>
    <xdr:ext cx="405111" cy="259045"/>
    <xdr:sp macro="" textlink="">
      <xdr:nvSpPr>
        <xdr:cNvPr id="291" name="n_1mainValue【公営住宅】&#10;有形固定資産減価償却率">
          <a:extLst>
            <a:ext uri="{FF2B5EF4-FFF2-40B4-BE49-F238E27FC236}">
              <a16:creationId xmlns:a16="http://schemas.microsoft.com/office/drawing/2014/main" id="{0352077A-037F-4B9C-A958-08F6DDED887B}"/>
            </a:ext>
          </a:extLst>
        </xdr:cNvPr>
        <xdr:cNvSpPr txBox="1"/>
      </xdr:nvSpPr>
      <xdr:spPr>
        <a:xfrm>
          <a:off x="3582044" y="135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7129</xdr:rowOff>
    </xdr:from>
    <xdr:ext cx="405111" cy="259045"/>
    <xdr:sp macro="" textlink="">
      <xdr:nvSpPr>
        <xdr:cNvPr id="292" name="n_2mainValue【公営住宅】&#10;有形固定資産減価償却率">
          <a:extLst>
            <a:ext uri="{FF2B5EF4-FFF2-40B4-BE49-F238E27FC236}">
              <a16:creationId xmlns:a16="http://schemas.microsoft.com/office/drawing/2014/main" id="{8BECEF60-3626-4799-AF48-AE57BDE99E0A}"/>
            </a:ext>
          </a:extLst>
        </xdr:cNvPr>
        <xdr:cNvSpPr txBox="1"/>
      </xdr:nvSpPr>
      <xdr:spPr>
        <a:xfrm>
          <a:off x="27057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137431</xdr:rowOff>
    </xdr:from>
    <xdr:ext cx="405111" cy="259045"/>
    <xdr:sp macro="" textlink="">
      <xdr:nvSpPr>
        <xdr:cNvPr id="293" name="n_3mainValue【公営住宅】&#10;有形固定資産減価償却率">
          <a:extLst>
            <a:ext uri="{FF2B5EF4-FFF2-40B4-BE49-F238E27FC236}">
              <a16:creationId xmlns:a16="http://schemas.microsoft.com/office/drawing/2014/main" id="{00C096A5-0535-4F0C-8E90-F7D13C722AE3}"/>
            </a:ext>
          </a:extLst>
        </xdr:cNvPr>
        <xdr:cNvSpPr txBox="1"/>
      </xdr:nvSpPr>
      <xdr:spPr>
        <a:xfrm>
          <a:off x="1816744"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5E1F53AD-1CA2-4122-B200-4FCB7FBF0F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A7BC4683-AAB6-430C-B36D-4CF535ACFC5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88062F62-D2C1-4F29-8728-9EF333D78F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4138D6B5-6DC3-4042-B99D-95AB2F8354C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3E3641F5-D7EA-4951-A71A-B5B8C5134B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C1EDA822-DE88-4973-9FDD-008E115BEDA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266ABE12-3CF7-49A8-9AD8-D1BB8BCEE4C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B0DCE174-86B8-4ADB-B828-27A34CF4DC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80AD6714-545C-4308-9150-35B52A5D1B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E59961C-360A-4B40-A5BD-DF7E8DD59D7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a:extLst>
            <a:ext uri="{FF2B5EF4-FFF2-40B4-BE49-F238E27FC236}">
              <a16:creationId xmlns:a16="http://schemas.microsoft.com/office/drawing/2014/main" id="{179A4663-C13A-4FC9-9D6C-723163A71DE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a:extLst>
            <a:ext uri="{FF2B5EF4-FFF2-40B4-BE49-F238E27FC236}">
              <a16:creationId xmlns:a16="http://schemas.microsoft.com/office/drawing/2014/main" id="{8B608B67-BB43-4310-A452-1027683431B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a:extLst>
            <a:ext uri="{FF2B5EF4-FFF2-40B4-BE49-F238E27FC236}">
              <a16:creationId xmlns:a16="http://schemas.microsoft.com/office/drawing/2014/main" id="{7AF020ED-A794-4AD4-91D3-D617AA31F1F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a:extLst>
            <a:ext uri="{FF2B5EF4-FFF2-40B4-BE49-F238E27FC236}">
              <a16:creationId xmlns:a16="http://schemas.microsoft.com/office/drawing/2014/main" id="{0A911F36-03A5-44AD-B8D4-E919E1AEB7B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a:extLst>
            <a:ext uri="{FF2B5EF4-FFF2-40B4-BE49-F238E27FC236}">
              <a16:creationId xmlns:a16="http://schemas.microsoft.com/office/drawing/2014/main" id="{B3F3DBDA-C8A5-4010-8D04-1C0A1BE05A1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a:extLst>
            <a:ext uri="{FF2B5EF4-FFF2-40B4-BE49-F238E27FC236}">
              <a16:creationId xmlns:a16="http://schemas.microsoft.com/office/drawing/2014/main" id="{7F879BF2-860B-4DDE-965A-D97B5581B41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a:extLst>
            <a:ext uri="{FF2B5EF4-FFF2-40B4-BE49-F238E27FC236}">
              <a16:creationId xmlns:a16="http://schemas.microsoft.com/office/drawing/2014/main" id="{77CD2BDB-D3EA-471F-BC11-B72E5366F6E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a:extLst>
            <a:ext uri="{FF2B5EF4-FFF2-40B4-BE49-F238E27FC236}">
              <a16:creationId xmlns:a16="http://schemas.microsoft.com/office/drawing/2014/main" id="{480398C6-1CC4-46BA-BEE1-C8377AA53FD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92B22242-2FDD-4661-ABD8-62641AEE51D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EC71BB49-E35C-4A14-AD1F-083D30BA482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a:extLst>
            <a:ext uri="{FF2B5EF4-FFF2-40B4-BE49-F238E27FC236}">
              <a16:creationId xmlns:a16="http://schemas.microsoft.com/office/drawing/2014/main" id="{EF17FD1C-059D-442B-9B2A-279FA2CD17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15" name="直線コネクタ 314">
          <a:extLst>
            <a:ext uri="{FF2B5EF4-FFF2-40B4-BE49-F238E27FC236}">
              <a16:creationId xmlns:a16="http://schemas.microsoft.com/office/drawing/2014/main" id="{59E69E88-A1D2-49FC-9292-F321129E47F1}"/>
            </a:ext>
          </a:extLst>
        </xdr:cNvPr>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16" name="【公営住宅】&#10;一人当たり面積最小値テキスト">
          <a:extLst>
            <a:ext uri="{FF2B5EF4-FFF2-40B4-BE49-F238E27FC236}">
              <a16:creationId xmlns:a16="http://schemas.microsoft.com/office/drawing/2014/main" id="{A9DF2BFB-638A-4F4A-9CD4-A944ADBB79A8}"/>
            </a:ext>
          </a:extLst>
        </xdr:cNvPr>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17" name="直線コネクタ 316">
          <a:extLst>
            <a:ext uri="{FF2B5EF4-FFF2-40B4-BE49-F238E27FC236}">
              <a16:creationId xmlns:a16="http://schemas.microsoft.com/office/drawing/2014/main" id="{AE1D9122-7C69-4B6B-8B1A-E2EBD7BBD79A}"/>
            </a:ext>
          </a:extLst>
        </xdr:cNvPr>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18" name="【公営住宅】&#10;一人当たり面積最大値テキスト">
          <a:extLst>
            <a:ext uri="{FF2B5EF4-FFF2-40B4-BE49-F238E27FC236}">
              <a16:creationId xmlns:a16="http://schemas.microsoft.com/office/drawing/2014/main" id="{9FF6CC9D-930E-4AC0-AAB6-0E3FAA908934}"/>
            </a:ext>
          </a:extLst>
        </xdr:cNvPr>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19" name="直線コネクタ 318">
          <a:extLst>
            <a:ext uri="{FF2B5EF4-FFF2-40B4-BE49-F238E27FC236}">
              <a16:creationId xmlns:a16="http://schemas.microsoft.com/office/drawing/2014/main" id="{08749C3E-F2ED-4F30-9354-F68F627517C4}"/>
            </a:ext>
          </a:extLst>
        </xdr:cNvPr>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23435</xdr:rowOff>
    </xdr:from>
    <xdr:ext cx="469744" cy="259045"/>
    <xdr:sp macro="" textlink="">
      <xdr:nvSpPr>
        <xdr:cNvPr id="320" name="【公営住宅】&#10;一人当たり面積平均値テキスト">
          <a:extLst>
            <a:ext uri="{FF2B5EF4-FFF2-40B4-BE49-F238E27FC236}">
              <a16:creationId xmlns:a16="http://schemas.microsoft.com/office/drawing/2014/main" id="{E5735188-EC04-4AD6-AC99-5E88796E0730}"/>
            </a:ext>
          </a:extLst>
        </xdr:cNvPr>
        <xdr:cNvSpPr txBox="1"/>
      </xdr:nvSpPr>
      <xdr:spPr>
        <a:xfrm>
          <a:off x="10515600" y="14253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21" name="フローチャート: 判断 320">
          <a:extLst>
            <a:ext uri="{FF2B5EF4-FFF2-40B4-BE49-F238E27FC236}">
              <a16:creationId xmlns:a16="http://schemas.microsoft.com/office/drawing/2014/main" id="{6780C556-1835-4CD9-8C57-43862D228B36}"/>
            </a:ext>
          </a:extLst>
        </xdr:cNvPr>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22" name="フローチャート: 判断 321">
          <a:extLst>
            <a:ext uri="{FF2B5EF4-FFF2-40B4-BE49-F238E27FC236}">
              <a16:creationId xmlns:a16="http://schemas.microsoft.com/office/drawing/2014/main" id="{B0EF4F25-704A-4EAD-A54B-97E4C59EC3AC}"/>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23" name="フローチャート: 判断 322">
          <a:extLst>
            <a:ext uri="{FF2B5EF4-FFF2-40B4-BE49-F238E27FC236}">
              <a16:creationId xmlns:a16="http://schemas.microsoft.com/office/drawing/2014/main" id="{BCBB8F65-9179-4B6C-ABA8-69DB06C682B3}"/>
            </a:ext>
          </a:extLst>
        </xdr:cNvPr>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24" name="フローチャート: 判断 323">
          <a:extLst>
            <a:ext uri="{FF2B5EF4-FFF2-40B4-BE49-F238E27FC236}">
              <a16:creationId xmlns:a16="http://schemas.microsoft.com/office/drawing/2014/main" id="{F0EE8333-D104-4CB7-B4D1-B2D92FDFB0FC}"/>
            </a:ext>
          </a:extLst>
        </xdr:cNvPr>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25" name="フローチャート: 判断 324">
          <a:extLst>
            <a:ext uri="{FF2B5EF4-FFF2-40B4-BE49-F238E27FC236}">
              <a16:creationId xmlns:a16="http://schemas.microsoft.com/office/drawing/2014/main" id="{752C0ADD-580A-4403-B57C-B0BBD5B886B4}"/>
            </a:ext>
          </a:extLst>
        </xdr:cNvPr>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82A0693A-2353-4E72-B557-3ED7156C2D0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E263746-999C-4E0A-97D9-CCA344B3D20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92A7369C-AB5F-46BB-9959-1121A2BBE31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4B390F0E-B820-4FDC-855C-8E9B61C9E8C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8EB44E1-43A1-4B00-8309-296ABE2242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331" name="楕円 330">
          <a:extLst>
            <a:ext uri="{FF2B5EF4-FFF2-40B4-BE49-F238E27FC236}">
              <a16:creationId xmlns:a16="http://schemas.microsoft.com/office/drawing/2014/main" id="{B5AD3694-6120-4211-8C66-90C27EBDB8E9}"/>
            </a:ext>
          </a:extLst>
        </xdr:cNvPr>
        <xdr:cNvSpPr/>
      </xdr:nvSpPr>
      <xdr:spPr>
        <a:xfrm>
          <a:off x="10426700" y="14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37050</xdr:rowOff>
    </xdr:from>
    <xdr:ext cx="469744" cy="259045"/>
    <xdr:sp macro="" textlink="">
      <xdr:nvSpPr>
        <xdr:cNvPr id="332" name="【公営住宅】&#10;一人当たり面積該当値テキスト">
          <a:extLst>
            <a:ext uri="{FF2B5EF4-FFF2-40B4-BE49-F238E27FC236}">
              <a16:creationId xmlns:a16="http://schemas.microsoft.com/office/drawing/2014/main" id="{32084FD6-4917-4008-A7A2-E92EDAF8B967}"/>
            </a:ext>
          </a:extLst>
        </xdr:cNvPr>
        <xdr:cNvSpPr txBox="1"/>
      </xdr:nvSpPr>
      <xdr:spPr>
        <a:xfrm>
          <a:off x="10515600" y="144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59995</xdr:rowOff>
    </xdr:from>
    <xdr:to>
      <xdr:col>50</xdr:col>
      <xdr:colOff>165100</xdr:colOff>
      <xdr:row>84</xdr:row>
      <xdr:rowOff>161595</xdr:rowOff>
    </xdr:to>
    <xdr:sp macro="" textlink="">
      <xdr:nvSpPr>
        <xdr:cNvPr id="333" name="楕円 332">
          <a:extLst>
            <a:ext uri="{FF2B5EF4-FFF2-40B4-BE49-F238E27FC236}">
              <a16:creationId xmlns:a16="http://schemas.microsoft.com/office/drawing/2014/main" id="{C2394152-6832-4C83-BFC2-7CC252E87D58}"/>
            </a:ext>
          </a:extLst>
        </xdr:cNvPr>
        <xdr:cNvSpPr/>
      </xdr:nvSpPr>
      <xdr:spPr>
        <a:xfrm>
          <a:off x="9588500" y="144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109423</xdr:rowOff>
    </xdr:from>
    <xdr:to>
      <xdr:col>55</xdr:col>
      <xdr:colOff>0</xdr:colOff>
      <xdr:row>84</xdr:row>
      <xdr:rowOff>110795</xdr:rowOff>
    </xdr:to>
    <xdr:cxnSp macro="">
      <xdr:nvCxnSpPr>
        <xdr:cNvPr id="334" name="直線コネクタ 333">
          <a:extLst>
            <a:ext uri="{FF2B5EF4-FFF2-40B4-BE49-F238E27FC236}">
              <a16:creationId xmlns:a16="http://schemas.microsoft.com/office/drawing/2014/main" id="{BC8AEE51-0404-46DD-83CE-6FDF02C5FEE7}"/>
            </a:ext>
          </a:extLst>
        </xdr:cNvPr>
        <xdr:cNvCxnSpPr/>
      </xdr:nvCxnSpPr>
      <xdr:spPr>
        <a:xfrm flipV="1">
          <a:off x="9639300" y="1451122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62281</xdr:rowOff>
    </xdr:from>
    <xdr:to>
      <xdr:col>46</xdr:col>
      <xdr:colOff>38100</xdr:colOff>
      <xdr:row>84</xdr:row>
      <xdr:rowOff>163881</xdr:rowOff>
    </xdr:to>
    <xdr:sp macro="" textlink="">
      <xdr:nvSpPr>
        <xdr:cNvPr id="335" name="楕円 334">
          <a:extLst>
            <a:ext uri="{FF2B5EF4-FFF2-40B4-BE49-F238E27FC236}">
              <a16:creationId xmlns:a16="http://schemas.microsoft.com/office/drawing/2014/main" id="{9E48C4F8-F962-493C-AEC6-AC611C63B462}"/>
            </a:ext>
          </a:extLst>
        </xdr:cNvPr>
        <xdr:cNvSpPr/>
      </xdr:nvSpPr>
      <xdr:spPr>
        <a:xfrm>
          <a:off x="8699500" y="144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110795</xdr:rowOff>
    </xdr:from>
    <xdr:to>
      <xdr:col>50</xdr:col>
      <xdr:colOff>114300</xdr:colOff>
      <xdr:row>84</xdr:row>
      <xdr:rowOff>113081</xdr:rowOff>
    </xdr:to>
    <xdr:cxnSp macro="">
      <xdr:nvCxnSpPr>
        <xdr:cNvPr id="336" name="直線コネクタ 335">
          <a:extLst>
            <a:ext uri="{FF2B5EF4-FFF2-40B4-BE49-F238E27FC236}">
              <a16:creationId xmlns:a16="http://schemas.microsoft.com/office/drawing/2014/main" id="{E297C58D-2199-4FCE-83A0-2D397C48880B}"/>
            </a:ext>
          </a:extLst>
        </xdr:cNvPr>
        <xdr:cNvCxnSpPr/>
      </xdr:nvCxnSpPr>
      <xdr:spPr>
        <a:xfrm flipV="1">
          <a:off x="8750300" y="145125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63195</xdr:rowOff>
    </xdr:from>
    <xdr:to>
      <xdr:col>41</xdr:col>
      <xdr:colOff>101600</xdr:colOff>
      <xdr:row>84</xdr:row>
      <xdr:rowOff>164795</xdr:rowOff>
    </xdr:to>
    <xdr:sp macro="" textlink="">
      <xdr:nvSpPr>
        <xdr:cNvPr id="337" name="楕円 336">
          <a:extLst>
            <a:ext uri="{FF2B5EF4-FFF2-40B4-BE49-F238E27FC236}">
              <a16:creationId xmlns:a16="http://schemas.microsoft.com/office/drawing/2014/main" id="{8B427E70-490B-4BFB-ADB2-D5457F454BDB}"/>
            </a:ext>
          </a:extLst>
        </xdr:cNvPr>
        <xdr:cNvSpPr/>
      </xdr:nvSpPr>
      <xdr:spPr>
        <a:xfrm>
          <a:off x="7810500" y="144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113081</xdr:rowOff>
    </xdr:from>
    <xdr:to>
      <xdr:col>45</xdr:col>
      <xdr:colOff>177800</xdr:colOff>
      <xdr:row>84</xdr:row>
      <xdr:rowOff>113995</xdr:rowOff>
    </xdr:to>
    <xdr:cxnSp macro="">
      <xdr:nvCxnSpPr>
        <xdr:cNvPr id="338" name="直線コネクタ 337">
          <a:extLst>
            <a:ext uri="{FF2B5EF4-FFF2-40B4-BE49-F238E27FC236}">
              <a16:creationId xmlns:a16="http://schemas.microsoft.com/office/drawing/2014/main" id="{BDBC39FF-E75F-4F4A-94E7-428F3DA60CD8}"/>
            </a:ext>
          </a:extLst>
        </xdr:cNvPr>
        <xdr:cNvCxnSpPr/>
      </xdr:nvCxnSpPr>
      <xdr:spPr>
        <a:xfrm flipV="1">
          <a:off x="7861300" y="145148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39" name="n_1aveValue【公営住宅】&#10;一人当たり面積">
          <a:extLst>
            <a:ext uri="{FF2B5EF4-FFF2-40B4-BE49-F238E27FC236}">
              <a16:creationId xmlns:a16="http://schemas.microsoft.com/office/drawing/2014/main" id="{8B9C89D9-926F-45E5-9AC5-CCC81523DBFB}"/>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153891</xdr:rowOff>
    </xdr:from>
    <xdr:ext cx="469744" cy="259045"/>
    <xdr:sp macro="" textlink="">
      <xdr:nvSpPr>
        <xdr:cNvPr id="340" name="n_2aveValue【公営住宅】&#10;一人当たり面積">
          <a:extLst>
            <a:ext uri="{FF2B5EF4-FFF2-40B4-BE49-F238E27FC236}">
              <a16:creationId xmlns:a16="http://schemas.microsoft.com/office/drawing/2014/main" id="{B2CBC47D-BB33-4838-92DD-F472F945F139}"/>
            </a:ext>
          </a:extLst>
        </xdr:cNvPr>
        <xdr:cNvSpPr txBox="1"/>
      </xdr:nvSpPr>
      <xdr:spPr>
        <a:xfrm>
          <a:off x="8515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341" name="n_3aveValue【公営住宅】&#10;一人当たり面積">
          <a:extLst>
            <a:ext uri="{FF2B5EF4-FFF2-40B4-BE49-F238E27FC236}">
              <a16:creationId xmlns:a16="http://schemas.microsoft.com/office/drawing/2014/main" id="{CC3B013C-1433-4FC7-B078-02DD22E66D47}"/>
            </a:ext>
          </a:extLst>
        </xdr:cNvPr>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42" name="n_4aveValue【公営住宅】&#10;一人当たり面積">
          <a:extLst>
            <a:ext uri="{FF2B5EF4-FFF2-40B4-BE49-F238E27FC236}">
              <a16:creationId xmlns:a16="http://schemas.microsoft.com/office/drawing/2014/main" id="{1AC7C13D-33C6-495A-94BD-07C7BC3540A7}"/>
            </a:ext>
          </a:extLst>
        </xdr:cNvPr>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152722</xdr:rowOff>
    </xdr:from>
    <xdr:ext cx="469744" cy="259045"/>
    <xdr:sp macro="" textlink="">
      <xdr:nvSpPr>
        <xdr:cNvPr id="343" name="n_1mainValue【公営住宅】&#10;一人当たり面積">
          <a:extLst>
            <a:ext uri="{FF2B5EF4-FFF2-40B4-BE49-F238E27FC236}">
              <a16:creationId xmlns:a16="http://schemas.microsoft.com/office/drawing/2014/main" id="{8F1A3654-3D6F-4C4B-8C18-AF8D31388E43}"/>
            </a:ext>
          </a:extLst>
        </xdr:cNvPr>
        <xdr:cNvSpPr txBox="1"/>
      </xdr:nvSpPr>
      <xdr:spPr>
        <a:xfrm>
          <a:off x="9391727" y="1455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155008</xdr:rowOff>
    </xdr:from>
    <xdr:ext cx="469744" cy="259045"/>
    <xdr:sp macro="" textlink="">
      <xdr:nvSpPr>
        <xdr:cNvPr id="344" name="n_2mainValue【公営住宅】&#10;一人当たり面積">
          <a:extLst>
            <a:ext uri="{FF2B5EF4-FFF2-40B4-BE49-F238E27FC236}">
              <a16:creationId xmlns:a16="http://schemas.microsoft.com/office/drawing/2014/main" id="{D5F1B89B-3F94-480C-A7D5-2532DEE7FC3F}"/>
            </a:ext>
          </a:extLst>
        </xdr:cNvPr>
        <xdr:cNvSpPr txBox="1"/>
      </xdr:nvSpPr>
      <xdr:spPr>
        <a:xfrm>
          <a:off x="8515427" y="1455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155922</xdr:rowOff>
    </xdr:from>
    <xdr:ext cx="469744" cy="259045"/>
    <xdr:sp macro="" textlink="">
      <xdr:nvSpPr>
        <xdr:cNvPr id="345" name="n_3mainValue【公営住宅】&#10;一人当たり面積">
          <a:extLst>
            <a:ext uri="{FF2B5EF4-FFF2-40B4-BE49-F238E27FC236}">
              <a16:creationId xmlns:a16="http://schemas.microsoft.com/office/drawing/2014/main" id="{522BE978-6BEC-495F-9321-BA61248F94E8}"/>
            </a:ext>
          </a:extLst>
        </xdr:cNvPr>
        <xdr:cNvSpPr txBox="1"/>
      </xdr:nvSpPr>
      <xdr:spPr>
        <a:xfrm>
          <a:off x="7626427" y="1455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FC52596A-8A4B-4206-A380-035B79AFDF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4B6BEF4C-9A68-409E-AA9E-3991E3EA929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FF126954-8595-44AE-9FBA-2BB5AC9DCCD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35DBFAFD-DD9B-4938-84AA-0F0FB46706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4F4B3827-2DD8-43DA-B77F-31CBFD22096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CC194F90-BDDD-4AE5-8858-7C3AB03913E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2CE611CC-1854-4804-AA49-32CD38BA45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D2228508-9FA2-4C90-8A3D-0406D19480C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3E80CB40-6024-4BA4-9403-84CC39BEF6D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BEDF99AF-95FC-4E0C-8908-626F2A2F3A8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6" name="テキスト ボックス 355">
          <a:extLst>
            <a:ext uri="{FF2B5EF4-FFF2-40B4-BE49-F238E27FC236}">
              <a16:creationId xmlns:a16="http://schemas.microsoft.com/office/drawing/2014/main" id="{54CC4020-9D68-4420-9836-AF539849631A}"/>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EF5E4341-35D4-48FD-AD23-07C063DB211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58" name="テキスト ボックス 357">
          <a:extLst>
            <a:ext uri="{FF2B5EF4-FFF2-40B4-BE49-F238E27FC236}">
              <a16:creationId xmlns:a16="http://schemas.microsoft.com/office/drawing/2014/main" id="{EEE2CC8C-A14A-497D-80DD-197A0C1B63A3}"/>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91AF63EB-D43E-41E7-AB98-13CB3476C4A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764D7846-C130-4AD1-93D4-A068D977130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566A471B-58AF-4D9B-9271-3320E4739B3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5D2814D5-114D-4AE8-99AC-24AA0EC83F8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75C24047-B14D-47F8-9D1D-55CABEFF5A9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ABC2AD41-8C4B-4EBB-836F-B3BD2DE08C8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77EF377F-D15A-47CD-B651-DAB5A358268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E3AB0B9F-2AD0-439E-8141-CCB0FD21FD3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EC777EE7-AC48-4A7B-B232-C9548D763E4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68" name="テキスト ボックス 367">
          <a:extLst>
            <a:ext uri="{FF2B5EF4-FFF2-40B4-BE49-F238E27FC236}">
              <a16:creationId xmlns:a16="http://schemas.microsoft.com/office/drawing/2014/main" id="{5B73813D-EAE9-4BF0-BD4A-425DFED99E1B}"/>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CABF8C51-EEC3-4B7F-8087-A05DFDA8892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0" name="テキスト ボックス 369">
          <a:extLst>
            <a:ext uri="{FF2B5EF4-FFF2-40B4-BE49-F238E27FC236}">
              <a16:creationId xmlns:a16="http://schemas.microsoft.com/office/drawing/2014/main" id="{9CD274C0-27EC-4048-B6BC-3E50FC46DA16}"/>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5ADA5721-D043-44CC-B243-00ED7D0227D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63137</xdr:rowOff>
    </xdr:to>
    <xdr:cxnSp macro="">
      <xdr:nvCxnSpPr>
        <xdr:cNvPr id="372" name="直線コネクタ 371">
          <a:extLst>
            <a:ext uri="{FF2B5EF4-FFF2-40B4-BE49-F238E27FC236}">
              <a16:creationId xmlns:a16="http://schemas.microsoft.com/office/drawing/2014/main" id="{D76BC95C-AAB2-453D-8A6E-6B80C66F5350}"/>
            </a:ext>
          </a:extLst>
        </xdr:cNvPr>
        <xdr:cNvCxnSpPr/>
      </xdr:nvCxnSpPr>
      <xdr:spPr>
        <a:xfrm flipV="1">
          <a:off x="4634865" y="17315906"/>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66964</xdr:rowOff>
    </xdr:from>
    <xdr:ext cx="405111" cy="259045"/>
    <xdr:sp macro="" textlink="">
      <xdr:nvSpPr>
        <xdr:cNvPr id="373" name="【港湾・漁港】&#10;有形固定資産減価償却率最小値テキスト">
          <a:extLst>
            <a:ext uri="{FF2B5EF4-FFF2-40B4-BE49-F238E27FC236}">
              <a16:creationId xmlns:a16="http://schemas.microsoft.com/office/drawing/2014/main" id="{7A4799B6-AD43-4375-9D99-2F8E70927D34}"/>
            </a:ext>
          </a:extLst>
        </xdr:cNvPr>
        <xdr:cNvSpPr txBox="1"/>
      </xdr:nvSpPr>
      <xdr:spPr>
        <a:xfrm>
          <a:off x="4673600" y="1858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63137</xdr:rowOff>
    </xdr:from>
    <xdr:to>
      <xdr:col>24</xdr:col>
      <xdr:colOff>152400</xdr:colOff>
      <xdr:row>108</xdr:row>
      <xdr:rowOff>63137</xdr:rowOff>
    </xdr:to>
    <xdr:cxnSp macro="">
      <xdr:nvCxnSpPr>
        <xdr:cNvPr id="374" name="直線コネクタ 373">
          <a:extLst>
            <a:ext uri="{FF2B5EF4-FFF2-40B4-BE49-F238E27FC236}">
              <a16:creationId xmlns:a16="http://schemas.microsoft.com/office/drawing/2014/main" id="{58B10D04-9B2A-4F8D-89C8-435BA9F1892B}"/>
            </a:ext>
          </a:extLst>
        </xdr:cNvPr>
        <xdr:cNvCxnSpPr/>
      </xdr:nvCxnSpPr>
      <xdr:spPr>
        <a:xfrm>
          <a:off x="4546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868FB2E4-0006-4814-BC61-A8814ED124D7}"/>
            </a:ext>
          </a:extLst>
        </xdr:cNvPr>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376" name="直線コネクタ 375">
          <a:extLst>
            <a:ext uri="{FF2B5EF4-FFF2-40B4-BE49-F238E27FC236}">
              <a16:creationId xmlns:a16="http://schemas.microsoft.com/office/drawing/2014/main" id="{03C8BA72-591B-4CA7-8AAF-76097B5C930F}"/>
            </a:ext>
          </a:extLst>
        </xdr:cNvPr>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124658</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E67AF787-51E6-464B-B960-4FF68AE6D210}"/>
            </a:ext>
          </a:extLst>
        </xdr:cNvPr>
        <xdr:cNvSpPr txBox="1"/>
      </xdr:nvSpPr>
      <xdr:spPr>
        <a:xfrm>
          <a:off x="4673600" y="1795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146231</xdr:rowOff>
    </xdr:from>
    <xdr:to>
      <xdr:col>24</xdr:col>
      <xdr:colOff>114300</xdr:colOff>
      <xdr:row>105</xdr:row>
      <xdr:rowOff>76381</xdr:rowOff>
    </xdr:to>
    <xdr:sp macro="" textlink="">
      <xdr:nvSpPr>
        <xdr:cNvPr id="378" name="フローチャート: 判断 377">
          <a:extLst>
            <a:ext uri="{FF2B5EF4-FFF2-40B4-BE49-F238E27FC236}">
              <a16:creationId xmlns:a16="http://schemas.microsoft.com/office/drawing/2014/main" id="{941DFEE9-6769-4795-9BFA-C22337F3AA24}"/>
            </a:ext>
          </a:extLst>
        </xdr:cNvPr>
        <xdr:cNvSpPr/>
      </xdr:nvSpPr>
      <xdr:spPr>
        <a:xfrm>
          <a:off x="45847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136434</xdr:rowOff>
    </xdr:from>
    <xdr:to>
      <xdr:col>20</xdr:col>
      <xdr:colOff>38100</xdr:colOff>
      <xdr:row>105</xdr:row>
      <xdr:rowOff>66584</xdr:rowOff>
    </xdr:to>
    <xdr:sp macro="" textlink="">
      <xdr:nvSpPr>
        <xdr:cNvPr id="379" name="フローチャート: 判断 378">
          <a:extLst>
            <a:ext uri="{FF2B5EF4-FFF2-40B4-BE49-F238E27FC236}">
              <a16:creationId xmlns:a16="http://schemas.microsoft.com/office/drawing/2014/main" id="{FC5EB03C-68C7-4EB4-82A7-CD0904476F0A}"/>
            </a:ext>
          </a:extLst>
        </xdr:cNvPr>
        <xdr:cNvSpPr/>
      </xdr:nvSpPr>
      <xdr:spPr>
        <a:xfrm>
          <a:off x="3746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93980</xdr:rowOff>
    </xdr:from>
    <xdr:to>
      <xdr:col>15</xdr:col>
      <xdr:colOff>101600</xdr:colOff>
      <xdr:row>105</xdr:row>
      <xdr:rowOff>24130</xdr:rowOff>
    </xdr:to>
    <xdr:sp macro="" textlink="">
      <xdr:nvSpPr>
        <xdr:cNvPr id="380" name="フローチャート: 判断 379">
          <a:extLst>
            <a:ext uri="{FF2B5EF4-FFF2-40B4-BE49-F238E27FC236}">
              <a16:creationId xmlns:a16="http://schemas.microsoft.com/office/drawing/2014/main" id="{D399F02E-02FE-4024-BBC8-6AA66E72B36F}"/>
            </a:ext>
          </a:extLst>
        </xdr:cNvPr>
        <xdr:cNvSpPr/>
      </xdr:nvSpPr>
      <xdr:spPr>
        <a:xfrm>
          <a:off x="2857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381" name="フローチャート: 判断 380">
          <a:extLst>
            <a:ext uri="{FF2B5EF4-FFF2-40B4-BE49-F238E27FC236}">
              <a16:creationId xmlns:a16="http://schemas.microsoft.com/office/drawing/2014/main" id="{EB95E2BE-023A-499F-A9EA-8418EB367FD6}"/>
            </a:ext>
          </a:extLst>
        </xdr:cNvPr>
        <xdr:cNvSpPr/>
      </xdr:nvSpPr>
      <xdr:spPr>
        <a:xfrm>
          <a:off x="1968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72752</xdr:rowOff>
    </xdr:from>
    <xdr:to>
      <xdr:col>6</xdr:col>
      <xdr:colOff>38100</xdr:colOff>
      <xdr:row>104</xdr:row>
      <xdr:rowOff>2902</xdr:rowOff>
    </xdr:to>
    <xdr:sp macro="" textlink="">
      <xdr:nvSpPr>
        <xdr:cNvPr id="382" name="フローチャート: 判断 381">
          <a:extLst>
            <a:ext uri="{FF2B5EF4-FFF2-40B4-BE49-F238E27FC236}">
              <a16:creationId xmlns:a16="http://schemas.microsoft.com/office/drawing/2014/main" id="{CF6D7A9E-98FB-4A36-907D-48BA8066DC93}"/>
            </a:ext>
          </a:extLst>
        </xdr:cNvPr>
        <xdr:cNvSpPr/>
      </xdr:nvSpPr>
      <xdr:spPr>
        <a:xfrm>
          <a:off x="10795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17C48495-1551-4786-9827-41DDAA5A15C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2D7C8E75-74F2-4ABB-8447-0F6BE9C3DFE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68A57AC2-6E6F-44E9-99F8-8D5F563CA38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DD537EC9-8647-4ADE-AF16-186863EEE40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89054EA9-154E-4D50-A5FD-28CE7080A48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388" name="楕円 387">
          <a:extLst>
            <a:ext uri="{FF2B5EF4-FFF2-40B4-BE49-F238E27FC236}">
              <a16:creationId xmlns:a16="http://schemas.microsoft.com/office/drawing/2014/main" id="{CE1CAE07-4897-4EEA-BCC4-496BA9CD64FF}"/>
            </a:ext>
          </a:extLst>
        </xdr:cNvPr>
        <xdr:cNvSpPr/>
      </xdr:nvSpPr>
      <xdr:spPr>
        <a:xfrm>
          <a:off x="4584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67871</xdr:rowOff>
    </xdr:from>
    <xdr:ext cx="405111" cy="259045"/>
    <xdr:sp macro="" textlink="">
      <xdr:nvSpPr>
        <xdr:cNvPr id="389" name="【港湾・漁港】&#10;有形固定資産減価償却率該当値テキスト">
          <a:extLst>
            <a:ext uri="{FF2B5EF4-FFF2-40B4-BE49-F238E27FC236}">
              <a16:creationId xmlns:a16="http://schemas.microsoft.com/office/drawing/2014/main" id="{DE7FBDCF-26F9-4D0F-80F6-E5BACC89BA34}"/>
            </a:ext>
          </a:extLst>
        </xdr:cNvPr>
        <xdr:cNvSpPr txBox="1"/>
      </xdr:nvSpPr>
      <xdr:spPr>
        <a:xfrm>
          <a:off x="4673600" y="177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44994</xdr:rowOff>
    </xdr:from>
    <xdr:to>
      <xdr:col>20</xdr:col>
      <xdr:colOff>38100</xdr:colOff>
      <xdr:row>104</xdr:row>
      <xdr:rowOff>146594</xdr:rowOff>
    </xdr:to>
    <xdr:sp macro="" textlink="">
      <xdr:nvSpPr>
        <xdr:cNvPr id="390" name="楕円 389">
          <a:extLst>
            <a:ext uri="{FF2B5EF4-FFF2-40B4-BE49-F238E27FC236}">
              <a16:creationId xmlns:a16="http://schemas.microsoft.com/office/drawing/2014/main" id="{CD6D1381-7797-45FE-B88F-B3AD4EEAF66F}"/>
            </a:ext>
          </a:extLst>
        </xdr:cNvPr>
        <xdr:cNvSpPr/>
      </xdr:nvSpPr>
      <xdr:spPr>
        <a:xfrm>
          <a:off x="3746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95794</xdr:rowOff>
    </xdr:from>
    <xdr:to>
      <xdr:col>24</xdr:col>
      <xdr:colOff>63500</xdr:colOff>
      <xdr:row>104</xdr:row>
      <xdr:rowOff>95794</xdr:rowOff>
    </xdr:to>
    <xdr:cxnSp macro="">
      <xdr:nvCxnSpPr>
        <xdr:cNvPr id="391" name="直線コネクタ 390">
          <a:extLst>
            <a:ext uri="{FF2B5EF4-FFF2-40B4-BE49-F238E27FC236}">
              <a16:creationId xmlns:a16="http://schemas.microsoft.com/office/drawing/2014/main" id="{526CCDCD-602E-47D6-8237-D92BC5DA52B8}"/>
            </a:ext>
          </a:extLst>
        </xdr:cNvPr>
        <xdr:cNvCxnSpPr/>
      </xdr:nvCxnSpPr>
      <xdr:spPr>
        <a:xfrm>
          <a:off x="3797300" y="179265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133169</xdr:rowOff>
    </xdr:from>
    <xdr:to>
      <xdr:col>15</xdr:col>
      <xdr:colOff>101600</xdr:colOff>
      <xdr:row>105</xdr:row>
      <xdr:rowOff>63319</xdr:rowOff>
    </xdr:to>
    <xdr:sp macro="" textlink="">
      <xdr:nvSpPr>
        <xdr:cNvPr id="392" name="楕円 391">
          <a:extLst>
            <a:ext uri="{FF2B5EF4-FFF2-40B4-BE49-F238E27FC236}">
              <a16:creationId xmlns:a16="http://schemas.microsoft.com/office/drawing/2014/main" id="{52650B77-0423-4B97-8D5B-82667194514F}"/>
            </a:ext>
          </a:extLst>
        </xdr:cNvPr>
        <xdr:cNvSpPr/>
      </xdr:nvSpPr>
      <xdr:spPr>
        <a:xfrm>
          <a:off x="2857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95794</xdr:rowOff>
    </xdr:from>
    <xdr:to>
      <xdr:col>19</xdr:col>
      <xdr:colOff>177800</xdr:colOff>
      <xdr:row>105</xdr:row>
      <xdr:rowOff>12519</xdr:rowOff>
    </xdr:to>
    <xdr:cxnSp macro="">
      <xdr:nvCxnSpPr>
        <xdr:cNvPr id="393" name="直線コネクタ 392">
          <a:extLst>
            <a:ext uri="{FF2B5EF4-FFF2-40B4-BE49-F238E27FC236}">
              <a16:creationId xmlns:a16="http://schemas.microsoft.com/office/drawing/2014/main" id="{90F7393C-B6B3-4735-BA68-EF3963879206}"/>
            </a:ext>
          </a:extLst>
        </xdr:cNvPr>
        <xdr:cNvCxnSpPr/>
      </xdr:nvCxnSpPr>
      <xdr:spPr>
        <a:xfrm flipV="1">
          <a:off x="2908300" y="1792659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394" name="楕円 393">
          <a:extLst>
            <a:ext uri="{FF2B5EF4-FFF2-40B4-BE49-F238E27FC236}">
              <a16:creationId xmlns:a16="http://schemas.microsoft.com/office/drawing/2014/main" id="{3D7CC44C-EE6A-4227-BC88-35303010B650}"/>
            </a:ext>
          </a:extLst>
        </xdr:cNvPr>
        <xdr:cNvSpPr/>
      </xdr:nvSpPr>
      <xdr:spPr>
        <a:xfrm>
          <a:off x="196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121920</xdr:rowOff>
    </xdr:from>
    <xdr:to>
      <xdr:col>15</xdr:col>
      <xdr:colOff>50800</xdr:colOff>
      <xdr:row>105</xdr:row>
      <xdr:rowOff>12519</xdr:rowOff>
    </xdr:to>
    <xdr:cxnSp macro="">
      <xdr:nvCxnSpPr>
        <xdr:cNvPr id="395" name="直線コネクタ 394">
          <a:extLst>
            <a:ext uri="{FF2B5EF4-FFF2-40B4-BE49-F238E27FC236}">
              <a16:creationId xmlns:a16="http://schemas.microsoft.com/office/drawing/2014/main" id="{35560D3D-C136-468F-9AFC-BDED18766EF9}"/>
            </a:ext>
          </a:extLst>
        </xdr:cNvPr>
        <xdr:cNvCxnSpPr/>
      </xdr:nvCxnSpPr>
      <xdr:spPr>
        <a:xfrm>
          <a:off x="2019300" y="179527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57711</xdr:rowOff>
    </xdr:from>
    <xdr:ext cx="405111" cy="259045"/>
    <xdr:sp macro="" textlink="">
      <xdr:nvSpPr>
        <xdr:cNvPr id="396" name="n_1aveValue【港湾・漁港】&#10;有形固定資産減価償却率">
          <a:extLst>
            <a:ext uri="{FF2B5EF4-FFF2-40B4-BE49-F238E27FC236}">
              <a16:creationId xmlns:a16="http://schemas.microsoft.com/office/drawing/2014/main" id="{2720DF77-B92E-4929-95D9-3DF6A0A7D9A4}"/>
            </a:ext>
          </a:extLst>
        </xdr:cNvPr>
        <xdr:cNvSpPr txBox="1"/>
      </xdr:nvSpPr>
      <xdr:spPr>
        <a:xfrm>
          <a:off x="3582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40657</xdr:rowOff>
    </xdr:from>
    <xdr:ext cx="405111" cy="259045"/>
    <xdr:sp macro="" textlink="">
      <xdr:nvSpPr>
        <xdr:cNvPr id="397" name="n_2aveValue【港湾・漁港】&#10;有形固定資産減価償却率">
          <a:extLst>
            <a:ext uri="{FF2B5EF4-FFF2-40B4-BE49-F238E27FC236}">
              <a16:creationId xmlns:a16="http://schemas.microsoft.com/office/drawing/2014/main" id="{24AF0DB7-8FCC-4B96-88B8-1869A3D75E40}"/>
            </a:ext>
          </a:extLst>
        </xdr:cNvPr>
        <xdr:cNvSpPr txBox="1"/>
      </xdr:nvSpPr>
      <xdr:spPr>
        <a:xfrm>
          <a:off x="2705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156590</xdr:rowOff>
    </xdr:from>
    <xdr:ext cx="405111" cy="259045"/>
    <xdr:sp macro="" textlink="">
      <xdr:nvSpPr>
        <xdr:cNvPr id="398" name="n_3aveValue【港湾・漁港】&#10;有形固定資産減価償却率">
          <a:extLst>
            <a:ext uri="{FF2B5EF4-FFF2-40B4-BE49-F238E27FC236}">
              <a16:creationId xmlns:a16="http://schemas.microsoft.com/office/drawing/2014/main" id="{59185DC7-9D79-418D-A35A-56DE7B343273}"/>
            </a:ext>
          </a:extLst>
        </xdr:cNvPr>
        <xdr:cNvSpPr txBox="1"/>
      </xdr:nvSpPr>
      <xdr:spPr>
        <a:xfrm>
          <a:off x="1816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19429</xdr:rowOff>
    </xdr:from>
    <xdr:ext cx="405111" cy="259045"/>
    <xdr:sp macro="" textlink="">
      <xdr:nvSpPr>
        <xdr:cNvPr id="399" name="n_4aveValue【港湾・漁港】&#10;有形固定資産減価償却率">
          <a:extLst>
            <a:ext uri="{FF2B5EF4-FFF2-40B4-BE49-F238E27FC236}">
              <a16:creationId xmlns:a16="http://schemas.microsoft.com/office/drawing/2014/main" id="{F06C389D-7E70-480F-A4C1-0ACA49EDE2DD}"/>
            </a:ext>
          </a:extLst>
        </xdr:cNvPr>
        <xdr:cNvSpPr txBox="1"/>
      </xdr:nvSpPr>
      <xdr:spPr>
        <a:xfrm>
          <a:off x="927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163121</xdr:rowOff>
    </xdr:from>
    <xdr:ext cx="405111" cy="259045"/>
    <xdr:sp macro="" textlink="">
      <xdr:nvSpPr>
        <xdr:cNvPr id="400" name="n_1mainValue【港湾・漁港】&#10;有形固定資産減価償却率">
          <a:extLst>
            <a:ext uri="{FF2B5EF4-FFF2-40B4-BE49-F238E27FC236}">
              <a16:creationId xmlns:a16="http://schemas.microsoft.com/office/drawing/2014/main" id="{E1712070-308F-4B0C-A17A-CE2D219430C4}"/>
            </a:ext>
          </a:extLst>
        </xdr:cNvPr>
        <xdr:cNvSpPr txBox="1"/>
      </xdr:nvSpPr>
      <xdr:spPr>
        <a:xfrm>
          <a:off x="3582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401" name="n_2mainValue【港湾・漁港】&#10;有形固定資産減価償却率">
          <a:extLst>
            <a:ext uri="{FF2B5EF4-FFF2-40B4-BE49-F238E27FC236}">
              <a16:creationId xmlns:a16="http://schemas.microsoft.com/office/drawing/2014/main" id="{624925DD-5B7F-408C-9BFD-7BBCA89E551F}"/>
            </a:ext>
          </a:extLst>
        </xdr:cNvPr>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02" name="n_3mainValue【港湾・漁港】&#10;有形固定資産減価償却率">
          <a:extLst>
            <a:ext uri="{FF2B5EF4-FFF2-40B4-BE49-F238E27FC236}">
              <a16:creationId xmlns:a16="http://schemas.microsoft.com/office/drawing/2014/main" id="{6056E011-B233-48D9-898D-21A6A65DAF01}"/>
            </a:ext>
          </a:extLst>
        </xdr:cNvPr>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FB979652-682B-4648-9479-7FCFAFADF2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281A0CD5-D6E2-4116-AA7F-7EEA42ED43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40D54FBD-AB21-4652-8A53-453ACDD1028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EEA019C9-6982-4244-B58D-A81D1219C87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AD26285A-53E0-494F-9006-925E509F609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E9BC5ED5-12A9-4E2D-AE4B-17748FBEA3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EE79CEB9-0A7A-4C8B-BEFE-551FF10082F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A873A39E-711C-4ABF-AFC8-B6700E84E48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C17B8D57-0DED-4451-B4C9-C3E903FE804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00E62790-DD81-4BA4-BAE6-F23439DC5BB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a:extLst>
            <a:ext uri="{FF2B5EF4-FFF2-40B4-BE49-F238E27FC236}">
              <a16:creationId xmlns:a16="http://schemas.microsoft.com/office/drawing/2014/main" id="{D65CE1C9-98C2-4A93-83D6-11A36A7220A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4" name="テキスト ボックス 413">
          <a:extLst>
            <a:ext uri="{FF2B5EF4-FFF2-40B4-BE49-F238E27FC236}">
              <a16:creationId xmlns:a16="http://schemas.microsoft.com/office/drawing/2014/main" id="{8B333A61-0686-40F8-A364-AB33A3C79DBF}"/>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a:extLst>
            <a:ext uri="{FF2B5EF4-FFF2-40B4-BE49-F238E27FC236}">
              <a16:creationId xmlns:a16="http://schemas.microsoft.com/office/drawing/2014/main" id="{C6C1AAF9-1263-477B-A5A3-A1A1FBCE477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6" name="テキスト ボックス 415">
          <a:extLst>
            <a:ext uri="{FF2B5EF4-FFF2-40B4-BE49-F238E27FC236}">
              <a16:creationId xmlns:a16="http://schemas.microsoft.com/office/drawing/2014/main" id="{BAB8F490-2294-4337-BAFC-9DE847ECCB2F}"/>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a:extLst>
            <a:ext uri="{FF2B5EF4-FFF2-40B4-BE49-F238E27FC236}">
              <a16:creationId xmlns:a16="http://schemas.microsoft.com/office/drawing/2014/main" id="{18105821-BDB6-46AA-B61A-DE339B3880F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18" name="テキスト ボックス 417">
          <a:extLst>
            <a:ext uri="{FF2B5EF4-FFF2-40B4-BE49-F238E27FC236}">
              <a16:creationId xmlns:a16="http://schemas.microsoft.com/office/drawing/2014/main" id="{C6BF40D3-FB09-4C75-9E54-43C4A1D98D66}"/>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a:extLst>
            <a:ext uri="{FF2B5EF4-FFF2-40B4-BE49-F238E27FC236}">
              <a16:creationId xmlns:a16="http://schemas.microsoft.com/office/drawing/2014/main" id="{31CEF795-9984-4AF4-837A-A34E47A5C6C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20" name="テキスト ボックス 419">
          <a:extLst>
            <a:ext uri="{FF2B5EF4-FFF2-40B4-BE49-F238E27FC236}">
              <a16:creationId xmlns:a16="http://schemas.microsoft.com/office/drawing/2014/main" id="{2BFB2250-9725-44A7-9670-D9D45032C2CF}"/>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a:extLst>
            <a:ext uri="{FF2B5EF4-FFF2-40B4-BE49-F238E27FC236}">
              <a16:creationId xmlns:a16="http://schemas.microsoft.com/office/drawing/2014/main" id="{BC1A4712-4DA3-4AD4-91DD-E665527F378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22" name="テキスト ボックス 421">
          <a:extLst>
            <a:ext uri="{FF2B5EF4-FFF2-40B4-BE49-F238E27FC236}">
              <a16:creationId xmlns:a16="http://schemas.microsoft.com/office/drawing/2014/main" id="{1CE2A00E-057C-4504-9C30-D3854143CB3A}"/>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a:extLst>
            <a:ext uri="{FF2B5EF4-FFF2-40B4-BE49-F238E27FC236}">
              <a16:creationId xmlns:a16="http://schemas.microsoft.com/office/drawing/2014/main" id="{250F8331-A760-45AD-A319-4B52175B849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4" name="テキスト ボックス 423">
          <a:extLst>
            <a:ext uri="{FF2B5EF4-FFF2-40B4-BE49-F238E27FC236}">
              <a16:creationId xmlns:a16="http://schemas.microsoft.com/office/drawing/2014/main" id="{817BEE67-5F1A-4106-AE8A-EC42719640A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港湾・漁港】&#10;一人当たり有形固定資産（償却資産）額グラフ枠">
          <a:extLst>
            <a:ext uri="{FF2B5EF4-FFF2-40B4-BE49-F238E27FC236}">
              <a16:creationId xmlns:a16="http://schemas.microsoft.com/office/drawing/2014/main" id="{0401B858-B50B-4935-9C54-E73EE9EE35B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26994</xdr:rowOff>
    </xdr:from>
    <xdr:to>
      <xdr:col>54</xdr:col>
      <xdr:colOff>189865</xdr:colOff>
      <xdr:row>107</xdr:row>
      <xdr:rowOff>160782</xdr:rowOff>
    </xdr:to>
    <xdr:cxnSp macro="">
      <xdr:nvCxnSpPr>
        <xdr:cNvPr id="426" name="直線コネクタ 425">
          <a:extLst>
            <a:ext uri="{FF2B5EF4-FFF2-40B4-BE49-F238E27FC236}">
              <a16:creationId xmlns:a16="http://schemas.microsoft.com/office/drawing/2014/main" id="{67E7D8FD-2E0C-406D-973F-8F3253AE5FEF}"/>
            </a:ext>
          </a:extLst>
        </xdr:cNvPr>
        <xdr:cNvCxnSpPr/>
      </xdr:nvCxnSpPr>
      <xdr:spPr>
        <a:xfrm flipV="1">
          <a:off x="10476865" y="17343444"/>
          <a:ext cx="0" cy="116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164609</xdr:rowOff>
    </xdr:from>
    <xdr:ext cx="469744" cy="259045"/>
    <xdr:sp macro="" textlink="">
      <xdr:nvSpPr>
        <xdr:cNvPr id="427" name="【港湾・漁港】&#10;一人当たり有形固定資産（償却資産）額最小値テキスト">
          <a:extLst>
            <a:ext uri="{FF2B5EF4-FFF2-40B4-BE49-F238E27FC236}">
              <a16:creationId xmlns:a16="http://schemas.microsoft.com/office/drawing/2014/main" id="{EF4D0DE4-231B-479F-8EDD-E22EF577199A}"/>
            </a:ext>
          </a:extLst>
        </xdr:cNvPr>
        <xdr:cNvSpPr txBox="1"/>
      </xdr:nvSpPr>
      <xdr:spPr>
        <a:xfrm>
          <a:off x="10515600"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160782</xdr:rowOff>
    </xdr:from>
    <xdr:to>
      <xdr:col>55</xdr:col>
      <xdr:colOff>88900</xdr:colOff>
      <xdr:row>107</xdr:row>
      <xdr:rowOff>160782</xdr:rowOff>
    </xdr:to>
    <xdr:cxnSp macro="">
      <xdr:nvCxnSpPr>
        <xdr:cNvPr id="428" name="直線コネクタ 427">
          <a:extLst>
            <a:ext uri="{FF2B5EF4-FFF2-40B4-BE49-F238E27FC236}">
              <a16:creationId xmlns:a16="http://schemas.microsoft.com/office/drawing/2014/main" id="{456055B8-3F4B-40DC-A8D0-89952159B08A}"/>
            </a:ext>
          </a:extLst>
        </xdr:cNvPr>
        <xdr:cNvCxnSpPr/>
      </xdr:nvCxnSpPr>
      <xdr:spPr>
        <a:xfrm>
          <a:off x="10388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145121</xdr:rowOff>
    </xdr:from>
    <xdr:ext cx="534377" cy="259045"/>
    <xdr:sp macro="" textlink="">
      <xdr:nvSpPr>
        <xdr:cNvPr id="429" name="【港湾・漁港】&#10;一人当たり有形固定資産（償却資産）額最大値テキスト">
          <a:extLst>
            <a:ext uri="{FF2B5EF4-FFF2-40B4-BE49-F238E27FC236}">
              <a16:creationId xmlns:a16="http://schemas.microsoft.com/office/drawing/2014/main" id="{C4078371-E585-4E44-9A1D-1AC9E2927233}"/>
            </a:ext>
          </a:extLst>
        </xdr:cNvPr>
        <xdr:cNvSpPr txBox="1"/>
      </xdr:nvSpPr>
      <xdr:spPr>
        <a:xfrm>
          <a:off x="10515600" y="171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26994</xdr:rowOff>
    </xdr:from>
    <xdr:to>
      <xdr:col>55</xdr:col>
      <xdr:colOff>88900</xdr:colOff>
      <xdr:row>101</xdr:row>
      <xdr:rowOff>26994</xdr:rowOff>
    </xdr:to>
    <xdr:cxnSp macro="">
      <xdr:nvCxnSpPr>
        <xdr:cNvPr id="430" name="直線コネクタ 429">
          <a:extLst>
            <a:ext uri="{FF2B5EF4-FFF2-40B4-BE49-F238E27FC236}">
              <a16:creationId xmlns:a16="http://schemas.microsoft.com/office/drawing/2014/main" id="{88CE213B-DD24-4455-BB2D-4D14CE61E4CF}"/>
            </a:ext>
          </a:extLst>
        </xdr:cNvPr>
        <xdr:cNvCxnSpPr/>
      </xdr:nvCxnSpPr>
      <xdr:spPr>
        <a:xfrm>
          <a:off x="10388600" y="173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25474</xdr:rowOff>
    </xdr:from>
    <xdr:ext cx="534377" cy="259045"/>
    <xdr:sp macro="" textlink="">
      <xdr:nvSpPr>
        <xdr:cNvPr id="431" name="【港湾・漁港】&#10;一人当たり有形固定資産（償却資産）額平均値テキスト">
          <a:extLst>
            <a:ext uri="{FF2B5EF4-FFF2-40B4-BE49-F238E27FC236}">
              <a16:creationId xmlns:a16="http://schemas.microsoft.com/office/drawing/2014/main" id="{93B2A1CE-89E5-436C-8564-626625633231}"/>
            </a:ext>
          </a:extLst>
        </xdr:cNvPr>
        <xdr:cNvSpPr txBox="1"/>
      </xdr:nvSpPr>
      <xdr:spPr>
        <a:xfrm>
          <a:off x="10515600" y="18027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2597</xdr:rowOff>
    </xdr:from>
    <xdr:to>
      <xdr:col>55</xdr:col>
      <xdr:colOff>50800</xdr:colOff>
      <xdr:row>106</xdr:row>
      <xdr:rowOff>104197</xdr:rowOff>
    </xdr:to>
    <xdr:sp macro="" textlink="">
      <xdr:nvSpPr>
        <xdr:cNvPr id="432" name="フローチャート: 判断 431">
          <a:extLst>
            <a:ext uri="{FF2B5EF4-FFF2-40B4-BE49-F238E27FC236}">
              <a16:creationId xmlns:a16="http://schemas.microsoft.com/office/drawing/2014/main" id="{8E9DC205-5640-46DB-9C57-91AFB40C23F2}"/>
            </a:ext>
          </a:extLst>
        </xdr:cNvPr>
        <xdr:cNvSpPr/>
      </xdr:nvSpPr>
      <xdr:spPr>
        <a:xfrm>
          <a:off x="10426700" y="1817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20543</xdr:rowOff>
    </xdr:from>
    <xdr:to>
      <xdr:col>50</xdr:col>
      <xdr:colOff>165100</xdr:colOff>
      <xdr:row>106</xdr:row>
      <xdr:rowOff>122143</xdr:rowOff>
    </xdr:to>
    <xdr:sp macro="" textlink="">
      <xdr:nvSpPr>
        <xdr:cNvPr id="433" name="フローチャート: 判断 432">
          <a:extLst>
            <a:ext uri="{FF2B5EF4-FFF2-40B4-BE49-F238E27FC236}">
              <a16:creationId xmlns:a16="http://schemas.microsoft.com/office/drawing/2014/main" id="{F1B94EEC-A15E-4E31-A4F8-B251D060A924}"/>
            </a:ext>
          </a:extLst>
        </xdr:cNvPr>
        <xdr:cNvSpPr/>
      </xdr:nvSpPr>
      <xdr:spPr>
        <a:xfrm>
          <a:off x="95885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29514</xdr:rowOff>
    </xdr:from>
    <xdr:to>
      <xdr:col>46</xdr:col>
      <xdr:colOff>38100</xdr:colOff>
      <xdr:row>106</xdr:row>
      <xdr:rowOff>131114</xdr:rowOff>
    </xdr:to>
    <xdr:sp macro="" textlink="">
      <xdr:nvSpPr>
        <xdr:cNvPr id="434" name="フローチャート: 判断 433">
          <a:extLst>
            <a:ext uri="{FF2B5EF4-FFF2-40B4-BE49-F238E27FC236}">
              <a16:creationId xmlns:a16="http://schemas.microsoft.com/office/drawing/2014/main" id="{517C6290-8BAD-4BAC-BBED-ADE7D682DA6E}"/>
            </a:ext>
          </a:extLst>
        </xdr:cNvPr>
        <xdr:cNvSpPr/>
      </xdr:nvSpPr>
      <xdr:spPr>
        <a:xfrm>
          <a:off x="8699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35116</xdr:rowOff>
    </xdr:from>
    <xdr:to>
      <xdr:col>41</xdr:col>
      <xdr:colOff>101600</xdr:colOff>
      <xdr:row>106</xdr:row>
      <xdr:rowOff>136716</xdr:rowOff>
    </xdr:to>
    <xdr:sp macro="" textlink="">
      <xdr:nvSpPr>
        <xdr:cNvPr id="435" name="フローチャート: 判断 434">
          <a:extLst>
            <a:ext uri="{FF2B5EF4-FFF2-40B4-BE49-F238E27FC236}">
              <a16:creationId xmlns:a16="http://schemas.microsoft.com/office/drawing/2014/main" id="{2629D814-CA8A-49D2-A2AF-3BC4E67B7EF7}"/>
            </a:ext>
          </a:extLst>
        </xdr:cNvPr>
        <xdr:cNvSpPr/>
      </xdr:nvSpPr>
      <xdr:spPr>
        <a:xfrm>
          <a:off x="7810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50888</xdr:rowOff>
    </xdr:from>
    <xdr:to>
      <xdr:col>36</xdr:col>
      <xdr:colOff>165100</xdr:colOff>
      <xdr:row>106</xdr:row>
      <xdr:rowOff>152488</xdr:rowOff>
    </xdr:to>
    <xdr:sp macro="" textlink="">
      <xdr:nvSpPr>
        <xdr:cNvPr id="436" name="フローチャート: 判断 435">
          <a:extLst>
            <a:ext uri="{FF2B5EF4-FFF2-40B4-BE49-F238E27FC236}">
              <a16:creationId xmlns:a16="http://schemas.microsoft.com/office/drawing/2014/main" id="{5189A889-F1B7-442F-B723-6A79953AF882}"/>
            </a:ext>
          </a:extLst>
        </xdr:cNvPr>
        <xdr:cNvSpPr/>
      </xdr:nvSpPr>
      <xdr:spPr>
        <a:xfrm>
          <a:off x="6921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417D4470-8882-4210-8847-A0A396E4647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5DBCE5CA-4A30-4A90-930D-847E4ADA112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7208994D-8286-48A9-895F-D04A5B792AE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68A9B311-6DCB-40F4-80FE-7F4596A2F86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1394876D-4C32-4E25-AA91-AC5BCD6FDCD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32562</xdr:rowOff>
    </xdr:from>
    <xdr:to>
      <xdr:col>55</xdr:col>
      <xdr:colOff>50800</xdr:colOff>
      <xdr:row>107</xdr:row>
      <xdr:rowOff>134162</xdr:rowOff>
    </xdr:to>
    <xdr:sp macro="" textlink="">
      <xdr:nvSpPr>
        <xdr:cNvPr id="442" name="楕円 441">
          <a:extLst>
            <a:ext uri="{FF2B5EF4-FFF2-40B4-BE49-F238E27FC236}">
              <a16:creationId xmlns:a16="http://schemas.microsoft.com/office/drawing/2014/main" id="{1FEF0D64-F503-418F-8C13-14A40C174B02}"/>
            </a:ext>
          </a:extLst>
        </xdr:cNvPr>
        <xdr:cNvSpPr/>
      </xdr:nvSpPr>
      <xdr:spPr>
        <a:xfrm>
          <a:off x="10426700" y="183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118939</xdr:rowOff>
    </xdr:from>
    <xdr:ext cx="534377" cy="259045"/>
    <xdr:sp macro="" textlink="">
      <xdr:nvSpPr>
        <xdr:cNvPr id="443" name="【港湾・漁港】&#10;一人当たり有形固定資産（償却資産）額該当値テキスト">
          <a:extLst>
            <a:ext uri="{FF2B5EF4-FFF2-40B4-BE49-F238E27FC236}">
              <a16:creationId xmlns:a16="http://schemas.microsoft.com/office/drawing/2014/main" id="{75E2A6C9-3EA6-4E7B-AE90-75A54DC50127}"/>
            </a:ext>
          </a:extLst>
        </xdr:cNvPr>
        <xdr:cNvSpPr txBox="1"/>
      </xdr:nvSpPr>
      <xdr:spPr>
        <a:xfrm>
          <a:off x="10515600" y="1829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35058</xdr:rowOff>
    </xdr:from>
    <xdr:to>
      <xdr:col>50</xdr:col>
      <xdr:colOff>165100</xdr:colOff>
      <xdr:row>107</xdr:row>
      <xdr:rowOff>136658</xdr:rowOff>
    </xdr:to>
    <xdr:sp macro="" textlink="">
      <xdr:nvSpPr>
        <xdr:cNvPr id="444" name="楕円 443">
          <a:extLst>
            <a:ext uri="{FF2B5EF4-FFF2-40B4-BE49-F238E27FC236}">
              <a16:creationId xmlns:a16="http://schemas.microsoft.com/office/drawing/2014/main" id="{EC6081E3-4BBD-45CE-83FC-EB7AAF75E665}"/>
            </a:ext>
          </a:extLst>
        </xdr:cNvPr>
        <xdr:cNvSpPr/>
      </xdr:nvSpPr>
      <xdr:spPr>
        <a:xfrm>
          <a:off x="9588500" y="183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83362</xdr:rowOff>
    </xdr:from>
    <xdr:to>
      <xdr:col>55</xdr:col>
      <xdr:colOff>0</xdr:colOff>
      <xdr:row>107</xdr:row>
      <xdr:rowOff>85858</xdr:rowOff>
    </xdr:to>
    <xdr:cxnSp macro="">
      <xdr:nvCxnSpPr>
        <xdr:cNvPr id="445" name="直線コネクタ 444">
          <a:extLst>
            <a:ext uri="{FF2B5EF4-FFF2-40B4-BE49-F238E27FC236}">
              <a16:creationId xmlns:a16="http://schemas.microsoft.com/office/drawing/2014/main" id="{B7BD3D7B-1711-454B-B570-DAF190566D67}"/>
            </a:ext>
          </a:extLst>
        </xdr:cNvPr>
        <xdr:cNvCxnSpPr/>
      </xdr:nvCxnSpPr>
      <xdr:spPr>
        <a:xfrm flipV="1">
          <a:off x="9639300" y="18428512"/>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66700</xdr:rowOff>
    </xdr:from>
    <xdr:to>
      <xdr:col>46</xdr:col>
      <xdr:colOff>38100</xdr:colOff>
      <xdr:row>107</xdr:row>
      <xdr:rowOff>168300</xdr:rowOff>
    </xdr:to>
    <xdr:sp macro="" textlink="">
      <xdr:nvSpPr>
        <xdr:cNvPr id="446" name="楕円 445">
          <a:extLst>
            <a:ext uri="{FF2B5EF4-FFF2-40B4-BE49-F238E27FC236}">
              <a16:creationId xmlns:a16="http://schemas.microsoft.com/office/drawing/2014/main" id="{F930E159-B644-480B-83E8-890D1A41A032}"/>
            </a:ext>
          </a:extLst>
        </xdr:cNvPr>
        <xdr:cNvSpPr/>
      </xdr:nvSpPr>
      <xdr:spPr>
        <a:xfrm>
          <a:off x="8699500" y="184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85858</xdr:rowOff>
    </xdr:from>
    <xdr:to>
      <xdr:col>50</xdr:col>
      <xdr:colOff>114300</xdr:colOff>
      <xdr:row>107</xdr:row>
      <xdr:rowOff>117500</xdr:rowOff>
    </xdr:to>
    <xdr:cxnSp macro="">
      <xdr:nvCxnSpPr>
        <xdr:cNvPr id="447" name="直線コネクタ 446">
          <a:extLst>
            <a:ext uri="{FF2B5EF4-FFF2-40B4-BE49-F238E27FC236}">
              <a16:creationId xmlns:a16="http://schemas.microsoft.com/office/drawing/2014/main" id="{0E27920D-4E28-4428-8151-D4A6B537FF8C}"/>
            </a:ext>
          </a:extLst>
        </xdr:cNvPr>
        <xdr:cNvCxnSpPr/>
      </xdr:nvCxnSpPr>
      <xdr:spPr>
        <a:xfrm flipV="1">
          <a:off x="8750300" y="18431008"/>
          <a:ext cx="889000" cy="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68111</xdr:rowOff>
    </xdr:from>
    <xdr:to>
      <xdr:col>41</xdr:col>
      <xdr:colOff>101600</xdr:colOff>
      <xdr:row>107</xdr:row>
      <xdr:rowOff>169711</xdr:rowOff>
    </xdr:to>
    <xdr:sp macro="" textlink="">
      <xdr:nvSpPr>
        <xdr:cNvPr id="448" name="楕円 447">
          <a:extLst>
            <a:ext uri="{FF2B5EF4-FFF2-40B4-BE49-F238E27FC236}">
              <a16:creationId xmlns:a16="http://schemas.microsoft.com/office/drawing/2014/main" id="{E6A382B5-CF08-4DF4-B787-00320A5FF3B5}"/>
            </a:ext>
          </a:extLst>
        </xdr:cNvPr>
        <xdr:cNvSpPr/>
      </xdr:nvSpPr>
      <xdr:spPr>
        <a:xfrm>
          <a:off x="7810500" y="184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117500</xdr:rowOff>
    </xdr:from>
    <xdr:to>
      <xdr:col>45</xdr:col>
      <xdr:colOff>177800</xdr:colOff>
      <xdr:row>107</xdr:row>
      <xdr:rowOff>118911</xdr:rowOff>
    </xdr:to>
    <xdr:cxnSp macro="">
      <xdr:nvCxnSpPr>
        <xdr:cNvPr id="449" name="直線コネクタ 448">
          <a:extLst>
            <a:ext uri="{FF2B5EF4-FFF2-40B4-BE49-F238E27FC236}">
              <a16:creationId xmlns:a16="http://schemas.microsoft.com/office/drawing/2014/main" id="{BDDAC4F1-8ED8-46A4-A81E-72C63CBE296D}"/>
            </a:ext>
          </a:extLst>
        </xdr:cNvPr>
        <xdr:cNvCxnSpPr/>
      </xdr:nvCxnSpPr>
      <xdr:spPr>
        <a:xfrm flipV="1">
          <a:off x="7861300" y="18462650"/>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138670</xdr:rowOff>
    </xdr:from>
    <xdr:ext cx="534377" cy="259045"/>
    <xdr:sp macro="" textlink="">
      <xdr:nvSpPr>
        <xdr:cNvPr id="450" name="n_1aveValue【港湾・漁港】&#10;一人当たり有形固定資産（償却資産）額">
          <a:extLst>
            <a:ext uri="{FF2B5EF4-FFF2-40B4-BE49-F238E27FC236}">
              <a16:creationId xmlns:a16="http://schemas.microsoft.com/office/drawing/2014/main" id="{C30DDCC6-1E00-487B-B599-3B4BA319037F}"/>
            </a:ext>
          </a:extLst>
        </xdr:cNvPr>
        <xdr:cNvSpPr txBox="1"/>
      </xdr:nvSpPr>
      <xdr:spPr>
        <a:xfrm>
          <a:off x="9359411" y="179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147641</xdr:rowOff>
    </xdr:from>
    <xdr:ext cx="534377" cy="259045"/>
    <xdr:sp macro="" textlink="">
      <xdr:nvSpPr>
        <xdr:cNvPr id="451" name="n_2aveValue【港湾・漁港】&#10;一人当たり有形固定資産（償却資産）額">
          <a:extLst>
            <a:ext uri="{FF2B5EF4-FFF2-40B4-BE49-F238E27FC236}">
              <a16:creationId xmlns:a16="http://schemas.microsoft.com/office/drawing/2014/main" id="{EF3C656C-27B2-44DC-88C2-3FB99ECE43B5}"/>
            </a:ext>
          </a:extLst>
        </xdr:cNvPr>
        <xdr:cNvSpPr txBox="1"/>
      </xdr:nvSpPr>
      <xdr:spPr>
        <a:xfrm>
          <a:off x="84831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153243</xdr:rowOff>
    </xdr:from>
    <xdr:ext cx="534377" cy="259045"/>
    <xdr:sp macro="" textlink="">
      <xdr:nvSpPr>
        <xdr:cNvPr id="452" name="n_3aveValue【港湾・漁港】&#10;一人当たり有形固定資産（償却資産）額">
          <a:extLst>
            <a:ext uri="{FF2B5EF4-FFF2-40B4-BE49-F238E27FC236}">
              <a16:creationId xmlns:a16="http://schemas.microsoft.com/office/drawing/2014/main" id="{D65C3D5A-0173-4621-9985-496D724C32FD}"/>
            </a:ext>
          </a:extLst>
        </xdr:cNvPr>
        <xdr:cNvSpPr txBox="1"/>
      </xdr:nvSpPr>
      <xdr:spPr>
        <a:xfrm>
          <a:off x="7594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169015</xdr:rowOff>
    </xdr:from>
    <xdr:ext cx="534377" cy="259045"/>
    <xdr:sp macro="" textlink="">
      <xdr:nvSpPr>
        <xdr:cNvPr id="453" name="n_4aveValue【港湾・漁港】&#10;一人当たり有形固定資産（償却資産）額">
          <a:extLst>
            <a:ext uri="{FF2B5EF4-FFF2-40B4-BE49-F238E27FC236}">
              <a16:creationId xmlns:a16="http://schemas.microsoft.com/office/drawing/2014/main" id="{F8F8EAA8-C033-451B-828D-A5D6D1781EC9}"/>
            </a:ext>
          </a:extLst>
        </xdr:cNvPr>
        <xdr:cNvSpPr txBox="1"/>
      </xdr:nvSpPr>
      <xdr:spPr>
        <a:xfrm>
          <a:off x="6705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127785</xdr:rowOff>
    </xdr:from>
    <xdr:ext cx="534377" cy="259045"/>
    <xdr:sp macro="" textlink="">
      <xdr:nvSpPr>
        <xdr:cNvPr id="454" name="n_1mainValue【港湾・漁港】&#10;一人当たり有形固定資産（償却資産）額">
          <a:extLst>
            <a:ext uri="{FF2B5EF4-FFF2-40B4-BE49-F238E27FC236}">
              <a16:creationId xmlns:a16="http://schemas.microsoft.com/office/drawing/2014/main" id="{1954B1D9-C0FC-4F7F-B938-054071CC0D1C}"/>
            </a:ext>
          </a:extLst>
        </xdr:cNvPr>
        <xdr:cNvSpPr txBox="1"/>
      </xdr:nvSpPr>
      <xdr:spPr>
        <a:xfrm>
          <a:off x="9359411" y="1847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159427</xdr:rowOff>
    </xdr:from>
    <xdr:ext cx="534377" cy="259045"/>
    <xdr:sp macro="" textlink="">
      <xdr:nvSpPr>
        <xdr:cNvPr id="455" name="n_2mainValue【港湾・漁港】&#10;一人当たり有形固定資産（償却資産）額">
          <a:extLst>
            <a:ext uri="{FF2B5EF4-FFF2-40B4-BE49-F238E27FC236}">
              <a16:creationId xmlns:a16="http://schemas.microsoft.com/office/drawing/2014/main" id="{327FB695-A309-4F19-BC4D-4F6D1B7496F9}"/>
            </a:ext>
          </a:extLst>
        </xdr:cNvPr>
        <xdr:cNvSpPr txBox="1"/>
      </xdr:nvSpPr>
      <xdr:spPr>
        <a:xfrm>
          <a:off x="8483111" y="1850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160838</xdr:rowOff>
    </xdr:from>
    <xdr:ext cx="534377" cy="259045"/>
    <xdr:sp macro="" textlink="">
      <xdr:nvSpPr>
        <xdr:cNvPr id="456" name="n_3mainValue【港湾・漁港】&#10;一人当たり有形固定資産（償却資産）額">
          <a:extLst>
            <a:ext uri="{FF2B5EF4-FFF2-40B4-BE49-F238E27FC236}">
              <a16:creationId xmlns:a16="http://schemas.microsoft.com/office/drawing/2014/main" id="{56F1A925-20B2-4B4B-B237-F3F1013893A2}"/>
            </a:ext>
          </a:extLst>
        </xdr:cNvPr>
        <xdr:cNvSpPr txBox="1"/>
      </xdr:nvSpPr>
      <xdr:spPr>
        <a:xfrm>
          <a:off x="7594111" y="1850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7" name="正方形/長方形 456">
          <a:extLst>
            <a:ext uri="{FF2B5EF4-FFF2-40B4-BE49-F238E27FC236}">
              <a16:creationId xmlns:a16="http://schemas.microsoft.com/office/drawing/2014/main" id="{4BC01CDC-3A0A-4287-AD62-E14836CCFE3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8" name="正方形/長方形 457">
          <a:extLst>
            <a:ext uri="{FF2B5EF4-FFF2-40B4-BE49-F238E27FC236}">
              <a16:creationId xmlns:a16="http://schemas.microsoft.com/office/drawing/2014/main" id="{6D6DB4E1-01DF-4C26-981A-E0D8338DCED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9" name="正方形/長方形 458">
          <a:extLst>
            <a:ext uri="{FF2B5EF4-FFF2-40B4-BE49-F238E27FC236}">
              <a16:creationId xmlns:a16="http://schemas.microsoft.com/office/drawing/2014/main" id="{00D26969-0C83-4790-BE79-98CD9891BC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0" name="正方形/長方形 459">
          <a:extLst>
            <a:ext uri="{FF2B5EF4-FFF2-40B4-BE49-F238E27FC236}">
              <a16:creationId xmlns:a16="http://schemas.microsoft.com/office/drawing/2014/main" id="{EE40B19B-F6CE-452E-AF5E-95AA0AC595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1" name="正方形/長方形 460">
          <a:extLst>
            <a:ext uri="{FF2B5EF4-FFF2-40B4-BE49-F238E27FC236}">
              <a16:creationId xmlns:a16="http://schemas.microsoft.com/office/drawing/2014/main" id="{8CA9FCB7-B4AD-437E-B616-487F06A9998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2" name="正方形/長方形 461">
          <a:extLst>
            <a:ext uri="{FF2B5EF4-FFF2-40B4-BE49-F238E27FC236}">
              <a16:creationId xmlns:a16="http://schemas.microsoft.com/office/drawing/2014/main" id="{C2A83BE6-8B34-4F9E-AB1D-A3CD0B0802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3" name="正方形/長方形 462">
          <a:extLst>
            <a:ext uri="{FF2B5EF4-FFF2-40B4-BE49-F238E27FC236}">
              <a16:creationId xmlns:a16="http://schemas.microsoft.com/office/drawing/2014/main" id="{F8B31450-8F5C-496D-B262-6665E6E49D1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正方形/長方形 463">
          <a:extLst>
            <a:ext uri="{FF2B5EF4-FFF2-40B4-BE49-F238E27FC236}">
              <a16:creationId xmlns:a16="http://schemas.microsoft.com/office/drawing/2014/main" id="{B3535491-9F6A-48C8-83DC-B7192A5B691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5" name="テキスト ボックス 464">
          <a:extLst>
            <a:ext uri="{FF2B5EF4-FFF2-40B4-BE49-F238E27FC236}">
              <a16:creationId xmlns:a16="http://schemas.microsoft.com/office/drawing/2014/main" id="{E357D6D2-BE9A-40FF-84BE-E31D9E5B556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6" name="直線コネクタ 465">
          <a:extLst>
            <a:ext uri="{FF2B5EF4-FFF2-40B4-BE49-F238E27FC236}">
              <a16:creationId xmlns:a16="http://schemas.microsoft.com/office/drawing/2014/main" id="{36660921-B4E0-4D5D-A389-7799D123BE2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7" name="テキスト ボックス 466">
          <a:extLst>
            <a:ext uri="{FF2B5EF4-FFF2-40B4-BE49-F238E27FC236}">
              <a16:creationId xmlns:a16="http://schemas.microsoft.com/office/drawing/2014/main" id="{56B6273D-1980-4F73-8020-5ADBB8B0334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8" name="直線コネクタ 467">
          <a:extLst>
            <a:ext uri="{FF2B5EF4-FFF2-40B4-BE49-F238E27FC236}">
              <a16:creationId xmlns:a16="http://schemas.microsoft.com/office/drawing/2014/main" id="{2757DEBA-E518-4F87-97B1-A2FD56EF988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9" name="テキスト ボックス 468">
          <a:extLst>
            <a:ext uri="{FF2B5EF4-FFF2-40B4-BE49-F238E27FC236}">
              <a16:creationId xmlns:a16="http://schemas.microsoft.com/office/drawing/2014/main" id="{0178C61B-805B-4A02-9097-FE3EE3A39F3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0" name="直線コネクタ 469">
          <a:extLst>
            <a:ext uri="{FF2B5EF4-FFF2-40B4-BE49-F238E27FC236}">
              <a16:creationId xmlns:a16="http://schemas.microsoft.com/office/drawing/2014/main" id="{3F76B92E-A5A6-425F-91EA-E37548B37D0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1" name="テキスト ボックス 470">
          <a:extLst>
            <a:ext uri="{FF2B5EF4-FFF2-40B4-BE49-F238E27FC236}">
              <a16:creationId xmlns:a16="http://schemas.microsoft.com/office/drawing/2014/main" id="{14B6AAFC-60D0-4D44-8ACF-A64CEE96990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2" name="直線コネクタ 471">
          <a:extLst>
            <a:ext uri="{FF2B5EF4-FFF2-40B4-BE49-F238E27FC236}">
              <a16:creationId xmlns:a16="http://schemas.microsoft.com/office/drawing/2014/main" id="{A95F9CBD-E78B-4076-9A35-10468782C84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3" name="テキスト ボックス 472">
          <a:extLst>
            <a:ext uri="{FF2B5EF4-FFF2-40B4-BE49-F238E27FC236}">
              <a16:creationId xmlns:a16="http://schemas.microsoft.com/office/drawing/2014/main" id="{10A286E5-753C-4E92-A881-4118D2BDE06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4" name="直線コネクタ 473">
          <a:extLst>
            <a:ext uri="{FF2B5EF4-FFF2-40B4-BE49-F238E27FC236}">
              <a16:creationId xmlns:a16="http://schemas.microsoft.com/office/drawing/2014/main" id="{B9B1E647-FF5A-42F5-85E8-901675960B6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5" name="テキスト ボックス 474">
          <a:extLst>
            <a:ext uri="{FF2B5EF4-FFF2-40B4-BE49-F238E27FC236}">
              <a16:creationId xmlns:a16="http://schemas.microsoft.com/office/drawing/2014/main" id="{2ECAB5A8-9517-405A-976A-96551EAA341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6" name="直線コネクタ 475">
          <a:extLst>
            <a:ext uri="{FF2B5EF4-FFF2-40B4-BE49-F238E27FC236}">
              <a16:creationId xmlns:a16="http://schemas.microsoft.com/office/drawing/2014/main" id="{F2C5E5BA-DC8F-4C33-BCB1-C35977A2BFD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7" name="テキスト ボックス 476">
          <a:extLst>
            <a:ext uri="{FF2B5EF4-FFF2-40B4-BE49-F238E27FC236}">
              <a16:creationId xmlns:a16="http://schemas.microsoft.com/office/drawing/2014/main" id="{F10613E3-124B-4542-9838-73ADD4982E2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8" name="直線コネクタ 477">
          <a:extLst>
            <a:ext uri="{FF2B5EF4-FFF2-40B4-BE49-F238E27FC236}">
              <a16:creationId xmlns:a16="http://schemas.microsoft.com/office/drawing/2014/main" id="{4EE7B99A-9F10-4269-B4F0-0698EBE1911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9" name="テキスト ボックス 478">
          <a:extLst>
            <a:ext uri="{FF2B5EF4-FFF2-40B4-BE49-F238E27FC236}">
              <a16:creationId xmlns:a16="http://schemas.microsoft.com/office/drawing/2014/main" id="{F1BB9A02-B705-4EB0-BA22-E7CFAE42ADD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0" name="【認定こども園・幼稚園・保育所】&#10;有形固定資産減価償却率グラフ枠">
          <a:extLst>
            <a:ext uri="{FF2B5EF4-FFF2-40B4-BE49-F238E27FC236}">
              <a16:creationId xmlns:a16="http://schemas.microsoft.com/office/drawing/2014/main" id="{65A6593F-117E-49CA-A978-31839EF51A7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481" name="直線コネクタ 480">
          <a:extLst>
            <a:ext uri="{FF2B5EF4-FFF2-40B4-BE49-F238E27FC236}">
              <a16:creationId xmlns:a16="http://schemas.microsoft.com/office/drawing/2014/main" id="{666589EA-975B-48AE-BFC0-DB46ACCED015}"/>
            </a:ext>
          </a:extLst>
        </xdr:cNvPr>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482" name="【認定こども園・幼稚園・保育所】&#10;有形固定資産減価償却率最小値テキスト">
          <a:extLst>
            <a:ext uri="{FF2B5EF4-FFF2-40B4-BE49-F238E27FC236}">
              <a16:creationId xmlns:a16="http://schemas.microsoft.com/office/drawing/2014/main" id="{FEC7DDCB-A456-487B-A824-49F94C2CDE99}"/>
            </a:ext>
          </a:extLst>
        </xdr:cNvPr>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483" name="直線コネクタ 482">
          <a:extLst>
            <a:ext uri="{FF2B5EF4-FFF2-40B4-BE49-F238E27FC236}">
              <a16:creationId xmlns:a16="http://schemas.microsoft.com/office/drawing/2014/main" id="{C99475EA-9AA3-469A-BDD3-D14B5995B013}"/>
            </a:ext>
          </a:extLst>
        </xdr:cNvPr>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84" name="【認定こども園・幼稚園・保育所】&#10;有形固定資産減価償却率最大値テキスト">
          <a:extLst>
            <a:ext uri="{FF2B5EF4-FFF2-40B4-BE49-F238E27FC236}">
              <a16:creationId xmlns:a16="http://schemas.microsoft.com/office/drawing/2014/main" id="{1F058933-1DFC-4E36-AEC7-3DE5EDE3C531}"/>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85" name="直線コネクタ 484">
          <a:extLst>
            <a:ext uri="{FF2B5EF4-FFF2-40B4-BE49-F238E27FC236}">
              <a16:creationId xmlns:a16="http://schemas.microsoft.com/office/drawing/2014/main" id="{86106CD8-F22F-487B-A19C-2F5248785BBD}"/>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86" name="【認定こども園・幼稚園・保育所】&#10;有形固定資産減価償却率平均値テキスト">
          <a:extLst>
            <a:ext uri="{FF2B5EF4-FFF2-40B4-BE49-F238E27FC236}">
              <a16:creationId xmlns:a16="http://schemas.microsoft.com/office/drawing/2014/main" id="{F8DD0BC0-8F7E-4A1D-88E5-3488B6E59D53}"/>
            </a:ext>
          </a:extLst>
        </xdr:cNvPr>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87" name="フローチャート: 判断 486">
          <a:extLst>
            <a:ext uri="{FF2B5EF4-FFF2-40B4-BE49-F238E27FC236}">
              <a16:creationId xmlns:a16="http://schemas.microsoft.com/office/drawing/2014/main" id="{CC93116C-9978-4664-9B1C-3B489F1B2C29}"/>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88" name="フローチャート: 判断 487">
          <a:extLst>
            <a:ext uri="{FF2B5EF4-FFF2-40B4-BE49-F238E27FC236}">
              <a16:creationId xmlns:a16="http://schemas.microsoft.com/office/drawing/2014/main" id="{4F41A54C-8E60-41AE-A56A-5C83B77859BD}"/>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489" name="フローチャート: 判断 488">
          <a:extLst>
            <a:ext uri="{FF2B5EF4-FFF2-40B4-BE49-F238E27FC236}">
              <a16:creationId xmlns:a16="http://schemas.microsoft.com/office/drawing/2014/main" id="{B4C23297-598A-4C45-A36E-4EDEF1622644}"/>
            </a:ext>
          </a:extLst>
        </xdr:cNvPr>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490" name="フローチャート: 判断 489">
          <a:extLst>
            <a:ext uri="{FF2B5EF4-FFF2-40B4-BE49-F238E27FC236}">
              <a16:creationId xmlns:a16="http://schemas.microsoft.com/office/drawing/2014/main" id="{EBAED512-2655-4241-99A5-CE5553B34B6E}"/>
            </a:ext>
          </a:extLst>
        </xdr:cNvPr>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91" name="フローチャート: 判断 490">
          <a:extLst>
            <a:ext uri="{FF2B5EF4-FFF2-40B4-BE49-F238E27FC236}">
              <a16:creationId xmlns:a16="http://schemas.microsoft.com/office/drawing/2014/main" id="{32DE0FA8-799C-439E-997E-28922E70452E}"/>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D363CA4-5B4E-41D2-AC5D-3CF1F6024B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E294F261-C2FA-4663-9CF8-1722820EE58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44FF644B-5697-4C43-AC12-A60A96D88EE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7E3272A8-60BE-4CC9-B104-767BA91AC4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A1F2C795-74CE-4EFD-9B05-D981BD705EB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95885</xdr:rowOff>
    </xdr:from>
    <xdr:to>
      <xdr:col>85</xdr:col>
      <xdr:colOff>177800</xdr:colOff>
      <xdr:row>37</xdr:row>
      <xdr:rowOff>26035</xdr:rowOff>
    </xdr:to>
    <xdr:sp macro="" textlink="">
      <xdr:nvSpPr>
        <xdr:cNvPr id="497" name="楕円 496">
          <a:extLst>
            <a:ext uri="{FF2B5EF4-FFF2-40B4-BE49-F238E27FC236}">
              <a16:creationId xmlns:a16="http://schemas.microsoft.com/office/drawing/2014/main" id="{E07E9FA8-7195-4BA5-B00F-4BEE0CD7A3E7}"/>
            </a:ext>
          </a:extLst>
        </xdr:cNvPr>
        <xdr:cNvSpPr/>
      </xdr:nvSpPr>
      <xdr:spPr>
        <a:xfrm>
          <a:off x="16268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118762</xdr:rowOff>
    </xdr:from>
    <xdr:ext cx="405111" cy="259045"/>
    <xdr:sp macro="" textlink="">
      <xdr:nvSpPr>
        <xdr:cNvPr id="498" name="【認定こども園・幼稚園・保育所】&#10;有形固定資産減価償却率該当値テキスト">
          <a:extLst>
            <a:ext uri="{FF2B5EF4-FFF2-40B4-BE49-F238E27FC236}">
              <a16:creationId xmlns:a16="http://schemas.microsoft.com/office/drawing/2014/main" id="{688BDFC5-E632-4AE8-BBD3-F4CBE824BD3D}"/>
            </a:ext>
          </a:extLst>
        </xdr:cNvPr>
        <xdr:cNvSpPr txBox="1"/>
      </xdr:nvSpPr>
      <xdr:spPr>
        <a:xfrm>
          <a:off x="16357600"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154940</xdr:rowOff>
    </xdr:from>
    <xdr:to>
      <xdr:col>81</xdr:col>
      <xdr:colOff>101600</xdr:colOff>
      <xdr:row>37</xdr:row>
      <xdr:rowOff>85090</xdr:rowOff>
    </xdr:to>
    <xdr:sp macro="" textlink="">
      <xdr:nvSpPr>
        <xdr:cNvPr id="499" name="楕円 498">
          <a:extLst>
            <a:ext uri="{FF2B5EF4-FFF2-40B4-BE49-F238E27FC236}">
              <a16:creationId xmlns:a16="http://schemas.microsoft.com/office/drawing/2014/main" id="{E7058892-A0DB-4C01-ADC8-0D90708ECE4F}"/>
            </a:ext>
          </a:extLst>
        </xdr:cNvPr>
        <xdr:cNvSpPr/>
      </xdr:nvSpPr>
      <xdr:spPr>
        <a:xfrm>
          <a:off x="1543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146685</xdr:rowOff>
    </xdr:from>
    <xdr:to>
      <xdr:col>85</xdr:col>
      <xdr:colOff>127000</xdr:colOff>
      <xdr:row>37</xdr:row>
      <xdr:rowOff>34290</xdr:rowOff>
    </xdr:to>
    <xdr:cxnSp macro="">
      <xdr:nvCxnSpPr>
        <xdr:cNvPr id="500" name="直線コネクタ 499">
          <a:extLst>
            <a:ext uri="{FF2B5EF4-FFF2-40B4-BE49-F238E27FC236}">
              <a16:creationId xmlns:a16="http://schemas.microsoft.com/office/drawing/2014/main" id="{0C32A01D-B547-496C-9E53-DEBFE95CE8CE}"/>
            </a:ext>
          </a:extLst>
        </xdr:cNvPr>
        <xdr:cNvCxnSpPr/>
      </xdr:nvCxnSpPr>
      <xdr:spPr>
        <a:xfrm flipV="1">
          <a:off x="15481300" y="631888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楕円 500">
          <a:extLst>
            <a:ext uri="{FF2B5EF4-FFF2-40B4-BE49-F238E27FC236}">
              <a16:creationId xmlns:a16="http://schemas.microsoft.com/office/drawing/2014/main" id="{535918D6-C506-475D-8655-5796890B9A6B}"/>
            </a:ext>
          </a:extLst>
        </xdr:cNvPr>
        <xdr:cNvSpPr/>
      </xdr:nvSpPr>
      <xdr:spPr>
        <a:xfrm>
          <a:off x="14541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165735</xdr:rowOff>
    </xdr:from>
    <xdr:to>
      <xdr:col>81</xdr:col>
      <xdr:colOff>50800</xdr:colOff>
      <xdr:row>37</xdr:row>
      <xdr:rowOff>34290</xdr:rowOff>
    </xdr:to>
    <xdr:cxnSp macro="">
      <xdr:nvCxnSpPr>
        <xdr:cNvPr id="502" name="直線コネクタ 501">
          <a:extLst>
            <a:ext uri="{FF2B5EF4-FFF2-40B4-BE49-F238E27FC236}">
              <a16:creationId xmlns:a16="http://schemas.microsoft.com/office/drawing/2014/main" id="{AD947F33-D1AD-4366-B508-763DCDC41391}"/>
            </a:ext>
          </a:extLst>
        </xdr:cNvPr>
        <xdr:cNvCxnSpPr/>
      </xdr:nvCxnSpPr>
      <xdr:spPr>
        <a:xfrm>
          <a:off x="14592300" y="63379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67310</xdr:rowOff>
    </xdr:from>
    <xdr:to>
      <xdr:col>72</xdr:col>
      <xdr:colOff>38100</xdr:colOff>
      <xdr:row>36</xdr:row>
      <xdr:rowOff>168910</xdr:rowOff>
    </xdr:to>
    <xdr:sp macro="" textlink="">
      <xdr:nvSpPr>
        <xdr:cNvPr id="503" name="楕円 502">
          <a:extLst>
            <a:ext uri="{FF2B5EF4-FFF2-40B4-BE49-F238E27FC236}">
              <a16:creationId xmlns:a16="http://schemas.microsoft.com/office/drawing/2014/main" id="{EAAAAB83-4F6E-4BAF-8E0E-9EDC8C4F981E}"/>
            </a:ext>
          </a:extLst>
        </xdr:cNvPr>
        <xdr:cNvSpPr/>
      </xdr:nvSpPr>
      <xdr:spPr>
        <a:xfrm>
          <a:off x="13652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118110</xdr:rowOff>
    </xdr:from>
    <xdr:to>
      <xdr:col>76</xdr:col>
      <xdr:colOff>114300</xdr:colOff>
      <xdr:row>36</xdr:row>
      <xdr:rowOff>165735</xdr:rowOff>
    </xdr:to>
    <xdr:cxnSp macro="">
      <xdr:nvCxnSpPr>
        <xdr:cNvPr id="504" name="直線コネクタ 503">
          <a:extLst>
            <a:ext uri="{FF2B5EF4-FFF2-40B4-BE49-F238E27FC236}">
              <a16:creationId xmlns:a16="http://schemas.microsoft.com/office/drawing/2014/main" id="{CC46AC9A-1949-4970-8153-EFE1F02D88C5}"/>
            </a:ext>
          </a:extLst>
        </xdr:cNvPr>
        <xdr:cNvCxnSpPr/>
      </xdr:nvCxnSpPr>
      <xdr:spPr>
        <a:xfrm>
          <a:off x="13703300" y="6290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05" name="n_1aveValue【認定こども園・幼稚園・保育所】&#10;有形固定資産減価償却率">
          <a:extLst>
            <a:ext uri="{FF2B5EF4-FFF2-40B4-BE49-F238E27FC236}">
              <a16:creationId xmlns:a16="http://schemas.microsoft.com/office/drawing/2014/main" id="{243013D0-3713-4907-9035-87B075DDEDD1}"/>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47642</xdr:rowOff>
    </xdr:from>
    <xdr:ext cx="405111" cy="259045"/>
    <xdr:sp macro="" textlink="">
      <xdr:nvSpPr>
        <xdr:cNvPr id="506" name="n_2aveValue【認定こども園・幼稚園・保育所】&#10;有形固定資産減価償却率">
          <a:extLst>
            <a:ext uri="{FF2B5EF4-FFF2-40B4-BE49-F238E27FC236}">
              <a16:creationId xmlns:a16="http://schemas.microsoft.com/office/drawing/2014/main" id="{966E8757-15D0-4E9C-A4E5-80117C6E6A51}"/>
            </a:ext>
          </a:extLst>
        </xdr:cNvPr>
        <xdr:cNvSpPr txBox="1"/>
      </xdr:nvSpPr>
      <xdr:spPr>
        <a:xfrm>
          <a:off x="14389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34307</xdr:rowOff>
    </xdr:from>
    <xdr:ext cx="405111" cy="259045"/>
    <xdr:sp macro="" textlink="">
      <xdr:nvSpPr>
        <xdr:cNvPr id="507" name="n_3aveValue【認定こども園・幼稚園・保育所】&#10;有形固定資産減価償却率">
          <a:extLst>
            <a:ext uri="{FF2B5EF4-FFF2-40B4-BE49-F238E27FC236}">
              <a16:creationId xmlns:a16="http://schemas.microsoft.com/office/drawing/2014/main" id="{E6F2090B-48E6-4E64-9240-7A4783205A14}"/>
            </a:ext>
          </a:extLst>
        </xdr:cNvPr>
        <xdr:cNvSpPr txBox="1"/>
      </xdr:nvSpPr>
      <xdr:spPr>
        <a:xfrm>
          <a:off x="13500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508" name="n_4aveValue【認定こども園・幼稚園・保育所】&#10;有形固定資産減価償却率">
          <a:extLst>
            <a:ext uri="{FF2B5EF4-FFF2-40B4-BE49-F238E27FC236}">
              <a16:creationId xmlns:a16="http://schemas.microsoft.com/office/drawing/2014/main" id="{E2FBAEC4-2A0B-4275-B8F1-8C42563CAFBB}"/>
            </a:ext>
          </a:extLst>
        </xdr:cNvPr>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76217</xdr:rowOff>
    </xdr:from>
    <xdr:ext cx="405111" cy="259045"/>
    <xdr:sp macro="" textlink="">
      <xdr:nvSpPr>
        <xdr:cNvPr id="509" name="n_1mainValue【認定こども園・幼稚園・保育所】&#10;有形固定資産減価償却率">
          <a:extLst>
            <a:ext uri="{FF2B5EF4-FFF2-40B4-BE49-F238E27FC236}">
              <a16:creationId xmlns:a16="http://schemas.microsoft.com/office/drawing/2014/main" id="{386CAEEA-4C88-4578-B72D-A0BEC567D444}"/>
            </a:ext>
          </a:extLst>
        </xdr:cNvPr>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10" name="n_2mainValue【認定こども園・幼稚園・保育所】&#10;有形固定資産減価償却率">
          <a:extLst>
            <a:ext uri="{FF2B5EF4-FFF2-40B4-BE49-F238E27FC236}">
              <a16:creationId xmlns:a16="http://schemas.microsoft.com/office/drawing/2014/main" id="{C3458366-627C-4289-A34B-937853355621}"/>
            </a:ext>
          </a:extLst>
        </xdr:cNvPr>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13987</xdr:rowOff>
    </xdr:from>
    <xdr:ext cx="405111" cy="259045"/>
    <xdr:sp macro="" textlink="">
      <xdr:nvSpPr>
        <xdr:cNvPr id="511" name="n_3mainValue【認定こども園・幼稚園・保育所】&#10;有形固定資産減価償却率">
          <a:extLst>
            <a:ext uri="{FF2B5EF4-FFF2-40B4-BE49-F238E27FC236}">
              <a16:creationId xmlns:a16="http://schemas.microsoft.com/office/drawing/2014/main" id="{B51452CE-4941-45AF-AFC3-089F8E4DA677}"/>
            </a:ext>
          </a:extLst>
        </xdr:cNvPr>
        <xdr:cNvSpPr txBox="1"/>
      </xdr:nvSpPr>
      <xdr:spPr>
        <a:xfrm>
          <a:off x="13500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2" name="正方形/長方形 511">
          <a:extLst>
            <a:ext uri="{FF2B5EF4-FFF2-40B4-BE49-F238E27FC236}">
              <a16:creationId xmlns:a16="http://schemas.microsoft.com/office/drawing/2014/main" id="{797E1CFE-D7A2-45A7-A555-55ACDC2028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3" name="正方形/長方形 512">
          <a:extLst>
            <a:ext uri="{FF2B5EF4-FFF2-40B4-BE49-F238E27FC236}">
              <a16:creationId xmlns:a16="http://schemas.microsoft.com/office/drawing/2014/main" id="{6B14BD2B-45FF-412E-970F-74FB26AE886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4" name="正方形/長方形 513">
          <a:extLst>
            <a:ext uri="{FF2B5EF4-FFF2-40B4-BE49-F238E27FC236}">
              <a16:creationId xmlns:a16="http://schemas.microsoft.com/office/drawing/2014/main" id="{53551235-1096-4386-A3F4-AF745E0D1D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5" name="正方形/長方形 514">
          <a:extLst>
            <a:ext uri="{FF2B5EF4-FFF2-40B4-BE49-F238E27FC236}">
              <a16:creationId xmlns:a16="http://schemas.microsoft.com/office/drawing/2014/main" id="{88F04272-207E-4561-8106-77D15A755DA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6" name="正方形/長方形 515">
          <a:extLst>
            <a:ext uri="{FF2B5EF4-FFF2-40B4-BE49-F238E27FC236}">
              <a16:creationId xmlns:a16="http://schemas.microsoft.com/office/drawing/2014/main" id="{DAEB2272-2E9D-4260-A4E3-ED9627D4A5D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7" name="正方形/長方形 516">
          <a:extLst>
            <a:ext uri="{FF2B5EF4-FFF2-40B4-BE49-F238E27FC236}">
              <a16:creationId xmlns:a16="http://schemas.microsoft.com/office/drawing/2014/main" id="{2AE8EAF5-1602-4490-B7FB-45B77D09D67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8" name="正方形/長方形 517">
          <a:extLst>
            <a:ext uri="{FF2B5EF4-FFF2-40B4-BE49-F238E27FC236}">
              <a16:creationId xmlns:a16="http://schemas.microsoft.com/office/drawing/2014/main" id="{51263137-EDFD-433D-B1DA-2F9F61ED3AD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9" name="正方形/長方形 518">
          <a:extLst>
            <a:ext uri="{FF2B5EF4-FFF2-40B4-BE49-F238E27FC236}">
              <a16:creationId xmlns:a16="http://schemas.microsoft.com/office/drawing/2014/main" id="{D61DD4BA-F060-4591-BC21-E7B00A946F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0" name="テキスト ボックス 519">
          <a:extLst>
            <a:ext uri="{FF2B5EF4-FFF2-40B4-BE49-F238E27FC236}">
              <a16:creationId xmlns:a16="http://schemas.microsoft.com/office/drawing/2014/main" id="{A1DE90D8-C8AB-48D7-96C3-948D6A36338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1" name="直線コネクタ 520">
          <a:extLst>
            <a:ext uri="{FF2B5EF4-FFF2-40B4-BE49-F238E27FC236}">
              <a16:creationId xmlns:a16="http://schemas.microsoft.com/office/drawing/2014/main" id="{D03E8150-E948-4F5A-8B38-32C6658E417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22" name="テキスト ボックス 521">
          <a:extLst>
            <a:ext uri="{FF2B5EF4-FFF2-40B4-BE49-F238E27FC236}">
              <a16:creationId xmlns:a16="http://schemas.microsoft.com/office/drawing/2014/main" id="{661B3387-8D1B-42C4-B96E-0154F8BD8CD1}"/>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23" name="直線コネクタ 522">
          <a:extLst>
            <a:ext uri="{FF2B5EF4-FFF2-40B4-BE49-F238E27FC236}">
              <a16:creationId xmlns:a16="http://schemas.microsoft.com/office/drawing/2014/main" id="{30C505FC-CA3B-4C1E-BB0D-3E0323A5480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4" name="テキスト ボックス 523">
          <a:extLst>
            <a:ext uri="{FF2B5EF4-FFF2-40B4-BE49-F238E27FC236}">
              <a16:creationId xmlns:a16="http://schemas.microsoft.com/office/drawing/2014/main" id="{2721919E-47FC-4AC2-92E1-CCC846F382C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5" name="直線コネクタ 524">
          <a:extLst>
            <a:ext uri="{FF2B5EF4-FFF2-40B4-BE49-F238E27FC236}">
              <a16:creationId xmlns:a16="http://schemas.microsoft.com/office/drawing/2014/main" id="{FBE945D8-413F-465E-8D6B-F2288D9B9BE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6" name="テキスト ボックス 525">
          <a:extLst>
            <a:ext uri="{FF2B5EF4-FFF2-40B4-BE49-F238E27FC236}">
              <a16:creationId xmlns:a16="http://schemas.microsoft.com/office/drawing/2014/main" id="{2C20C985-FD87-4A12-BF09-F058A96F41E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7" name="直線コネクタ 526">
          <a:extLst>
            <a:ext uri="{FF2B5EF4-FFF2-40B4-BE49-F238E27FC236}">
              <a16:creationId xmlns:a16="http://schemas.microsoft.com/office/drawing/2014/main" id="{B39D25BE-63DC-4AB6-A29C-EFC7A645269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8" name="テキスト ボックス 527">
          <a:extLst>
            <a:ext uri="{FF2B5EF4-FFF2-40B4-BE49-F238E27FC236}">
              <a16:creationId xmlns:a16="http://schemas.microsoft.com/office/drawing/2014/main" id="{A25D5C11-20C8-46B9-8F63-9539791CC82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9" name="直線コネクタ 528">
          <a:extLst>
            <a:ext uri="{FF2B5EF4-FFF2-40B4-BE49-F238E27FC236}">
              <a16:creationId xmlns:a16="http://schemas.microsoft.com/office/drawing/2014/main" id="{B1396CDC-9027-420A-8B53-5367CB6E4FD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30" name="テキスト ボックス 529">
          <a:extLst>
            <a:ext uri="{FF2B5EF4-FFF2-40B4-BE49-F238E27FC236}">
              <a16:creationId xmlns:a16="http://schemas.microsoft.com/office/drawing/2014/main" id="{3A16AFC4-DF36-416D-B830-0C6B7AE6D67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1" name="直線コネクタ 530">
          <a:extLst>
            <a:ext uri="{FF2B5EF4-FFF2-40B4-BE49-F238E27FC236}">
              <a16:creationId xmlns:a16="http://schemas.microsoft.com/office/drawing/2014/main" id="{6B9019AF-48DB-40EF-B29E-EAD7D82C356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2" name="テキスト ボックス 531">
          <a:extLst>
            <a:ext uri="{FF2B5EF4-FFF2-40B4-BE49-F238E27FC236}">
              <a16:creationId xmlns:a16="http://schemas.microsoft.com/office/drawing/2014/main" id="{40D42CC9-93D4-4F3F-8D22-C8D9874392A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3" name="直線コネクタ 532">
          <a:extLst>
            <a:ext uri="{FF2B5EF4-FFF2-40B4-BE49-F238E27FC236}">
              <a16:creationId xmlns:a16="http://schemas.microsoft.com/office/drawing/2014/main" id="{08056B18-CD71-455A-A82C-5718C371209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4" name="テキスト ボックス 533">
          <a:extLst>
            <a:ext uri="{FF2B5EF4-FFF2-40B4-BE49-F238E27FC236}">
              <a16:creationId xmlns:a16="http://schemas.microsoft.com/office/drawing/2014/main" id="{484CAC3B-4296-47EE-997E-2FE8F43736E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a:extLst>
            <a:ext uri="{FF2B5EF4-FFF2-40B4-BE49-F238E27FC236}">
              <a16:creationId xmlns:a16="http://schemas.microsoft.com/office/drawing/2014/main" id="{BD1BE757-8D54-4FC3-B3EE-49E0D78B2F4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a:extLst>
            <a:ext uri="{FF2B5EF4-FFF2-40B4-BE49-F238E27FC236}">
              <a16:creationId xmlns:a16="http://schemas.microsoft.com/office/drawing/2014/main" id="{96CB1F84-29A9-4BA8-9A39-71E7265FC94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a:extLst>
            <a:ext uri="{FF2B5EF4-FFF2-40B4-BE49-F238E27FC236}">
              <a16:creationId xmlns:a16="http://schemas.microsoft.com/office/drawing/2014/main" id="{4266C365-8E5E-42EF-A971-B6AF0B25283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538" name="直線コネクタ 537">
          <a:extLst>
            <a:ext uri="{FF2B5EF4-FFF2-40B4-BE49-F238E27FC236}">
              <a16:creationId xmlns:a16="http://schemas.microsoft.com/office/drawing/2014/main" id="{07FA30F1-C209-4ADA-802D-8D42816B2A51}"/>
            </a:ext>
          </a:extLst>
        </xdr:cNvPr>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539" name="【認定こども園・幼稚園・保育所】&#10;一人当たり面積最小値テキスト">
          <a:extLst>
            <a:ext uri="{FF2B5EF4-FFF2-40B4-BE49-F238E27FC236}">
              <a16:creationId xmlns:a16="http://schemas.microsoft.com/office/drawing/2014/main" id="{1978FF54-A2BA-4714-9EEA-8139E62642D7}"/>
            </a:ext>
          </a:extLst>
        </xdr:cNvPr>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540" name="直線コネクタ 539">
          <a:extLst>
            <a:ext uri="{FF2B5EF4-FFF2-40B4-BE49-F238E27FC236}">
              <a16:creationId xmlns:a16="http://schemas.microsoft.com/office/drawing/2014/main" id="{7D3C6BCA-F5F6-4193-8E63-D0CFDE24170D}"/>
            </a:ext>
          </a:extLst>
        </xdr:cNvPr>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541" name="【認定こども園・幼稚園・保育所】&#10;一人当たり面積最大値テキスト">
          <a:extLst>
            <a:ext uri="{FF2B5EF4-FFF2-40B4-BE49-F238E27FC236}">
              <a16:creationId xmlns:a16="http://schemas.microsoft.com/office/drawing/2014/main" id="{512A22A8-23FD-4EAB-ABF4-E8DC272A80A9}"/>
            </a:ext>
          </a:extLst>
        </xdr:cNvPr>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542" name="直線コネクタ 541">
          <a:extLst>
            <a:ext uri="{FF2B5EF4-FFF2-40B4-BE49-F238E27FC236}">
              <a16:creationId xmlns:a16="http://schemas.microsoft.com/office/drawing/2014/main" id="{0ED660D1-9232-4644-B671-D61EEAFEED28}"/>
            </a:ext>
          </a:extLst>
        </xdr:cNvPr>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20155</xdr:rowOff>
    </xdr:from>
    <xdr:ext cx="469744" cy="259045"/>
    <xdr:sp macro="" textlink="">
      <xdr:nvSpPr>
        <xdr:cNvPr id="543" name="【認定こども園・幼稚園・保育所】&#10;一人当たり面積平均値テキスト">
          <a:extLst>
            <a:ext uri="{FF2B5EF4-FFF2-40B4-BE49-F238E27FC236}">
              <a16:creationId xmlns:a16="http://schemas.microsoft.com/office/drawing/2014/main" id="{2922665B-1CE2-4A62-B245-BA6A80061C96}"/>
            </a:ext>
          </a:extLst>
        </xdr:cNvPr>
        <xdr:cNvSpPr txBox="1"/>
      </xdr:nvSpPr>
      <xdr:spPr>
        <a:xfrm>
          <a:off x="221996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544" name="フローチャート: 判断 543">
          <a:extLst>
            <a:ext uri="{FF2B5EF4-FFF2-40B4-BE49-F238E27FC236}">
              <a16:creationId xmlns:a16="http://schemas.microsoft.com/office/drawing/2014/main" id="{84DBD19C-1414-4AD6-8E80-721E2FEEE3B3}"/>
            </a:ext>
          </a:extLst>
        </xdr:cNvPr>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545" name="フローチャート: 判断 544">
          <a:extLst>
            <a:ext uri="{FF2B5EF4-FFF2-40B4-BE49-F238E27FC236}">
              <a16:creationId xmlns:a16="http://schemas.microsoft.com/office/drawing/2014/main" id="{D42F0D85-77CE-4776-87E4-8A0CC98DE1E7}"/>
            </a:ext>
          </a:extLst>
        </xdr:cNvPr>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546" name="フローチャート: 判断 545">
          <a:extLst>
            <a:ext uri="{FF2B5EF4-FFF2-40B4-BE49-F238E27FC236}">
              <a16:creationId xmlns:a16="http://schemas.microsoft.com/office/drawing/2014/main" id="{A7CA2BD8-2D22-4A1C-AC07-2E9462826732}"/>
            </a:ext>
          </a:extLst>
        </xdr:cNvPr>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547" name="フローチャート: 判断 546">
          <a:extLst>
            <a:ext uri="{FF2B5EF4-FFF2-40B4-BE49-F238E27FC236}">
              <a16:creationId xmlns:a16="http://schemas.microsoft.com/office/drawing/2014/main" id="{B483CB20-477B-437A-BDD5-1218F6F35EEA}"/>
            </a:ext>
          </a:extLst>
        </xdr:cNvPr>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548" name="フローチャート: 判断 547">
          <a:extLst>
            <a:ext uri="{FF2B5EF4-FFF2-40B4-BE49-F238E27FC236}">
              <a16:creationId xmlns:a16="http://schemas.microsoft.com/office/drawing/2014/main" id="{FEA6D3D4-A568-487B-B00E-44753B61DD90}"/>
            </a:ext>
          </a:extLst>
        </xdr:cNvPr>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4072C258-88BF-40FE-B47B-31A0EF5F6FD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CA1DB9A9-C801-4C73-A57B-00CE0F79433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28C407EF-C614-45C0-B634-9CE9FB589D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B6647620-FC26-449B-B808-88A1246DA2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19745E4-9C36-4FCC-A288-3072BAB48B6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115207</xdr:rowOff>
    </xdr:from>
    <xdr:to>
      <xdr:col>116</xdr:col>
      <xdr:colOff>114300</xdr:colOff>
      <xdr:row>38</xdr:row>
      <xdr:rowOff>45357</xdr:rowOff>
    </xdr:to>
    <xdr:sp macro="" textlink="">
      <xdr:nvSpPr>
        <xdr:cNvPr id="554" name="楕円 553">
          <a:extLst>
            <a:ext uri="{FF2B5EF4-FFF2-40B4-BE49-F238E27FC236}">
              <a16:creationId xmlns:a16="http://schemas.microsoft.com/office/drawing/2014/main" id="{2A000216-98CD-48CB-AAAF-3C7A6F71EC34}"/>
            </a:ext>
          </a:extLst>
        </xdr:cNvPr>
        <xdr:cNvSpPr/>
      </xdr:nvSpPr>
      <xdr:spPr>
        <a:xfrm>
          <a:off x="22110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138084</xdr:rowOff>
    </xdr:from>
    <xdr:ext cx="469744" cy="259045"/>
    <xdr:sp macro="" textlink="">
      <xdr:nvSpPr>
        <xdr:cNvPr id="555" name="【認定こども園・幼稚園・保育所】&#10;一人当たり面積該当値テキスト">
          <a:extLst>
            <a:ext uri="{FF2B5EF4-FFF2-40B4-BE49-F238E27FC236}">
              <a16:creationId xmlns:a16="http://schemas.microsoft.com/office/drawing/2014/main" id="{28BA46E6-80C3-4E72-9BCF-2FACFFCFCCCF}"/>
            </a:ext>
          </a:extLst>
        </xdr:cNvPr>
        <xdr:cNvSpPr txBox="1"/>
      </xdr:nvSpPr>
      <xdr:spPr>
        <a:xfrm>
          <a:off x="22199600"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19957</xdr:rowOff>
    </xdr:from>
    <xdr:to>
      <xdr:col>112</xdr:col>
      <xdr:colOff>38100</xdr:colOff>
      <xdr:row>38</xdr:row>
      <xdr:rowOff>121557</xdr:rowOff>
    </xdr:to>
    <xdr:sp macro="" textlink="">
      <xdr:nvSpPr>
        <xdr:cNvPr id="556" name="楕円 555">
          <a:extLst>
            <a:ext uri="{FF2B5EF4-FFF2-40B4-BE49-F238E27FC236}">
              <a16:creationId xmlns:a16="http://schemas.microsoft.com/office/drawing/2014/main" id="{8C4D6356-6152-427C-AC81-FC12C6295C03}"/>
            </a:ext>
          </a:extLst>
        </xdr:cNvPr>
        <xdr:cNvSpPr/>
      </xdr:nvSpPr>
      <xdr:spPr>
        <a:xfrm>
          <a:off x="21272500" y="65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166007</xdr:rowOff>
    </xdr:from>
    <xdr:to>
      <xdr:col>116</xdr:col>
      <xdr:colOff>63500</xdr:colOff>
      <xdr:row>38</xdr:row>
      <xdr:rowOff>70757</xdr:rowOff>
    </xdr:to>
    <xdr:cxnSp macro="">
      <xdr:nvCxnSpPr>
        <xdr:cNvPr id="557" name="直線コネクタ 556">
          <a:extLst>
            <a:ext uri="{FF2B5EF4-FFF2-40B4-BE49-F238E27FC236}">
              <a16:creationId xmlns:a16="http://schemas.microsoft.com/office/drawing/2014/main" id="{655C9E2A-8B8E-4A89-8543-4D65E0DAB0AC}"/>
            </a:ext>
          </a:extLst>
        </xdr:cNvPr>
        <xdr:cNvCxnSpPr/>
      </xdr:nvCxnSpPr>
      <xdr:spPr>
        <a:xfrm flipV="1">
          <a:off x="21323300" y="65096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30843</xdr:rowOff>
    </xdr:from>
    <xdr:to>
      <xdr:col>107</xdr:col>
      <xdr:colOff>101600</xdr:colOff>
      <xdr:row>38</xdr:row>
      <xdr:rowOff>132443</xdr:rowOff>
    </xdr:to>
    <xdr:sp macro="" textlink="">
      <xdr:nvSpPr>
        <xdr:cNvPr id="558" name="楕円 557">
          <a:extLst>
            <a:ext uri="{FF2B5EF4-FFF2-40B4-BE49-F238E27FC236}">
              <a16:creationId xmlns:a16="http://schemas.microsoft.com/office/drawing/2014/main" id="{601B8532-4098-4517-B63F-AF7F91DE8E87}"/>
            </a:ext>
          </a:extLst>
        </xdr:cNvPr>
        <xdr:cNvSpPr/>
      </xdr:nvSpPr>
      <xdr:spPr>
        <a:xfrm>
          <a:off x="20383500" y="65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70757</xdr:rowOff>
    </xdr:from>
    <xdr:to>
      <xdr:col>111</xdr:col>
      <xdr:colOff>177800</xdr:colOff>
      <xdr:row>38</xdr:row>
      <xdr:rowOff>81643</xdr:rowOff>
    </xdr:to>
    <xdr:cxnSp macro="">
      <xdr:nvCxnSpPr>
        <xdr:cNvPr id="559" name="直線コネクタ 558">
          <a:extLst>
            <a:ext uri="{FF2B5EF4-FFF2-40B4-BE49-F238E27FC236}">
              <a16:creationId xmlns:a16="http://schemas.microsoft.com/office/drawing/2014/main" id="{C73640DB-355E-4AE1-AFAC-ED1A25B380A1}"/>
            </a:ext>
          </a:extLst>
        </xdr:cNvPr>
        <xdr:cNvCxnSpPr/>
      </xdr:nvCxnSpPr>
      <xdr:spPr>
        <a:xfrm flipV="1">
          <a:off x="20434300" y="6585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30843</xdr:rowOff>
    </xdr:from>
    <xdr:to>
      <xdr:col>102</xdr:col>
      <xdr:colOff>165100</xdr:colOff>
      <xdr:row>38</xdr:row>
      <xdr:rowOff>132443</xdr:rowOff>
    </xdr:to>
    <xdr:sp macro="" textlink="">
      <xdr:nvSpPr>
        <xdr:cNvPr id="560" name="楕円 559">
          <a:extLst>
            <a:ext uri="{FF2B5EF4-FFF2-40B4-BE49-F238E27FC236}">
              <a16:creationId xmlns:a16="http://schemas.microsoft.com/office/drawing/2014/main" id="{12563112-1E88-4084-82F5-549AE44CBADC}"/>
            </a:ext>
          </a:extLst>
        </xdr:cNvPr>
        <xdr:cNvSpPr/>
      </xdr:nvSpPr>
      <xdr:spPr>
        <a:xfrm>
          <a:off x="19494500" y="65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81643</xdr:rowOff>
    </xdr:from>
    <xdr:to>
      <xdr:col>107</xdr:col>
      <xdr:colOff>50800</xdr:colOff>
      <xdr:row>38</xdr:row>
      <xdr:rowOff>81643</xdr:rowOff>
    </xdr:to>
    <xdr:cxnSp macro="">
      <xdr:nvCxnSpPr>
        <xdr:cNvPr id="561" name="直線コネクタ 560">
          <a:extLst>
            <a:ext uri="{FF2B5EF4-FFF2-40B4-BE49-F238E27FC236}">
              <a16:creationId xmlns:a16="http://schemas.microsoft.com/office/drawing/2014/main" id="{AEF08530-8FA1-4A0C-80AF-E7400DB83D69}"/>
            </a:ext>
          </a:extLst>
        </xdr:cNvPr>
        <xdr:cNvCxnSpPr/>
      </xdr:nvCxnSpPr>
      <xdr:spPr>
        <a:xfrm>
          <a:off x="19545300" y="6596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134455</xdr:rowOff>
    </xdr:from>
    <xdr:ext cx="469744" cy="259045"/>
    <xdr:sp macro="" textlink="">
      <xdr:nvSpPr>
        <xdr:cNvPr id="562" name="n_1aveValue【認定こども園・幼稚園・保育所】&#10;一人当たり面積">
          <a:extLst>
            <a:ext uri="{FF2B5EF4-FFF2-40B4-BE49-F238E27FC236}">
              <a16:creationId xmlns:a16="http://schemas.microsoft.com/office/drawing/2014/main" id="{77627A01-70A7-4846-84E0-37FB0826E23F}"/>
            </a:ext>
          </a:extLst>
        </xdr:cNvPr>
        <xdr:cNvSpPr txBox="1"/>
      </xdr:nvSpPr>
      <xdr:spPr>
        <a:xfrm>
          <a:off x="21075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134455</xdr:rowOff>
    </xdr:from>
    <xdr:ext cx="469744" cy="259045"/>
    <xdr:sp macro="" textlink="">
      <xdr:nvSpPr>
        <xdr:cNvPr id="563" name="n_2aveValue【認定こども園・幼稚園・保育所】&#10;一人当たり面積">
          <a:extLst>
            <a:ext uri="{FF2B5EF4-FFF2-40B4-BE49-F238E27FC236}">
              <a16:creationId xmlns:a16="http://schemas.microsoft.com/office/drawing/2014/main" id="{EDEC427F-DECF-4B95-A30D-2F4340EDFD8B}"/>
            </a:ext>
          </a:extLst>
        </xdr:cNvPr>
        <xdr:cNvSpPr txBox="1"/>
      </xdr:nvSpPr>
      <xdr:spPr>
        <a:xfrm>
          <a:off x="20199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145342</xdr:rowOff>
    </xdr:from>
    <xdr:ext cx="469744" cy="259045"/>
    <xdr:sp macro="" textlink="">
      <xdr:nvSpPr>
        <xdr:cNvPr id="564" name="n_3aveValue【認定こども園・幼稚園・保育所】&#10;一人当たり面積">
          <a:extLst>
            <a:ext uri="{FF2B5EF4-FFF2-40B4-BE49-F238E27FC236}">
              <a16:creationId xmlns:a16="http://schemas.microsoft.com/office/drawing/2014/main" id="{4C3878EF-1A86-498D-A979-ABEB44D41D1B}"/>
            </a:ext>
          </a:extLst>
        </xdr:cNvPr>
        <xdr:cNvSpPr txBox="1"/>
      </xdr:nvSpPr>
      <xdr:spPr>
        <a:xfrm>
          <a:off x="193104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565" name="n_4aveValue【認定こども園・幼稚園・保育所】&#10;一人当たり面積">
          <a:extLst>
            <a:ext uri="{FF2B5EF4-FFF2-40B4-BE49-F238E27FC236}">
              <a16:creationId xmlns:a16="http://schemas.microsoft.com/office/drawing/2014/main" id="{D7408638-E54F-4D1C-968E-5E68646B269E}"/>
            </a:ext>
          </a:extLst>
        </xdr:cNvPr>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138084</xdr:rowOff>
    </xdr:from>
    <xdr:ext cx="469744" cy="259045"/>
    <xdr:sp macro="" textlink="">
      <xdr:nvSpPr>
        <xdr:cNvPr id="566" name="n_1mainValue【認定こども園・幼稚園・保育所】&#10;一人当たり面積">
          <a:extLst>
            <a:ext uri="{FF2B5EF4-FFF2-40B4-BE49-F238E27FC236}">
              <a16:creationId xmlns:a16="http://schemas.microsoft.com/office/drawing/2014/main" id="{4DFD46AD-05DB-4F5F-99BA-B1434049264C}"/>
            </a:ext>
          </a:extLst>
        </xdr:cNvPr>
        <xdr:cNvSpPr txBox="1"/>
      </xdr:nvSpPr>
      <xdr:spPr>
        <a:xfrm>
          <a:off x="21075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148970</xdr:rowOff>
    </xdr:from>
    <xdr:ext cx="469744" cy="259045"/>
    <xdr:sp macro="" textlink="">
      <xdr:nvSpPr>
        <xdr:cNvPr id="567" name="n_2mainValue【認定こども園・幼稚園・保育所】&#10;一人当たり面積">
          <a:extLst>
            <a:ext uri="{FF2B5EF4-FFF2-40B4-BE49-F238E27FC236}">
              <a16:creationId xmlns:a16="http://schemas.microsoft.com/office/drawing/2014/main" id="{D898DB79-CC15-4275-90E0-5AE858746F36}"/>
            </a:ext>
          </a:extLst>
        </xdr:cNvPr>
        <xdr:cNvSpPr txBox="1"/>
      </xdr:nvSpPr>
      <xdr:spPr>
        <a:xfrm>
          <a:off x="20199427"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148970</xdr:rowOff>
    </xdr:from>
    <xdr:ext cx="469744" cy="259045"/>
    <xdr:sp macro="" textlink="">
      <xdr:nvSpPr>
        <xdr:cNvPr id="568" name="n_3mainValue【認定こども園・幼稚園・保育所】&#10;一人当たり面積">
          <a:extLst>
            <a:ext uri="{FF2B5EF4-FFF2-40B4-BE49-F238E27FC236}">
              <a16:creationId xmlns:a16="http://schemas.microsoft.com/office/drawing/2014/main" id="{FBBC641D-9F4A-48DD-87AA-93563CA738FA}"/>
            </a:ext>
          </a:extLst>
        </xdr:cNvPr>
        <xdr:cNvSpPr txBox="1"/>
      </xdr:nvSpPr>
      <xdr:spPr>
        <a:xfrm>
          <a:off x="19310427"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A6433AF7-05DE-42DB-ADE4-B110395345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AF8CCDB6-80C5-4053-882C-6AC89BC799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E4AFD3BE-C390-408E-81E6-7C4C12B403E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1D7ED666-DA82-4F91-8015-839B75E4812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4591FE63-2124-482F-B9E5-DE8A5856156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B1C22D91-FB71-43EF-B49D-65198AF6E7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B0DD327D-6E12-4785-BA86-65FD56F7F4F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9B6C4E99-DB3B-4D53-B54D-564EC9D0196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0B3D5232-D8F2-4980-9D1F-B5D9449D67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ABB102A0-5238-428D-AAEC-46CBF325B9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9" name="テキスト ボックス 578">
          <a:extLst>
            <a:ext uri="{FF2B5EF4-FFF2-40B4-BE49-F238E27FC236}">
              <a16:creationId xmlns:a16="http://schemas.microsoft.com/office/drawing/2014/main" id="{1644FCCE-CB8D-4D6B-887E-CDE4C4BC688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a:extLst>
            <a:ext uri="{FF2B5EF4-FFF2-40B4-BE49-F238E27FC236}">
              <a16:creationId xmlns:a16="http://schemas.microsoft.com/office/drawing/2014/main" id="{84664B3E-C795-4514-98E5-669DB651E1E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1" name="テキスト ボックス 580">
          <a:extLst>
            <a:ext uri="{FF2B5EF4-FFF2-40B4-BE49-F238E27FC236}">
              <a16:creationId xmlns:a16="http://schemas.microsoft.com/office/drawing/2014/main" id="{D90FC12B-147C-40E9-8FC7-650855E714F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a:extLst>
            <a:ext uri="{FF2B5EF4-FFF2-40B4-BE49-F238E27FC236}">
              <a16:creationId xmlns:a16="http://schemas.microsoft.com/office/drawing/2014/main" id="{41F9FA50-EAE8-4D1B-B80D-8DF5C666A6A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a:extLst>
            <a:ext uri="{FF2B5EF4-FFF2-40B4-BE49-F238E27FC236}">
              <a16:creationId xmlns:a16="http://schemas.microsoft.com/office/drawing/2014/main" id="{31428613-2DCA-47F5-B994-8F335F50D7D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a:extLst>
            <a:ext uri="{FF2B5EF4-FFF2-40B4-BE49-F238E27FC236}">
              <a16:creationId xmlns:a16="http://schemas.microsoft.com/office/drawing/2014/main" id="{ACF5E080-C848-436C-8412-EAF0B7C2A01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a:extLst>
            <a:ext uri="{FF2B5EF4-FFF2-40B4-BE49-F238E27FC236}">
              <a16:creationId xmlns:a16="http://schemas.microsoft.com/office/drawing/2014/main" id="{5929066A-3F4A-4CC6-97CD-C47D94A835A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a:extLst>
            <a:ext uri="{FF2B5EF4-FFF2-40B4-BE49-F238E27FC236}">
              <a16:creationId xmlns:a16="http://schemas.microsoft.com/office/drawing/2014/main" id="{CBB4AEFE-B7A0-4CA6-8748-0275DBC978D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a:extLst>
            <a:ext uri="{FF2B5EF4-FFF2-40B4-BE49-F238E27FC236}">
              <a16:creationId xmlns:a16="http://schemas.microsoft.com/office/drawing/2014/main" id="{E668BD5D-79AD-49C1-B661-5550737FE13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a:extLst>
            <a:ext uri="{FF2B5EF4-FFF2-40B4-BE49-F238E27FC236}">
              <a16:creationId xmlns:a16="http://schemas.microsoft.com/office/drawing/2014/main" id="{AA9E0AC7-DE1A-4DA4-BE21-CB6B03A916E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a:extLst>
            <a:ext uri="{FF2B5EF4-FFF2-40B4-BE49-F238E27FC236}">
              <a16:creationId xmlns:a16="http://schemas.microsoft.com/office/drawing/2014/main" id="{F8E078AD-77AB-4DCF-8D48-72FD929D008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BEEB5086-FE9B-4AB2-A88E-2AAB647A96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1" name="テキスト ボックス 590">
          <a:extLst>
            <a:ext uri="{FF2B5EF4-FFF2-40B4-BE49-F238E27FC236}">
              <a16:creationId xmlns:a16="http://schemas.microsoft.com/office/drawing/2014/main" id="{FE22B27A-260E-4925-BF48-95F99825C58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a:extLst>
            <a:ext uri="{FF2B5EF4-FFF2-40B4-BE49-F238E27FC236}">
              <a16:creationId xmlns:a16="http://schemas.microsoft.com/office/drawing/2014/main" id="{74596907-3DAE-4E79-827E-24429605C41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593" name="直線コネクタ 592">
          <a:extLst>
            <a:ext uri="{FF2B5EF4-FFF2-40B4-BE49-F238E27FC236}">
              <a16:creationId xmlns:a16="http://schemas.microsoft.com/office/drawing/2014/main" id="{0EF58AD7-8DA0-40AD-B51E-B1AEBA108A69}"/>
            </a:ext>
          </a:extLst>
        </xdr:cNvPr>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594" name="【学校施設】&#10;有形固定資産減価償却率最小値テキスト">
          <a:extLst>
            <a:ext uri="{FF2B5EF4-FFF2-40B4-BE49-F238E27FC236}">
              <a16:creationId xmlns:a16="http://schemas.microsoft.com/office/drawing/2014/main" id="{EC22A239-15D3-4EB4-B410-0DFF70131E45}"/>
            </a:ext>
          </a:extLst>
        </xdr:cNvPr>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595" name="直線コネクタ 594">
          <a:extLst>
            <a:ext uri="{FF2B5EF4-FFF2-40B4-BE49-F238E27FC236}">
              <a16:creationId xmlns:a16="http://schemas.microsoft.com/office/drawing/2014/main" id="{C92334C1-B6A5-49D2-ABFF-3CC60DCFCB33}"/>
            </a:ext>
          </a:extLst>
        </xdr:cNvPr>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96" name="【学校施設】&#10;有形固定資産減価償却率最大値テキスト">
          <a:extLst>
            <a:ext uri="{FF2B5EF4-FFF2-40B4-BE49-F238E27FC236}">
              <a16:creationId xmlns:a16="http://schemas.microsoft.com/office/drawing/2014/main" id="{6279F63A-608F-46F5-A3A3-FFE1BA36D907}"/>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97" name="直線コネクタ 596">
          <a:extLst>
            <a:ext uri="{FF2B5EF4-FFF2-40B4-BE49-F238E27FC236}">
              <a16:creationId xmlns:a16="http://schemas.microsoft.com/office/drawing/2014/main" id="{1E648B4E-BBFB-4185-AFCB-D7CA9110FA8E}"/>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33037</xdr:rowOff>
    </xdr:from>
    <xdr:ext cx="405111" cy="259045"/>
    <xdr:sp macro="" textlink="">
      <xdr:nvSpPr>
        <xdr:cNvPr id="598" name="【学校施設】&#10;有形固定資産減価償却率平均値テキスト">
          <a:extLst>
            <a:ext uri="{FF2B5EF4-FFF2-40B4-BE49-F238E27FC236}">
              <a16:creationId xmlns:a16="http://schemas.microsoft.com/office/drawing/2014/main" id="{B1E931CC-6889-460F-BF44-6C17F9E28499}"/>
            </a:ext>
          </a:extLst>
        </xdr:cNvPr>
        <xdr:cNvSpPr txBox="1"/>
      </xdr:nvSpPr>
      <xdr:spPr>
        <a:xfrm>
          <a:off x="16357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99" name="フローチャート: 判断 598">
          <a:extLst>
            <a:ext uri="{FF2B5EF4-FFF2-40B4-BE49-F238E27FC236}">
              <a16:creationId xmlns:a16="http://schemas.microsoft.com/office/drawing/2014/main" id="{03556312-5DA8-4594-8301-52E6982A8359}"/>
            </a:ext>
          </a:extLst>
        </xdr:cNvPr>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600" name="フローチャート: 判断 599">
          <a:extLst>
            <a:ext uri="{FF2B5EF4-FFF2-40B4-BE49-F238E27FC236}">
              <a16:creationId xmlns:a16="http://schemas.microsoft.com/office/drawing/2014/main" id="{EF9C7BAB-11F8-437F-BA4E-92436263252B}"/>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601" name="フローチャート: 判断 600">
          <a:extLst>
            <a:ext uri="{FF2B5EF4-FFF2-40B4-BE49-F238E27FC236}">
              <a16:creationId xmlns:a16="http://schemas.microsoft.com/office/drawing/2014/main" id="{5A9E3AD8-8DD7-4BF3-AEB6-F7B4F2EE7EAB}"/>
            </a:ext>
          </a:extLst>
        </xdr:cNvPr>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602" name="フローチャート: 判断 601">
          <a:extLst>
            <a:ext uri="{FF2B5EF4-FFF2-40B4-BE49-F238E27FC236}">
              <a16:creationId xmlns:a16="http://schemas.microsoft.com/office/drawing/2014/main" id="{81E0347B-C26E-4D92-B3ED-4C3E2CA6903F}"/>
            </a:ext>
          </a:extLst>
        </xdr:cNvPr>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03" name="フローチャート: 判断 602">
          <a:extLst>
            <a:ext uri="{FF2B5EF4-FFF2-40B4-BE49-F238E27FC236}">
              <a16:creationId xmlns:a16="http://schemas.microsoft.com/office/drawing/2014/main" id="{430F78F9-EEBB-488E-A60F-8024822E18EF}"/>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0FAD898-091C-432D-BB43-7DE8F8CE5F1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1A2CC38-48D1-4DE5-B3D6-49EDCC476DF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7321BE9-47A1-46EA-9AF3-32B0A12C69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EB3E4FE-B1CD-4019-B41C-F0B8670D4C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B624C5C-6501-43CF-A1DB-0CAFEC6CC62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609" name="楕円 608">
          <a:extLst>
            <a:ext uri="{FF2B5EF4-FFF2-40B4-BE49-F238E27FC236}">
              <a16:creationId xmlns:a16="http://schemas.microsoft.com/office/drawing/2014/main" id="{B353DD81-627B-48EB-A57F-57B02BA96478}"/>
            </a:ext>
          </a:extLst>
        </xdr:cNvPr>
        <xdr:cNvSpPr/>
      </xdr:nvSpPr>
      <xdr:spPr>
        <a:xfrm>
          <a:off x="16268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34307</xdr:rowOff>
    </xdr:from>
    <xdr:ext cx="405111" cy="259045"/>
    <xdr:sp macro="" textlink="">
      <xdr:nvSpPr>
        <xdr:cNvPr id="610" name="【学校施設】&#10;有形固定資産減価償却率該当値テキスト">
          <a:extLst>
            <a:ext uri="{FF2B5EF4-FFF2-40B4-BE49-F238E27FC236}">
              <a16:creationId xmlns:a16="http://schemas.microsoft.com/office/drawing/2014/main" id="{7C471B77-E920-447E-9313-C268ECE746D4}"/>
            </a:ext>
          </a:extLst>
        </xdr:cNvPr>
        <xdr:cNvSpPr txBox="1"/>
      </xdr:nvSpPr>
      <xdr:spPr>
        <a:xfrm>
          <a:off x="16357600"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611" name="楕円 610">
          <a:extLst>
            <a:ext uri="{FF2B5EF4-FFF2-40B4-BE49-F238E27FC236}">
              <a16:creationId xmlns:a16="http://schemas.microsoft.com/office/drawing/2014/main" id="{79F87B1A-B777-4034-ABDC-3EACE8D5D902}"/>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106680</xdr:rowOff>
    </xdr:from>
    <xdr:to>
      <xdr:col>85</xdr:col>
      <xdr:colOff>127000</xdr:colOff>
      <xdr:row>60</xdr:row>
      <xdr:rowOff>38100</xdr:rowOff>
    </xdr:to>
    <xdr:cxnSp macro="">
      <xdr:nvCxnSpPr>
        <xdr:cNvPr id="612" name="直線コネクタ 611">
          <a:extLst>
            <a:ext uri="{FF2B5EF4-FFF2-40B4-BE49-F238E27FC236}">
              <a16:creationId xmlns:a16="http://schemas.microsoft.com/office/drawing/2014/main" id="{896ED0C8-41E0-4E0C-9C81-20C974314C96}"/>
            </a:ext>
          </a:extLst>
        </xdr:cNvPr>
        <xdr:cNvCxnSpPr/>
      </xdr:nvCxnSpPr>
      <xdr:spPr>
        <a:xfrm flipV="1">
          <a:off x="15481300" y="102222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93980</xdr:rowOff>
    </xdr:from>
    <xdr:to>
      <xdr:col>76</xdr:col>
      <xdr:colOff>165100</xdr:colOff>
      <xdr:row>60</xdr:row>
      <xdr:rowOff>24130</xdr:rowOff>
    </xdr:to>
    <xdr:sp macro="" textlink="">
      <xdr:nvSpPr>
        <xdr:cNvPr id="613" name="楕円 612">
          <a:extLst>
            <a:ext uri="{FF2B5EF4-FFF2-40B4-BE49-F238E27FC236}">
              <a16:creationId xmlns:a16="http://schemas.microsoft.com/office/drawing/2014/main" id="{4FE53A98-2EAF-47C1-BFFC-31140D53E281}"/>
            </a:ext>
          </a:extLst>
        </xdr:cNvPr>
        <xdr:cNvSpPr/>
      </xdr:nvSpPr>
      <xdr:spPr>
        <a:xfrm>
          <a:off x="14541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144780</xdr:rowOff>
    </xdr:from>
    <xdr:to>
      <xdr:col>81</xdr:col>
      <xdr:colOff>50800</xdr:colOff>
      <xdr:row>60</xdr:row>
      <xdr:rowOff>38100</xdr:rowOff>
    </xdr:to>
    <xdr:cxnSp macro="">
      <xdr:nvCxnSpPr>
        <xdr:cNvPr id="614" name="直線コネクタ 613">
          <a:extLst>
            <a:ext uri="{FF2B5EF4-FFF2-40B4-BE49-F238E27FC236}">
              <a16:creationId xmlns:a16="http://schemas.microsoft.com/office/drawing/2014/main" id="{37A10199-8D95-4060-8C84-57F28BB948FD}"/>
            </a:ext>
          </a:extLst>
        </xdr:cNvPr>
        <xdr:cNvCxnSpPr/>
      </xdr:nvCxnSpPr>
      <xdr:spPr>
        <a:xfrm>
          <a:off x="14592300" y="102603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615" name="楕円 614">
          <a:extLst>
            <a:ext uri="{FF2B5EF4-FFF2-40B4-BE49-F238E27FC236}">
              <a16:creationId xmlns:a16="http://schemas.microsoft.com/office/drawing/2014/main" id="{7184C91B-0B2C-4C7B-963E-F928994B97FB}"/>
            </a:ext>
          </a:extLst>
        </xdr:cNvPr>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59</xdr:row>
      <xdr:rowOff>144780</xdr:rowOff>
    </xdr:to>
    <xdr:cxnSp macro="">
      <xdr:nvCxnSpPr>
        <xdr:cNvPr id="616" name="直線コネクタ 615">
          <a:extLst>
            <a:ext uri="{FF2B5EF4-FFF2-40B4-BE49-F238E27FC236}">
              <a16:creationId xmlns:a16="http://schemas.microsoft.com/office/drawing/2014/main" id="{F2C7F59D-F312-4C95-998A-683915A90D46}"/>
            </a:ext>
          </a:extLst>
        </xdr:cNvPr>
        <xdr:cNvCxnSpPr/>
      </xdr:nvCxnSpPr>
      <xdr:spPr>
        <a:xfrm>
          <a:off x="13703300" y="10184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617" name="n_1aveValue【学校施設】&#10;有形固定資産減価償却率">
          <a:extLst>
            <a:ext uri="{FF2B5EF4-FFF2-40B4-BE49-F238E27FC236}">
              <a16:creationId xmlns:a16="http://schemas.microsoft.com/office/drawing/2014/main" id="{454F22E9-7407-4298-B5E7-897E2E4933D3}"/>
            </a:ext>
          </a:extLst>
        </xdr:cNvPr>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618" name="n_2aveValue【学校施設】&#10;有形固定資産減価償却率">
          <a:extLst>
            <a:ext uri="{FF2B5EF4-FFF2-40B4-BE49-F238E27FC236}">
              <a16:creationId xmlns:a16="http://schemas.microsoft.com/office/drawing/2014/main" id="{24ED452E-AFF4-4ADB-8CE2-CD8D00537BF9}"/>
            </a:ext>
          </a:extLst>
        </xdr:cNvPr>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619" name="n_3aveValue【学校施設】&#10;有形固定資産減価償却率">
          <a:extLst>
            <a:ext uri="{FF2B5EF4-FFF2-40B4-BE49-F238E27FC236}">
              <a16:creationId xmlns:a16="http://schemas.microsoft.com/office/drawing/2014/main" id="{60B612E0-60D5-4DDD-AB07-98A3CA0B2A46}"/>
            </a:ext>
          </a:extLst>
        </xdr:cNvPr>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20" name="n_4aveValue【学校施設】&#10;有形固定資産減価償却率">
          <a:extLst>
            <a:ext uri="{FF2B5EF4-FFF2-40B4-BE49-F238E27FC236}">
              <a16:creationId xmlns:a16="http://schemas.microsoft.com/office/drawing/2014/main" id="{2903149B-32DD-43D4-8523-5EE3F624B937}"/>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621" name="n_1mainValue【学校施設】&#10;有形固定資産減価償却率">
          <a:extLst>
            <a:ext uri="{FF2B5EF4-FFF2-40B4-BE49-F238E27FC236}">
              <a16:creationId xmlns:a16="http://schemas.microsoft.com/office/drawing/2014/main" id="{64F9FEA6-1FFD-4757-A061-46AA5DFFA274}"/>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622" name="n_2mainValue【学校施設】&#10;有形固定資産減価償却率">
          <a:extLst>
            <a:ext uri="{FF2B5EF4-FFF2-40B4-BE49-F238E27FC236}">
              <a16:creationId xmlns:a16="http://schemas.microsoft.com/office/drawing/2014/main" id="{43FA33E2-2869-4705-8BB3-09F6E45CFED6}"/>
            </a:ext>
          </a:extLst>
        </xdr:cNvPr>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623" name="n_3mainValue【学校施設】&#10;有形固定資産減価償却率">
          <a:extLst>
            <a:ext uri="{FF2B5EF4-FFF2-40B4-BE49-F238E27FC236}">
              <a16:creationId xmlns:a16="http://schemas.microsoft.com/office/drawing/2014/main" id="{D040A4B8-7DC0-4C95-A184-D906049D42C6}"/>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63E35447-C454-441D-9DD2-6B0AA967228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735BF393-16C7-4FE0-9372-F1E78664BB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34366F57-63C4-415A-8C99-BEB1399C023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35BF673A-54FB-4D64-BA65-6080889E21F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4B23F4C2-A42E-43BE-B6F5-E92A3B21D7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299DF474-150B-4E90-96DB-932AA1526B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B2676009-6492-47EB-8C49-F60BF858BF5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9B084761-727E-40B7-BD4B-8EE5EE1DE75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DC716346-1890-41FC-A5FC-F9D42AC2497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7B9977B4-6F53-4E37-99DE-6A83E7326D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4" name="テキスト ボックス 633">
          <a:extLst>
            <a:ext uri="{FF2B5EF4-FFF2-40B4-BE49-F238E27FC236}">
              <a16:creationId xmlns:a16="http://schemas.microsoft.com/office/drawing/2014/main" id="{17049ABB-D6C0-4DB2-B188-793E93123C4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5" name="直線コネクタ 634">
          <a:extLst>
            <a:ext uri="{FF2B5EF4-FFF2-40B4-BE49-F238E27FC236}">
              <a16:creationId xmlns:a16="http://schemas.microsoft.com/office/drawing/2014/main" id="{EE0C6318-330B-4CB6-B905-C82B175D5D4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6" name="テキスト ボックス 635">
          <a:extLst>
            <a:ext uri="{FF2B5EF4-FFF2-40B4-BE49-F238E27FC236}">
              <a16:creationId xmlns:a16="http://schemas.microsoft.com/office/drawing/2014/main" id="{1369B509-8B32-461C-85FF-8B7B6B84CB9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7" name="直線コネクタ 636">
          <a:extLst>
            <a:ext uri="{FF2B5EF4-FFF2-40B4-BE49-F238E27FC236}">
              <a16:creationId xmlns:a16="http://schemas.microsoft.com/office/drawing/2014/main" id="{DF66A33C-8D66-4DF9-9D0D-5B0CBA381C9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8" name="テキスト ボックス 637">
          <a:extLst>
            <a:ext uri="{FF2B5EF4-FFF2-40B4-BE49-F238E27FC236}">
              <a16:creationId xmlns:a16="http://schemas.microsoft.com/office/drawing/2014/main" id="{8BB7E388-0B72-41A0-B6CE-68C841F837C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9" name="直線コネクタ 638">
          <a:extLst>
            <a:ext uri="{FF2B5EF4-FFF2-40B4-BE49-F238E27FC236}">
              <a16:creationId xmlns:a16="http://schemas.microsoft.com/office/drawing/2014/main" id="{D86D7CAC-3A9F-4C02-BFFF-362FA5C0973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0" name="テキスト ボックス 639">
          <a:extLst>
            <a:ext uri="{FF2B5EF4-FFF2-40B4-BE49-F238E27FC236}">
              <a16:creationId xmlns:a16="http://schemas.microsoft.com/office/drawing/2014/main" id="{C895B433-A50E-43AC-812D-0594A6C3AE5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1" name="直線コネクタ 640">
          <a:extLst>
            <a:ext uri="{FF2B5EF4-FFF2-40B4-BE49-F238E27FC236}">
              <a16:creationId xmlns:a16="http://schemas.microsoft.com/office/drawing/2014/main" id="{3FE0AA51-8003-4BC5-8885-BA8CE4BB290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2" name="テキスト ボックス 641">
          <a:extLst>
            <a:ext uri="{FF2B5EF4-FFF2-40B4-BE49-F238E27FC236}">
              <a16:creationId xmlns:a16="http://schemas.microsoft.com/office/drawing/2014/main" id="{D346AE20-369C-46BF-8B94-CF963DEFA2A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3" name="直線コネクタ 642">
          <a:extLst>
            <a:ext uri="{FF2B5EF4-FFF2-40B4-BE49-F238E27FC236}">
              <a16:creationId xmlns:a16="http://schemas.microsoft.com/office/drawing/2014/main" id="{907E6D74-A406-403C-8C83-5BA29952DCE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4" name="テキスト ボックス 643">
          <a:extLst>
            <a:ext uri="{FF2B5EF4-FFF2-40B4-BE49-F238E27FC236}">
              <a16:creationId xmlns:a16="http://schemas.microsoft.com/office/drawing/2014/main" id="{A5EEB2A2-FD50-40EC-8037-533AAA4AA44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5" name="【学校施設】&#10;一人当たり面積グラフ枠">
          <a:extLst>
            <a:ext uri="{FF2B5EF4-FFF2-40B4-BE49-F238E27FC236}">
              <a16:creationId xmlns:a16="http://schemas.microsoft.com/office/drawing/2014/main" id="{37553E99-C034-444D-B787-864E551FF09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646" name="直線コネクタ 645">
          <a:extLst>
            <a:ext uri="{FF2B5EF4-FFF2-40B4-BE49-F238E27FC236}">
              <a16:creationId xmlns:a16="http://schemas.microsoft.com/office/drawing/2014/main" id="{63CDDB84-034F-408B-BBEC-4A3C8A46D3D7}"/>
            </a:ext>
          </a:extLst>
        </xdr:cNvPr>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647" name="【学校施設】&#10;一人当たり面積最小値テキスト">
          <a:extLst>
            <a:ext uri="{FF2B5EF4-FFF2-40B4-BE49-F238E27FC236}">
              <a16:creationId xmlns:a16="http://schemas.microsoft.com/office/drawing/2014/main" id="{B0F593C5-4FCF-4421-94D0-3376CEF2B8B4}"/>
            </a:ext>
          </a:extLst>
        </xdr:cNvPr>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648" name="直線コネクタ 647">
          <a:extLst>
            <a:ext uri="{FF2B5EF4-FFF2-40B4-BE49-F238E27FC236}">
              <a16:creationId xmlns:a16="http://schemas.microsoft.com/office/drawing/2014/main" id="{7908FD7E-A095-4559-8858-E61261DBF833}"/>
            </a:ext>
          </a:extLst>
        </xdr:cNvPr>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649" name="【学校施設】&#10;一人当たり面積最大値テキスト">
          <a:extLst>
            <a:ext uri="{FF2B5EF4-FFF2-40B4-BE49-F238E27FC236}">
              <a16:creationId xmlns:a16="http://schemas.microsoft.com/office/drawing/2014/main" id="{772D088D-31F6-453F-A437-5CC8C0E44D14}"/>
            </a:ext>
          </a:extLst>
        </xdr:cNvPr>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650" name="直線コネクタ 649">
          <a:extLst>
            <a:ext uri="{FF2B5EF4-FFF2-40B4-BE49-F238E27FC236}">
              <a16:creationId xmlns:a16="http://schemas.microsoft.com/office/drawing/2014/main" id="{9092F264-9338-4B40-A5E8-8E7A76061750}"/>
            </a:ext>
          </a:extLst>
        </xdr:cNvPr>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111065</xdr:rowOff>
    </xdr:from>
    <xdr:ext cx="469744" cy="259045"/>
    <xdr:sp macro="" textlink="">
      <xdr:nvSpPr>
        <xdr:cNvPr id="651" name="【学校施設】&#10;一人当たり面積平均値テキスト">
          <a:extLst>
            <a:ext uri="{FF2B5EF4-FFF2-40B4-BE49-F238E27FC236}">
              <a16:creationId xmlns:a16="http://schemas.microsoft.com/office/drawing/2014/main" id="{2524C1D7-E9AA-4949-91D6-910694B7819C}"/>
            </a:ext>
          </a:extLst>
        </xdr:cNvPr>
        <xdr:cNvSpPr txBox="1"/>
      </xdr:nvSpPr>
      <xdr:spPr>
        <a:xfrm>
          <a:off x="22199600" y="10226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652" name="フローチャート: 判断 651">
          <a:extLst>
            <a:ext uri="{FF2B5EF4-FFF2-40B4-BE49-F238E27FC236}">
              <a16:creationId xmlns:a16="http://schemas.microsoft.com/office/drawing/2014/main" id="{911FB046-8701-45E6-A254-AD81CAC783BF}"/>
            </a:ext>
          </a:extLst>
        </xdr:cNvPr>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653" name="フローチャート: 判断 652">
          <a:extLst>
            <a:ext uri="{FF2B5EF4-FFF2-40B4-BE49-F238E27FC236}">
              <a16:creationId xmlns:a16="http://schemas.microsoft.com/office/drawing/2014/main" id="{8B8C8030-E4CD-46F3-8E43-AE2C64F9D687}"/>
            </a:ext>
          </a:extLst>
        </xdr:cNvPr>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654" name="フローチャート: 判断 653">
          <a:extLst>
            <a:ext uri="{FF2B5EF4-FFF2-40B4-BE49-F238E27FC236}">
              <a16:creationId xmlns:a16="http://schemas.microsoft.com/office/drawing/2014/main" id="{D2FAF83D-BEB2-4107-9B22-7BFCCAE81D85}"/>
            </a:ext>
          </a:extLst>
        </xdr:cNvPr>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655" name="フローチャート: 判断 654">
          <a:extLst>
            <a:ext uri="{FF2B5EF4-FFF2-40B4-BE49-F238E27FC236}">
              <a16:creationId xmlns:a16="http://schemas.microsoft.com/office/drawing/2014/main" id="{72A48CB0-0784-4EA1-9C1D-C3AE9C32149D}"/>
            </a:ext>
          </a:extLst>
        </xdr:cNvPr>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656" name="フローチャート: 判断 655">
          <a:extLst>
            <a:ext uri="{FF2B5EF4-FFF2-40B4-BE49-F238E27FC236}">
              <a16:creationId xmlns:a16="http://schemas.microsoft.com/office/drawing/2014/main" id="{C6DFAC41-B61D-4774-BDDB-2262BEB298CA}"/>
            </a:ext>
          </a:extLst>
        </xdr:cNvPr>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735DA3F2-A2E9-439F-8774-DE363FA44D9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9C7EA6FE-F7E0-4E76-BAB5-8D14E401CD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36384F4C-B5EF-4CA4-823D-2AED4364ED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823AA5E7-13DB-4A23-A852-6CA7F50E026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D894DAE-5EAD-460A-8A1A-632DE0EC25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662" name="楕円 661">
          <a:extLst>
            <a:ext uri="{FF2B5EF4-FFF2-40B4-BE49-F238E27FC236}">
              <a16:creationId xmlns:a16="http://schemas.microsoft.com/office/drawing/2014/main" id="{6F8B781F-E45D-4FBF-9835-8A40BC9C1C5A}"/>
            </a:ext>
          </a:extLst>
        </xdr:cNvPr>
        <xdr:cNvSpPr/>
      </xdr:nvSpPr>
      <xdr:spPr>
        <a:xfrm>
          <a:off x="22110700" y="10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66615</xdr:rowOff>
    </xdr:from>
    <xdr:ext cx="469744" cy="259045"/>
    <xdr:sp macro="" textlink="">
      <xdr:nvSpPr>
        <xdr:cNvPr id="663" name="【学校施設】&#10;一人当たり面積該当値テキスト">
          <a:extLst>
            <a:ext uri="{FF2B5EF4-FFF2-40B4-BE49-F238E27FC236}">
              <a16:creationId xmlns:a16="http://schemas.microsoft.com/office/drawing/2014/main" id="{DD25DEEA-3E05-4D35-88E3-498C6F904E1C}"/>
            </a:ext>
          </a:extLst>
        </xdr:cNvPr>
        <xdr:cNvSpPr txBox="1"/>
      </xdr:nvSpPr>
      <xdr:spPr>
        <a:xfrm>
          <a:off x="22199600" y="1035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73558</xdr:rowOff>
    </xdr:from>
    <xdr:to>
      <xdr:col>112</xdr:col>
      <xdr:colOff>38100</xdr:colOff>
      <xdr:row>61</xdr:row>
      <xdr:rowOff>3708</xdr:rowOff>
    </xdr:to>
    <xdr:sp macro="" textlink="">
      <xdr:nvSpPr>
        <xdr:cNvPr id="664" name="楕円 663">
          <a:extLst>
            <a:ext uri="{FF2B5EF4-FFF2-40B4-BE49-F238E27FC236}">
              <a16:creationId xmlns:a16="http://schemas.microsoft.com/office/drawing/2014/main" id="{755E4C96-466D-42FE-9461-C9A088E3DA4D}"/>
            </a:ext>
          </a:extLst>
        </xdr:cNvPr>
        <xdr:cNvSpPr/>
      </xdr:nvSpPr>
      <xdr:spPr>
        <a:xfrm>
          <a:off x="21272500" y="103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124358</xdr:rowOff>
    </xdr:from>
    <xdr:to>
      <xdr:col>116</xdr:col>
      <xdr:colOff>63500</xdr:colOff>
      <xdr:row>60</xdr:row>
      <xdr:rowOff>138988</xdr:rowOff>
    </xdr:to>
    <xdr:cxnSp macro="">
      <xdr:nvCxnSpPr>
        <xdr:cNvPr id="665" name="直線コネクタ 664">
          <a:extLst>
            <a:ext uri="{FF2B5EF4-FFF2-40B4-BE49-F238E27FC236}">
              <a16:creationId xmlns:a16="http://schemas.microsoft.com/office/drawing/2014/main" id="{E3677070-D725-404A-9F56-17C5668FD20B}"/>
            </a:ext>
          </a:extLst>
        </xdr:cNvPr>
        <xdr:cNvCxnSpPr/>
      </xdr:nvCxnSpPr>
      <xdr:spPr>
        <a:xfrm>
          <a:off x="21323300" y="10411358"/>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127051</xdr:rowOff>
    </xdr:from>
    <xdr:to>
      <xdr:col>107</xdr:col>
      <xdr:colOff>101600</xdr:colOff>
      <xdr:row>60</xdr:row>
      <xdr:rowOff>57201</xdr:rowOff>
    </xdr:to>
    <xdr:sp macro="" textlink="">
      <xdr:nvSpPr>
        <xdr:cNvPr id="666" name="楕円 665">
          <a:extLst>
            <a:ext uri="{FF2B5EF4-FFF2-40B4-BE49-F238E27FC236}">
              <a16:creationId xmlns:a16="http://schemas.microsoft.com/office/drawing/2014/main" id="{41E7D5AF-6B47-40AA-9F23-DC88E8FAD198}"/>
            </a:ext>
          </a:extLst>
        </xdr:cNvPr>
        <xdr:cNvSpPr/>
      </xdr:nvSpPr>
      <xdr:spPr>
        <a:xfrm>
          <a:off x="20383500" y="102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6401</xdr:rowOff>
    </xdr:from>
    <xdr:to>
      <xdr:col>111</xdr:col>
      <xdr:colOff>177800</xdr:colOff>
      <xdr:row>60</xdr:row>
      <xdr:rowOff>124358</xdr:rowOff>
    </xdr:to>
    <xdr:cxnSp macro="">
      <xdr:nvCxnSpPr>
        <xdr:cNvPr id="667" name="直線コネクタ 666">
          <a:extLst>
            <a:ext uri="{FF2B5EF4-FFF2-40B4-BE49-F238E27FC236}">
              <a16:creationId xmlns:a16="http://schemas.microsoft.com/office/drawing/2014/main" id="{98328A5B-637D-44D9-AE54-A96C439CC489}"/>
            </a:ext>
          </a:extLst>
        </xdr:cNvPr>
        <xdr:cNvCxnSpPr/>
      </xdr:nvCxnSpPr>
      <xdr:spPr>
        <a:xfrm>
          <a:off x="20434300" y="10293401"/>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133452</xdr:rowOff>
    </xdr:from>
    <xdr:to>
      <xdr:col>102</xdr:col>
      <xdr:colOff>165100</xdr:colOff>
      <xdr:row>60</xdr:row>
      <xdr:rowOff>63602</xdr:rowOff>
    </xdr:to>
    <xdr:sp macro="" textlink="">
      <xdr:nvSpPr>
        <xdr:cNvPr id="668" name="楕円 667">
          <a:extLst>
            <a:ext uri="{FF2B5EF4-FFF2-40B4-BE49-F238E27FC236}">
              <a16:creationId xmlns:a16="http://schemas.microsoft.com/office/drawing/2014/main" id="{46BA5803-D3F2-4BCA-A333-3022D0364FFB}"/>
            </a:ext>
          </a:extLst>
        </xdr:cNvPr>
        <xdr:cNvSpPr/>
      </xdr:nvSpPr>
      <xdr:spPr>
        <a:xfrm>
          <a:off x="19494500" y="102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6401</xdr:rowOff>
    </xdr:from>
    <xdr:to>
      <xdr:col>107</xdr:col>
      <xdr:colOff>50800</xdr:colOff>
      <xdr:row>60</xdr:row>
      <xdr:rowOff>12802</xdr:rowOff>
    </xdr:to>
    <xdr:cxnSp macro="">
      <xdr:nvCxnSpPr>
        <xdr:cNvPr id="669" name="直線コネクタ 668">
          <a:extLst>
            <a:ext uri="{FF2B5EF4-FFF2-40B4-BE49-F238E27FC236}">
              <a16:creationId xmlns:a16="http://schemas.microsoft.com/office/drawing/2014/main" id="{102DDDFB-CB17-4AE5-AD05-CDF7086C4F00}"/>
            </a:ext>
          </a:extLst>
        </xdr:cNvPr>
        <xdr:cNvCxnSpPr/>
      </xdr:nvCxnSpPr>
      <xdr:spPr>
        <a:xfrm flipV="1">
          <a:off x="19545300" y="1029340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166997</xdr:rowOff>
    </xdr:from>
    <xdr:ext cx="469744" cy="259045"/>
    <xdr:sp macro="" textlink="">
      <xdr:nvSpPr>
        <xdr:cNvPr id="670" name="n_1aveValue【学校施設】&#10;一人当たり面積">
          <a:extLst>
            <a:ext uri="{FF2B5EF4-FFF2-40B4-BE49-F238E27FC236}">
              <a16:creationId xmlns:a16="http://schemas.microsoft.com/office/drawing/2014/main" id="{FA7AF326-1433-4CEE-90BE-1D8607FD7D87}"/>
            </a:ext>
          </a:extLst>
        </xdr:cNvPr>
        <xdr:cNvSpPr txBox="1"/>
      </xdr:nvSpPr>
      <xdr:spPr>
        <a:xfrm>
          <a:off x="21075727" y="101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147997</xdr:rowOff>
    </xdr:from>
    <xdr:ext cx="469744" cy="259045"/>
    <xdr:sp macro="" textlink="">
      <xdr:nvSpPr>
        <xdr:cNvPr id="671" name="n_2aveValue【学校施設】&#10;一人当たり面積">
          <a:extLst>
            <a:ext uri="{FF2B5EF4-FFF2-40B4-BE49-F238E27FC236}">
              <a16:creationId xmlns:a16="http://schemas.microsoft.com/office/drawing/2014/main" id="{4BE4E6F0-2646-40B5-9FDA-E328E22D2211}"/>
            </a:ext>
          </a:extLst>
        </xdr:cNvPr>
        <xdr:cNvSpPr txBox="1"/>
      </xdr:nvSpPr>
      <xdr:spPr>
        <a:xfrm>
          <a:off x="201994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1236</xdr:rowOff>
    </xdr:from>
    <xdr:ext cx="469744" cy="259045"/>
    <xdr:sp macro="" textlink="">
      <xdr:nvSpPr>
        <xdr:cNvPr id="672" name="n_3aveValue【学校施設】&#10;一人当たり面積">
          <a:extLst>
            <a:ext uri="{FF2B5EF4-FFF2-40B4-BE49-F238E27FC236}">
              <a16:creationId xmlns:a16="http://schemas.microsoft.com/office/drawing/2014/main" id="{68ABEDD0-AAF9-4585-94B8-68920D03E766}"/>
            </a:ext>
          </a:extLst>
        </xdr:cNvPr>
        <xdr:cNvSpPr txBox="1"/>
      </xdr:nvSpPr>
      <xdr:spPr>
        <a:xfrm>
          <a:off x="19310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79214</xdr:rowOff>
    </xdr:from>
    <xdr:ext cx="469744" cy="259045"/>
    <xdr:sp macro="" textlink="">
      <xdr:nvSpPr>
        <xdr:cNvPr id="673" name="n_4aveValue【学校施設】&#10;一人当たり面積">
          <a:extLst>
            <a:ext uri="{FF2B5EF4-FFF2-40B4-BE49-F238E27FC236}">
              <a16:creationId xmlns:a16="http://schemas.microsoft.com/office/drawing/2014/main" id="{442BF345-4143-4B2C-A4DB-1C212F1D3966}"/>
            </a:ext>
          </a:extLst>
        </xdr:cNvPr>
        <xdr:cNvSpPr txBox="1"/>
      </xdr:nvSpPr>
      <xdr:spPr>
        <a:xfrm>
          <a:off x="18421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166285</xdr:rowOff>
    </xdr:from>
    <xdr:ext cx="469744" cy="259045"/>
    <xdr:sp macro="" textlink="">
      <xdr:nvSpPr>
        <xdr:cNvPr id="674" name="n_1mainValue【学校施設】&#10;一人当たり面積">
          <a:extLst>
            <a:ext uri="{FF2B5EF4-FFF2-40B4-BE49-F238E27FC236}">
              <a16:creationId xmlns:a16="http://schemas.microsoft.com/office/drawing/2014/main" id="{491853C9-07FE-4ED4-B7A0-960498FA61F5}"/>
            </a:ext>
          </a:extLst>
        </xdr:cNvPr>
        <xdr:cNvSpPr txBox="1"/>
      </xdr:nvSpPr>
      <xdr:spPr>
        <a:xfrm>
          <a:off x="21075727" y="1045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73728</xdr:rowOff>
    </xdr:from>
    <xdr:ext cx="469744" cy="259045"/>
    <xdr:sp macro="" textlink="">
      <xdr:nvSpPr>
        <xdr:cNvPr id="675" name="n_2mainValue【学校施設】&#10;一人当たり面積">
          <a:extLst>
            <a:ext uri="{FF2B5EF4-FFF2-40B4-BE49-F238E27FC236}">
              <a16:creationId xmlns:a16="http://schemas.microsoft.com/office/drawing/2014/main" id="{D431ECBD-2DDE-4585-815D-EC2527D52EE3}"/>
            </a:ext>
          </a:extLst>
        </xdr:cNvPr>
        <xdr:cNvSpPr txBox="1"/>
      </xdr:nvSpPr>
      <xdr:spPr>
        <a:xfrm>
          <a:off x="20199427" y="100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80129</xdr:rowOff>
    </xdr:from>
    <xdr:ext cx="469744" cy="259045"/>
    <xdr:sp macro="" textlink="">
      <xdr:nvSpPr>
        <xdr:cNvPr id="676" name="n_3mainValue【学校施設】&#10;一人当たり面積">
          <a:extLst>
            <a:ext uri="{FF2B5EF4-FFF2-40B4-BE49-F238E27FC236}">
              <a16:creationId xmlns:a16="http://schemas.microsoft.com/office/drawing/2014/main" id="{57D9312A-FB82-4215-AC16-24B470FF4093}"/>
            </a:ext>
          </a:extLst>
        </xdr:cNvPr>
        <xdr:cNvSpPr txBox="1"/>
      </xdr:nvSpPr>
      <xdr:spPr>
        <a:xfrm>
          <a:off x="19310427" y="1002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7" name="正方形/長方形 676">
          <a:extLst>
            <a:ext uri="{FF2B5EF4-FFF2-40B4-BE49-F238E27FC236}">
              <a16:creationId xmlns:a16="http://schemas.microsoft.com/office/drawing/2014/main" id="{6E44F558-66FA-457C-BB06-8A5D5354ED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8" name="正方形/長方形 677">
          <a:extLst>
            <a:ext uri="{FF2B5EF4-FFF2-40B4-BE49-F238E27FC236}">
              <a16:creationId xmlns:a16="http://schemas.microsoft.com/office/drawing/2014/main" id="{197DF1C6-66E5-4190-8975-73393766199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9" name="正方形/長方形 678">
          <a:extLst>
            <a:ext uri="{FF2B5EF4-FFF2-40B4-BE49-F238E27FC236}">
              <a16:creationId xmlns:a16="http://schemas.microsoft.com/office/drawing/2014/main" id="{A7136A57-8AFF-488C-8846-4B03E46A5C9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0" name="正方形/長方形 679">
          <a:extLst>
            <a:ext uri="{FF2B5EF4-FFF2-40B4-BE49-F238E27FC236}">
              <a16:creationId xmlns:a16="http://schemas.microsoft.com/office/drawing/2014/main" id="{9B4C216D-D088-45C5-B59C-6FD05F0D6BC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1" name="正方形/長方形 680">
          <a:extLst>
            <a:ext uri="{FF2B5EF4-FFF2-40B4-BE49-F238E27FC236}">
              <a16:creationId xmlns:a16="http://schemas.microsoft.com/office/drawing/2014/main" id="{9EE9F7AD-71FF-4CC9-9FE9-BCF9C40A4EB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2" name="正方形/長方形 681">
          <a:extLst>
            <a:ext uri="{FF2B5EF4-FFF2-40B4-BE49-F238E27FC236}">
              <a16:creationId xmlns:a16="http://schemas.microsoft.com/office/drawing/2014/main" id="{08D6EC56-7187-410B-A1E0-1E78CA47B4B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3" name="正方形/長方形 682">
          <a:extLst>
            <a:ext uri="{FF2B5EF4-FFF2-40B4-BE49-F238E27FC236}">
              <a16:creationId xmlns:a16="http://schemas.microsoft.com/office/drawing/2014/main" id="{97D67DD5-E3AC-4FF8-A929-E36F211E36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4" name="正方形/長方形 683">
          <a:extLst>
            <a:ext uri="{FF2B5EF4-FFF2-40B4-BE49-F238E27FC236}">
              <a16:creationId xmlns:a16="http://schemas.microsoft.com/office/drawing/2014/main" id="{41458313-82D2-4D47-A302-56898E793F8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48E4BC0E-31A4-43D2-8CF9-DD98851F4CF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B08EDBBE-DED6-4896-905E-56CD0839ED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1C7215DC-17D7-47AA-9FC6-3764BA55631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16099601-CB88-4359-AC0B-DD55501EE4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2C3116D9-D1C6-4CBF-BEAB-14369DE2EC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59DA77CD-CCF2-4140-BF99-2DFE231E12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96DAE866-C9CF-4749-AC34-73C3F6BD3B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7D5EEB45-780B-4D7B-9155-D4EBFE98EEB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a:extLst>
            <a:ext uri="{FF2B5EF4-FFF2-40B4-BE49-F238E27FC236}">
              <a16:creationId xmlns:a16="http://schemas.microsoft.com/office/drawing/2014/main" id="{8D6B57E2-0348-402E-BC25-FEE1781ADF0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a:extLst>
            <a:ext uri="{FF2B5EF4-FFF2-40B4-BE49-F238E27FC236}">
              <a16:creationId xmlns:a16="http://schemas.microsoft.com/office/drawing/2014/main" id="{F6DD2C05-3CC6-4E8F-8F6C-487377BA09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a:extLst>
            <a:ext uri="{FF2B5EF4-FFF2-40B4-BE49-F238E27FC236}">
              <a16:creationId xmlns:a16="http://schemas.microsoft.com/office/drawing/2014/main" id="{249C960E-D833-4FF7-9FE8-F198085AF7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a:extLst>
            <a:ext uri="{FF2B5EF4-FFF2-40B4-BE49-F238E27FC236}">
              <a16:creationId xmlns:a16="http://schemas.microsoft.com/office/drawing/2014/main" id="{57689FFE-AC97-4151-9412-8C47AB98393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a:extLst>
            <a:ext uri="{FF2B5EF4-FFF2-40B4-BE49-F238E27FC236}">
              <a16:creationId xmlns:a16="http://schemas.microsoft.com/office/drawing/2014/main" id="{C4899A89-2EC4-422D-9E80-798B0AD97B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a:extLst>
            <a:ext uri="{FF2B5EF4-FFF2-40B4-BE49-F238E27FC236}">
              <a16:creationId xmlns:a16="http://schemas.microsoft.com/office/drawing/2014/main" id="{CF9158DB-5964-4F18-B63E-0DD4E629CF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a:extLst>
            <a:ext uri="{FF2B5EF4-FFF2-40B4-BE49-F238E27FC236}">
              <a16:creationId xmlns:a16="http://schemas.microsoft.com/office/drawing/2014/main" id="{C238E674-440C-4B54-B625-ED166C061DF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a:extLst>
            <a:ext uri="{FF2B5EF4-FFF2-40B4-BE49-F238E27FC236}">
              <a16:creationId xmlns:a16="http://schemas.microsoft.com/office/drawing/2014/main" id="{7FBAB3E1-3675-4C37-BA67-A6FFDF2964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a:extLst>
            <a:ext uri="{FF2B5EF4-FFF2-40B4-BE49-F238E27FC236}">
              <a16:creationId xmlns:a16="http://schemas.microsoft.com/office/drawing/2014/main" id="{24ABCD3C-E0B1-4DB7-A1FE-44EE5A0C0DB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a:extLst>
            <a:ext uri="{FF2B5EF4-FFF2-40B4-BE49-F238E27FC236}">
              <a16:creationId xmlns:a16="http://schemas.microsoft.com/office/drawing/2014/main" id="{CA91E1D9-232C-44EA-9152-AB59A506D0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3" name="テキスト ボックス 702">
          <a:extLst>
            <a:ext uri="{FF2B5EF4-FFF2-40B4-BE49-F238E27FC236}">
              <a16:creationId xmlns:a16="http://schemas.microsoft.com/office/drawing/2014/main" id="{D3148FEC-B01E-4052-BAED-396E0D7ADF6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4" name="直線コネクタ 703">
          <a:extLst>
            <a:ext uri="{FF2B5EF4-FFF2-40B4-BE49-F238E27FC236}">
              <a16:creationId xmlns:a16="http://schemas.microsoft.com/office/drawing/2014/main" id="{93C23024-0A2F-4E76-8D45-D688474F7AC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5" name="テキスト ボックス 704">
          <a:extLst>
            <a:ext uri="{FF2B5EF4-FFF2-40B4-BE49-F238E27FC236}">
              <a16:creationId xmlns:a16="http://schemas.microsoft.com/office/drawing/2014/main" id="{C2B18CDF-D25A-4B52-82CF-7865F6E9838E}"/>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6" name="直線コネクタ 705">
          <a:extLst>
            <a:ext uri="{FF2B5EF4-FFF2-40B4-BE49-F238E27FC236}">
              <a16:creationId xmlns:a16="http://schemas.microsoft.com/office/drawing/2014/main" id="{76BD56C7-050C-47F0-AA60-39E30FC21BB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7" name="テキスト ボックス 706">
          <a:extLst>
            <a:ext uri="{FF2B5EF4-FFF2-40B4-BE49-F238E27FC236}">
              <a16:creationId xmlns:a16="http://schemas.microsoft.com/office/drawing/2014/main" id="{0AFD2AB7-9267-4E63-A406-9A1CF41C599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8" name="直線コネクタ 707">
          <a:extLst>
            <a:ext uri="{FF2B5EF4-FFF2-40B4-BE49-F238E27FC236}">
              <a16:creationId xmlns:a16="http://schemas.microsoft.com/office/drawing/2014/main" id="{BDA0C935-EC50-48EB-9714-EFE396F6F61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9" name="テキスト ボックス 708">
          <a:extLst>
            <a:ext uri="{FF2B5EF4-FFF2-40B4-BE49-F238E27FC236}">
              <a16:creationId xmlns:a16="http://schemas.microsoft.com/office/drawing/2014/main" id="{5F4F84E9-A11E-420F-B520-A6A3230EC827}"/>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0" name="直線コネクタ 709">
          <a:extLst>
            <a:ext uri="{FF2B5EF4-FFF2-40B4-BE49-F238E27FC236}">
              <a16:creationId xmlns:a16="http://schemas.microsoft.com/office/drawing/2014/main" id="{A2627975-CEBB-488C-A2BB-B40052E403E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1" name="テキスト ボックス 710">
          <a:extLst>
            <a:ext uri="{FF2B5EF4-FFF2-40B4-BE49-F238E27FC236}">
              <a16:creationId xmlns:a16="http://schemas.microsoft.com/office/drawing/2014/main" id="{DD166BC0-EE71-4A0B-A181-FB9EA3F9DB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a:extLst>
            <a:ext uri="{FF2B5EF4-FFF2-40B4-BE49-F238E27FC236}">
              <a16:creationId xmlns:a16="http://schemas.microsoft.com/office/drawing/2014/main" id="{11ABCB1F-13AC-4607-BF3D-3B1099691EE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3" name="テキスト ボックス 712">
          <a:extLst>
            <a:ext uri="{FF2B5EF4-FFF2-40B4-BE49-F238E27FC236}">
              <a16:creationId xmlns:a16="http://schemas.microsoft.com/office/drawing/2014/main" id="{2D5C6449-9B5D-4229-914B-9AFE9947B9EC}"/>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公民館】&#10;有形固定資産減価償却率グラフ枠">
          <a:extLst>
            <a:ext uri="{FF2B5EF4-FFF2-40B4-BE49-F238E27FC236}">
              <a16:creationId xmlns:a16="http://schemas.microsoft.com/office/drawing/2014/main" id="{F1829610-31AA-4B54-A212-6141695AAF6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715" name="直線コネクタ 714">
          <a:extLst>
            <a:ext uri="{FF2B5EF4-FFF2-40B4-BE49-F238E27FC236}">
              <a16:creationId xmlns:a16="http://schemas.microsoft.com/office/drawing/2014/main" id="{F0A1CD4F-9E43-4625-AA1A-ECB5FBFB5B2E}"/>
            </a:ext>
          </a:extLst>
        </xdr:cNvPr>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716" name="【公民館】&#10;有形固定資産減価償却率最小値テキスト">
          <a:extLst>
            <a:ext uri="{FF2B5EF4-FFF2-40B4-BE49-F238E27FC236}">
              <a16:creationId xmlns:a16="http://schemas.microsoft.com/office/drawing/2014/main" id="{5E10885C-6849-44C4-B3E6-5544B34ABB6B}"/>
            </a:ext>
          </a:extLst>
        </xdr:cNvPr>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717" name="直線コネクタ 716">
          <a:extLst>
            <a:ext uri="{FF2B5EF4-FFF2-40B4-BE49-F238E27FC236}">
              <a16:creationId xmlns:a16="http://schemas.microsoft.com/office/drawing/2014/main" id="{3D8AFDC6-A13E-46F0-AC59-1DB83504FE48}"/>
            </a:ext>
          </a:extLst>
        </xdr:cNvPr>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718" name="【公民館】&#10;有形固定資産減価償却率最大値テキスト">
          <a:extLst>
            <a:ext uri="{FF2B5EF4-FFF2-40B4-BE49-F238E27FC236}">
              <a16:creationId xmlns:a16="http://schemas.microsoft.com/office/drawing/2014/main" id="{BE3C2F9A-25E9-4B06-9AEA-2B8CC3D80202}"/>
            </a:ext>
          </a:extLst>
        </xdr:cNvPr>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719" name="直線コネクタ 718">
          <a:extLst>
            <a:ext uri="{FF2B5EF4-FFF2-40B4-BE49-F238E27FC236}">
              <a16:creationId xmlns:a16="http://schemas.microsoft.com/office/drawing/2014/main" id="{5A4A7805-9024-423B-BE5B-A7BF679AAE44}"/>
            </a:ext>
          </a:extLst>
        </xdr:cNvPr>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54119</xdr:rowOff>
    </xdr:from>
    <xdr:ext cx="405111" cy="259045"/>
    <xdr:sp macro="" textlink="">
      <xdr:nvSpPr>
        <xdr:cNvPr id="720" name="【公民館】&#10;有形固定資産減価償却率平均値テキスト">
          <a:extLst>
            <a:ext uri="{FF2B5EF4-FFF2-40B4-BE49-F238E27FC236}">
              <a16:creationId xmlns:a16="http://schemas.microsoft.com/office/drawing/2014/main" id="{B0473AE2-092C-4A4B-8E34-0CB0E9C39F21}"/>
            </a:ext>
          </a:extLst>
        </xdr:cNvPr>
        <xdr:cNvSpPr txBox="1"/>
      </xdr:nvSpPr>
      <xdr:spPr>
        <a:xfrm>
          <a:off x="16357600" y="17542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721" name="フローチャート: 判断 720">
          <a:extLst>
            <a:ext uri="{FF2B5EF4-FFF2-40B4-BE49-F238E27FC236}">
              <a16:creationId xmlns:a16="http://schemas.microsoft.com/office/drawing/2014/main" id="{FFB73F3A-0A5A-471F-8452-6C03DE28FF61}"/>
            </a:ext>
          </a:extLst>
        </xdr:cNvPr>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722" name="フローチャート: 判断 721">
          <a:extLst>
            <a:ext uri="{FF2B5EF4-FFF2-40B4-BE49-F238E27FC236}">
              <a16:creationId xmlns:a16="http://schemas.microsoft.com/office/drawing/2014/main" id="{C3FD9615-03BD-4309-A3FF-526058AD87F2}"/>
            </a:ext>
          </a:extLst>
        </xdr:cNvPr>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723" name="フローチャート: 判断 722">
          <a:extLst>
            <a:ext uri="{FF2B5EF4-FFF2-40B4-BE49-F238E27FC236}">
              <a16:creationId xmlns:a16="http://schemas.microsoft.com/office/drawing/2014/main" id="{971FD666-2048-480A-9F57-D31B5B3706E7}"/>
            </a:ext>
          </a:extLst>
        </xdr:cNvPr>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724" name="フローチャート: 判断 723">
          <a:extLst>
            <a:ext uri="{FF2B5EF4-FFF2-40B4-BE49-F238E27FC236}">
              <a16:creationId xmlns:a16="http://schemas.microsoft.com/office/drawing/2014/main" id="{4D566AB2-32B0-4E0B-8F58-E0DCCB27E4AF}"/>
            </a:ext>
          </a:extLst>
        </xdr:cNvPr>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725" name="フローチャート: 判断 724">
          <a:extLst>
            <a:ext uri="{FF2B5EF4-FFF2-40B4-BE49-F238E27FC236}">
              <a16:creationId xmlns:a16="http://schemas.microsoft.com/office/drawing/2014/main" id="{C60EE713-1E11-4F16-885D-3626CDAE7C03}"/>
            </a:ext>
          </a:extLst>
        </xdr:cNvPr>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2E875CD5-6A89-4149-9D92-DA0C55B19EB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EF27A140-DE9F-49FE-AF32-F9003FD3B1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B11DBA6F-AFAE-4A96-A9E0-35E8CC9836F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3E57EC32-5CE6-4C82-BD4F-0344425EBB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B2CE1205-35F6-414D-B59C-428CE2E228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68835</xdr:rowOff>
    </xdr:from>
    <xdr:to>
      <xdr:col>85</xdr:col>
      <xdr:colOff>177800</xdr:colOff>
      <xdr:row>101</xdr:row>
      <xdr:rowOff>170435</xdr:rowOff>
    </xdr:to>
    <xdr:sp macro="" textlink="">
      <xdr:nvSpPr>
        <xdr:cNvPr id="731" name="楕円 730">
          <a:extLst>
            <a:ext uri="{FF2B5EF4-FFF2-40B4-BE49-F238E27FC236}">
              <a16:creationId xmlns:a16="http://schemas.microsoft.com/office/drawing/2014/main" id="{411EF9FF-4693-449A-BDBF-B84375B3CA86}"/>
            </a:ext>
          </a:extLst>
        </xdr:cNvPr>
        <xdr:cNvSpPr/>
      </xdr:nvSpPr>
      <xdr:spPr>
        <a:xfrm>
          <a:off x="162687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91712</xdr:rowOff>
    </xdr:from>
    <xdr:ext cx="405111" cy="259045"/>
    <xdr:sp macro="" textlink="">
      <xdr:nvSpPr>
        <xdr:cNvPr id="732" name="【公民館】&#10;有形固定資産減価償却率該当値テキスト">
          <a:extLst>
            <a:ext uri="{FF2B5EF4-FFF2-40B4-BE49-F238E27FC236}">
              <a16:creationId xmlns:a16="http://schemas.microsoft.com/office/drawing/2014/main" id="{A98E7B24-C8F0-4C11-BB92-2BF974C175DA}"/>
            </a:ext>
          </a:extLst>
        </xdr:cNvPr>
        <xdr:cNvSpPr txBox="1"/>
      </xdr:nvSpPr>
      <xdr:spPr>
        <a:xfrm>
          <a:off x="16357600" y="1723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68835</xdr:rowOff>
    </xdr:from>
    <xdr:to>
      <xdr:col>81</xdr:col>
      <xdr:colOff>101600</xdr:colOff>
      <xdr:row>101</xdr:row>
      <xdr:rowOff>170435</xdr:rowOff>
    </xdr:to>
    <xdr:sp macro="" textlink="">
      <xdr:nvSpPr>
        <xdr:cNvPr id="733" name="楕円 732">
          <a:extLst>
            <a:ext uri="{FF2B5EF4-FFF2-40B4-BE49-F238E27FC236}">
              <a16:creationId xmlns:a16="http://schemas.microsoft.com/office/drawing/2014/main" id="{54F96CBC-731D-49C1-8A9B-CD5B89FE4D67}"/>
            </a:ext>
          </a:extLst>
        </xdr:cNvPr>
        <xdr:cNvSpPr/>
      </xdr:nvSpPr>
      <xdr:spPr>
        <a:xfrm>
          <a:off x="15430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119635</xdr:rowOff>
    </xdr:from>
    <xdr:to>
      <xdr:col>85</xdr:col>
      <xdr:colOff>127000</xdr:colOff>
      <xdr:row>101</xdr:row>
      <xdr:rowOff>119635</xdr:rowOff>
    </xdr:to>
    <xdr:cxnSp macro="">
      <xdr:nvCxnSpPr>
        <xdr:cNvPr id="734" name="直線コネクタ 733">
          <a:extLst>
            <a:ext uri="{FF2B5EF4-FFF2-40B4-BE49-F238E27FC236}">
              <a16:creationId xmlns:a16="http://schemas.microsoft.com/office/drawing/2014/main" id="{9D000FC4-073D-4402-A990-BDAE84F09422}"/>
            </a:ext>
          </a:extLst>
        </xdr:cNvPr>
        <xdr:cNvCxnSpPr/>
      </xdr:nvCxnSpPr>
      <xdr:spPr>
        <a:xfrm>
          <a:off x="15481300" y="17436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45974</xdr:rowOff>
    </xdr:from>
    <xdr:to>
      <xdr:col>76</xdr:col>
      <xdr:colOff>165100</xdr:colOff>
      <xdr:row>101</xdr:row>
      <xdr:rowOff>147574</xdr:rowOff>
    </xdr:to>
    <xdr:sp macro="" textlink="">
      <xdr:nvSpPr>
        <xdr:cNvPr id="735" name="楕円 734">
          <a:extLst>
            <a:ext uri="{FF2B5EF4-FFF2-40B4-BE49-F238E27FC236}">
              <a16:creationId xmlns:a16="http://schemas.microsoft.com/office/drawing/2014/main" id="{F80F4915-8146-4B2B-96E3-B7F4EE35D213}"/>
            </a:ext>
          </a:extLst>
        </xdr:cNvPr>
        <xdr:cNvSpPr/>
      </xdr:nvSpPr>
      <xdr:spPr>
        <a:xfrm>
          <a:off x="14541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96774</xdr:rowOff>
    </xdr:from>
    <xdr:to>
      <xdr:col>81</xdr:col>
      <xdr:colOff>50800</xdr:colOff>
      <xdr:row>101</xdr:row>
      <xdr:rowOff>119635</xdr:rowOff>
    </xdr:to>
    <xdr:cxnSp macro="">
      <xdr:nvCxnSpPr>
        <xdr:cNvPr id="736" name="直線コネクタ 735">
          <a:extLst>
            <a:ext uri="{FF2B5EF4-FFF2-40B4-BE49-F238E27FC236}">
              <a16:creationId xmlns:a16="http://schemas.microsoft.com/office/drawing/2014/main" id="{9CA4F8F9-E288-4F03-A66E-1C241E871163}"/>
            </a:ext>
          </a:extLst>
        </xdr:cNvPr>
        <xdr:cNvCxnSpPr/>
      </xdr:nvCxnSpPr>
      <xdr:spPr>
        <a:xfrm>
          <a:off x="14592300" y="17413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66548</xdr:rowOff>
    </xdr:from>
    <xdr:to>
      <xdr:col>72</xdr:col>
      <xdr:colOff>38100</xdr:colOff>
      <xdr:row>102</xdr:row>
      <xdr:rowOff>168148</xdr:rowOff>
    </xdr:to>
    <xdr:sp macro="" textlink="">
      <xdr:nvSpPr>
        <xdr:cNvPr id="737" name="楕円 736">
          <a:extLst>
            <a:ext uri="{FF2B5EF4-FFF2-40B4-BE49-F238E27FC236}">
              <a16:creationId xmlns:a16="http://schemas.microsoft.com/office/drawing/2014/main" id="{920C4459-8C02-4C7E-BBE6-49357E8F5463}"/>
            </a:ext>
          </a:extLst>
        </xdr:cNvPr>
        <xdr:cNvSpPr/>
      </xdr:nvSpPr>
      <xdr:spPr>
        <a:xfrm>
          <a:off x="13652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96774</xdr:rowOff>
    </xdr:from>
    <xdr:to>
      <xdr:col>76</xdr:col>
      <xdr:colOff>114300</xdr:colOff>
      <xdr:row>102</xdr:row>
      <xdr:rowOff>117348</xdr:rowOff>
    </xdr:to>
    <xdr:cxnSp macro="">
      <xdr:nvCxnSpPr>
        <xdr:cNvPr id="738" name="直線コネクタ 737">
          <a:extLst>
            <a:ext uri="{FF2B5EF4-FFF2-40B4-BE49-F238E27FC236}">
              <a16:creationId xmlns:a16="http://schemas.microsoft.com/office/drawing/2014/main" id="{196C1D1D-006D-4C21-92DF-330BEC6B1FC1}"/>
            </a:ext>
          </a:extLst>
        </xdr:cNvPr>
        <xdr:cNvCxnSpPr/>
      </xdr:nvCxnSpPr>
      <xdr:spPr>
        <a:xfrm flipV="1">
          <a:off x="13703300" y="174132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134129</xdr:rowOff>
    </xdr:from>
    <xdr:ext cx="405111" cy="259045"/>
    <xdr:sp macro="" textlink="">
      <xdr:nvSpPr>
        <xdr:cNvPr id="739" name="n_1aveValue【公民館】&#10;有形固定資産減価償却率">
          <a:extLst>
            <a:ext uri="{FF2B5EF4-FFF2-40B4-BE49-F238E27FC236}">
              <a16:creationId xmlns:a16="http://schemas.microsoft.com/office/drawing/2014/main" id="{C7EC8FF9-E1F4-4190-B45D-0032AFFDFD13}"/>
            </a:ext>
          </a:extLst>
        </xdr:cNvPr>
        <xdr:cNvSpPr txBox="1"/>
      </xdr:nvSpPr>
      <xdr:spPr>
        <a:xfrm>
          <a:off x="15266044" y="1762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156990</xdr:rowOff>
    </xdr:from>
    <xdr:ext cx="405111" cy="259045"/>
    <xdr:sp macro="" textlink="">
      <xdr:nvSpPr>
        <xdr:cNvPr id="740" name="n_2aveValue【公民館】&#10;有形固定資産減価償却率">
          <a:extLst>
            <a:ext uri="{FF2B5EF4-FFF2-40B4-BE49-F238E27FC236}">
              <a16:creationId xmlns:a16="http://schemas.microsoft.com/office/drawing/2014/main" id="{AE6F2C9E-917A-4F87-8492-E44D1EE1EA6D}"/>
            </a:ext>
          </a:extLst>
        </xdr:cNvPr>
        <xdr:cNvSpPr txBox="1"/>
      </xdr:nvSpPr>
      <xdr:spPr>
        <a:xfrm>
          <a:off x="14389744"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741" name="n_3aveValue【公民館】&#10;有形固定資産減価償却率">
          <a:extLst>
            <a:ext uri="{FF2B5EF4-FFF2-40B4-BE49-F238E27FC236}">
              <a16:creationId xmlns:a16="http://schemas.microsoft.com/office/drawing/2014/main" id="{1E4B9178-4559-457E-8FDE-4119E3F13250}"/>
            </a:ext>
          </a:extLst>
        </xdr:cNvPr>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742" name="n_4aveValue【公民館】&#10;有形固定資産減価償却率">
          <a:extLst>
            <a:ext uri="{FF2B5EF4-FFF2-40B4-BE49-F238E27FC236}">
              <a16:creationId xmlns:a16="http://schemas.microsoft.com/office/drawing/2014/main" id="{D2578057-4628-4F49-8CCC-317CD3D405C6}"/>
            </a:ext>
          </a:extLst>
        </xdr:cNvPr>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15512</xdr:rowOff>
    </xdr:from>
    <xdr:ext cx="405111" cy="259045"/>
    <xdr:sp macro="" textlink="">
      <xdr:nvSpPr>
        <xdr:cNvPr id="743" name="n_1mainValue【公民館】&#10;有形固定資産減価償却率">
          <a:extLst>
            <a:ext uri="{FF2B5EF4-FFF2-40B4-BE49-F238E27FC236}">
              <a16:creationId xmlns:a16="http://schemas.microsoft.com/office/drawing/2014/main" id="{7371E053-4A07-4401-8609-8619255AF7D0}"/>
            </a:ext>
          </a:extLst>
        </xdr:cNvPr>
        <xdr:cNvSpPr txBox="1"/>
      </xdr:nvSpPr>
      <xdr:spPr>
        <a:xfrm>
          <a:off x="152660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164101</xdr:rowOff>
    </xdr:from>
    <xdr:ext cx="405111" cy="259045"/>
    <xdr:sp macro="" textlink="">
      <xdr:nvSpPr>
        <xdr:cNvPr id="744" name="n_2mainValue【公民館】&#10;有形固定資産減価償却率">
          <a:extLst>
            <a:ext uri="{FF2B5EF4-FFF2-40B4-BE49-F238E27FC236}">
              <a16:creationId xmlns:a16="http://schemas.microsoft.com/office/drawing/2014/main" id="{F401F95C-ADBC-4558-9F50-418318C97AEF}"/>
            </a:ext>
          </a:extLst>
        </xdr:cNvPr>
        <xdr:cNvSpPr txBox="1"/>
      </xdr:nvSpPr>
      <xdr:spPr>
        <a:xfrm>
          <a:off x="14389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159275</xdr:rowOff>
    </xdr:from>
    <xdr:ext cx="405111" cy="259045"/>
    <xdr:sp macro="" textlink="">
      <xdr:nvSpPr>
        <xdr:cNvPr id="745" name="n_3mainValue【公民館】&#10;有形固定資産減価償却率">
          <a:extLst>
            <a:ext uri="{FF2B5EF4-FFF2-40B4-BE49-F238E27FC236}">
              <a16:creationId xmlns:a16="http://schemas.microsoft.com/office/drawing/2014/main" id="{B1D45C2F-BBC4-4FFB-83E3-DE1782024112}"/>
            </a:ext>
          </a:extLst>
        </xdr:cNvPr>
        <xdr:cNvSpPr txBox="1"/>
      </xdr:nvSpPr>
      <xdr:spPr>
        <a:xfrm>
          <a:off x="13500744"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F19E5FD1-2919-4F8C-A413-99995F6E09C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AE1E75DD-EE28-43B6-8BCC-3D67A4E15EF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038FA4D0-AE75-40D1-8FE2-087B8B8FFA7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3CFC31AB-608A-4310-9875-3309B8A080A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4ED2FB11-EBB8-4292-A3A5-D9378E982A9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41271883-55F5-44FB-B01F-1959EEEC657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D3D7895E-622E-4984-8F13-C317522A98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2AC311A0-8A96-49AC-81F2-406CC602A7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a:extLst>
            <a:ext uri="{FF2B5EF4-FFF2-40B4-BE49-F238E27FC236}">
              <a16:creationId xmlns:a16="http://schemas.microsoft.com/office/drawing/2014/main" id="{F926F4E8-F2CF-43DD-8078-73D58F20B1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a:extLst>
            <a:ext uri="{FF2B5EF4-FFF2-40B4-BE49-F238E27FC236}">
              <a16:creationId xmlns:a16="http://schemas.microsoft.com/office/drawing/2014/main" id="{E0C53CA2-FD42-4538-ABFD-14AF30CA729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6" name="直線コネクタ 755">
          <a:extLst>
            <a:ext uri="{FF2B5EF4-FFF2-40B4-BE49-F238E27FC236}">
              <a16:creationId xmlns:a16="http://schemas.microsoft.com/office/drawing/2014/main" id="{98B1CA58-52B2-4EDF-9537-90F8BCB8410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7" name="テキスト ボックス 756">
          <a:extLst>
            <a:ext uri="{FF2B5EF4-FFF2-40B4-BE49-F238E27FC236}">
              <a16:creationId xmlns:a16="http://schemas.microsoft.com/office/drawing/2014/main" id="{C55395D8-3280-4632-8820-5FEA1CA854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8" name="直線コネクタ 757">
          <a:extLst>
            <a:ext uri="{FF2B5EF4-FFF2-40B4-BE49-F238E27FC236}">
              <a16:creationId xmlns:a16="http://schemas.microsoft.com/office/drawing/2014/main" id="{5D754707-2415-4BE3-A91F-32BF834F167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9" name="テキスト ボックス 758">
          <a:extLst>
            <a:ext uri="{FF2B5EF4-FFF2-40B4-BE49-F238E27FC236}">
              <a16:creationId xmlns:a16="http://schemas.microsoft.com/office/drawing/2014/main" id="{B1DD3105-BB06-435F-AB92-73254C9D829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0" name="直線コネクタ 759">
          <a:extLst>
            <a:ext uri="{FF2B5EF4-FFF2-40B4-BE49-F238E27FC236}">
              <a16:creationId xmlns:a16="http://schemas.microsoft.com/office/drawing/2014/main" id="{47B3B989-29DC-4C1D-8A02-08BF2A07CF4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1" name="テキスト ボックス 760">
          <a:extLst>
            <a:ext uri="{FF2B5EF4-FFF2-40B4-BE49-F238E27FC236}">
              <a16:creationId xmlns:a16="http://schemas.microsoft.com/office/drawing/2014/main" id="{C0C45135-E797-4727-AA18-7707D2C91FC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2" name="直線コネクタ 761">
          <a:extLst>
            <a:ext uri="{FF2B5EF4-FFF2-40B4-BE49-F238E27FC236}">
              <a16:creationId xmlns:a16="http://schemas.microsoft.com/office/drawing/2014/main" id="{098A9EAD-BDF5-4519-A797-DED86EC65FE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3" name="テキスト ボックス 762">
          <a:extLst>
            <a:ext uri="{FF2B5EF4-FFF2-40B4-BE49-F238E27FC236}">
              <a16:creationId xmlns:a16="http://schemas.microsoft.com/office/drawing/2014/main" id="{3EE0F5B7-7E45-4D2D-8FBB-C6006D32783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a:extLst>
            <a:ext uri="{FF2B5EF4-FFF2-40B4-BE49-F238E27FC236}">
              <a16:creationId xmlns:a16="http://schemas.microsoft.com/office/drawing/2014/main" id="{5E5F2A16-2A67-4296-B68E-BFB10B1739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a:extLst>
            <a:ext uri="{FF2B5EF4-FFF2-40B4-BE49-F238E27FC236}">
              <a16:creationId xmlns:a16="http://schemas.microsoft.com/office/drawing/2014/main" id="{F161EAB8-D65E-4A56-996E-D111A10488D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公民館】&#10;一人当たり面積グラフ枠">
          <a:extLst>
            <a:ext uri="{FF2B5EF4-FFF2-40B4-BE49-F238E27FC236}">
              <a16:creationId xmlns:a16="http://schemas.microsoft.com/office/drawing/2014/main" id="{2DF13FF5-8D6D-4142-ADC7-F9EB2EB18BB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767" name="直線コネクタ 766">
          <a:extLst>
            <a:ext uri="{FF2B5EF4-FFF2-40B4-BE49-F238E27FC236}">
              <a16:creationId xmlns:a16="http://schemas.microsoft.com/office/drawing/2014/main" id="{D4149229-1AB2-41F8-AD87-B543BC5E11F2}"/>
            </a:ext>
          </a:extLst>
        </xdr:cNvPr>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68" name="【公民館】&#10;一人当たり面積最小値テキスト">
          <a:extLst>
            <a:ext uri="{FF2B5EF4-FFF2-40B4-BE49-F238E27FC236}">
              <a16:creationId xmlns:a16="http://schemas.microsoft.com/office/drawing/2014/main" id="{BF04352A-7B04-4464-8FF6-968115499397}"/>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69" name="直線コネクタ 768">
          <a:extLst>
            <a:ext uri="{FF2B5EF4-FFF2-40B4-BE49-F238E27FC236}">
              <a16:creationId xmlns:a16="http://schemas.microsoft.com/office/drawing/2014/main" id="{BB9B33CC-997B-43EF-8BB5-83182C73447B}"/>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770" name="【公民館】&#10;一人当たり面積最大値テキスト">
          <a:extLst>
            <a:ext uri="{FF2B5EF4-FFF2-40B4-BE49-F238E27FC236}">
              <a16:creationId xmlns:a16="http://schemas.microsoft.com/office/drawing/2014/main" id="{D3E55DF9-10C6-41BF-A8D4-E003DCA11329}"/>
            </a:ext>
          </a:extLst>
        </xdr:cNvPr>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771" name="直線コネクタ 770">
          <a:extLst>
            <a:ext uri="{FF2B5EF4-FFF2-40B4-BE49-F238E27FC236}">
              <a16:creationId xmlns:a16="http://schemas.microsoft.com/office/drawing/2014/main" id="{0061841C-15CF-4CEF-8651-87907FA8D943}"/>
            </a:ext>
          </a:extLst>
        </xdr:cNvPr>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91712</xdr:rowOff>
    </xdr:from>
    <xdr:ext cx="469744" cy="259045"/>
    <xdr:sp macro="" textlink="">
      <xdr:nvSpPr>
        <xdr:cNvPr id="772" name="【公民館】&#10;一人当たり面積平均値テキスト">
          <a:extLst>
            <a:ext uri="{FF2B5EF4-FFF2-40B4-BE49-F238E27FC236}">
              <a16:creationId xmlns:a16="http://schemas.microsoft.com/office/drawing/2014/main" id="{A5489D91-C092-4C1A-A042-10AEBBC75F04}"/>
            </a:ext>
          </a:extLst>
        </xdr:cNvPr>
        <xdr:cNvSpPr txBox="1"/>
      </xdr:nvSpPr>
      <xdr:spPr>
        <a:xfrm>
          <a:off x="221996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773" name="フローチャート: 判断 772">
          <a:extLst>
            <a:ext uri="{FF2B5EF4-FFF2-40B4-BE49-F238E27FC236}">
              <a16:creationId xmlns:a16="http://schemas.microsoft.com/office/drawing/2014/main" id="{ADF837F1-D8D3-4D26-8A55-2AB09205271A}"/>
            </a:ext>
          </a:extLst>
        </xdr:cNvPr>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774" name="フローチャート: 判断 773">
          <a:extLst>
            <a:ext uri="{FF2B5EF4-FFF2-40B4-BE49-F238E27FC236}">
              <a16:creationId xmlns:a16="http://schemas.microsoft.com/office/drawing/2014/main" id="{C35D05E7-5843-4164-8A31-E959FD89C056}"/>
            </a:ext>
          </a:extLst>
        </xdr:cNvPr>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75" name="フローチャート: 判断 774">
          <a:extLst>
            <a:ext uri="{FF2B5EF4-FFF2-40B4-BE49-F238E27FC236}">
              <a16:creationId xmlns:a16="http://schemas.microsoft.com/office/drawing/2014/main" id="{29D0A38C-BB60-4F2D-827D-43423391A524}"/>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776" name="フローチャート: 判断 775">
          <a:extLst>
            <a:ext uri="{FF2B5EF4-FFF2-40B4-BE49-F238E27FC236}">
              <a16:creationId xmlns:a16="http://schemas.microsoft.com/office/drawing/2014/main" id="{925B8F5F-829A-4EC1-865E-A548E7F8A17E}"/>
            </a:ext>
          </a:extLst>
        </xdr:cNvPr>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77" name="フローチャート: 判断 776">
          <a:extLst>
            <a:ext uri="{FF2B5EF4-FFF2-40B4-BE49-F238E27FC236}">
              <a16:creationId xmlns:a16="http://schemas.microsoft.com/office/drawing/2014/main" id="{B5DB42FD-1B0F-4D38-AE40-38A891D4DF8C}"/>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50EAB5B-AF8B-4F21-86AC-56B5F5ABEEB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DBE77E2-F173-4B6C-9869-DA365AC129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5F54A674-69EC-43C9-A6C0-1F2554992B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369DEDA-897C-41D0-A220-5C6106FD14A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1A56BAB2-2804-4A71-85E7-9B0B84B10A1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73406</xdr:rowOff>
    </xdr:from>
    <xdr:to>
      <xdr:col>116</xdr:col>
      <xdr:colOff>114300</xdr:colOff>
      <xdr:row>108</xdr:row>
      <xdr:rowOff>3556</xdr:rowOff>
    </xdr:to>
    <xdr:sp macro="" textlink="">
      <xdr:nvSpPr>
        <xdr:cNvPr id="783" name="楕円 782">
          <a:extLst>
            <a:ext uri="{FF2B5EF4-FFF2-40B4-BE49-F238E27FC236}">
              <a16:creationId xmlns:a16="http://schemas.microsoft.com/office/drawing/2014/main" id="{C28CB096-4B43-4C51-AC92-DBFD898EE70E}"/>
            </a:ext>
          </a:extLst>
        </xdr:cNvPr>
        <xdr:cNvSpPr/>
      </xdr:nvSpPr>
      <xdr:spPr>
        <a:xfrm>
          <a:off x="22110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159783</xdr:rowOff>
    </xdr:from>
    <xdr:ext cx="469744" cy="259045"/>
    <xdr:sp macro="" textlink="">
      <xdr:nvSpPr>
        <xdr:cNvPr id="784" name="【公民館】&#10;一人当たり面積該当値テキスト">
          <a:extLst>
            <a:ext uri="{FF2B5EF4-FFF2-40B4-BE49-F238E27FC236}">
              <a16:creationId xmlns:a16="http://schemas.microsoft.com/office/drawing/2014/main" id="{FEC86BAA-7260-4E04-9776-7EE2570126EC}"/>
            </a:ext>
          </a:extLst>
        </xdr:cNvPr>
        <xdr:cNvSpPr txBox="1"/>
      </xdr:nvSpPr>
      <xdr:spPr>
        <a:xfrm>
          <a:off x="22199600" y="183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73406</xdr:rowOff>
    </xdr:from>
    <xdr:to>
      <xdr:col>112</xdr:col>
      <xdr:colOff>38100</xdr:colOff>
      <xdr:row>108</xdr:row>
      <xdr:rowOff>3556</xdr:rowOff>
    </xdr:to>
    <xdr:sp macro="" textlink="">
      <xdr:nvSpPr>
        <xdr:cNvPr id="785" name="楕円 784">
          <a:extLst>
            <a:ext uri="{FF2B5EF4-FFF2-40B4-BE49-F238E27FC236}">
              <a16:creationId xmlns:a16="http://schemas.microsoft.com/office/drawing/2014/main" id="{06ACA494-8B73-4B9F-B442-A933368F5350}"/>
            </a:ext>
          </a:extLst>
        </xdr:cNvPr>
        <xdr:cNvSpPr/>
      </xdr:nvSpPr>
      <xdr:spPr>
        <a:xfrm>
          <a:off x="21272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124206</xdr:rowOff>
    </xdr:from>
    <xdr:to>
      <xdr:col>116</xdr:col>
      <xdr:colOff>63500</xdr:colOff>
      <xdr:row>107</xdr:row>
      <xdr:rowOff>124206</xdr:rowOff>
    </xdr:to>
    <xdr:cxnSp macro="">
      <xdr:nvCxnSpPr>
        <xdr:cNvPr id="786" name="直線コネクタ 785">
          <a:extLst>
            <a:ext uri="{FF2B5EF4-FFF2-40B4-BE49-F238E27FC236}">
              <a16:creationId xmlns:a16="http://schemas.microsoft.com/office/drawing/2014/main" id="{FD3DA2E8-2845-4B3B-9035-98EFF764F22F}"/>
            </a:ext>
          </a:extLst>
        </xdr:cNvPr>
        <xdr:cNvCxnSpPr/>
      </xdr:nvCxnSpPr>
      <xdr:spPr>
        <a:xfrm>
          <a:off x="21323300" y="1846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132842</xdr:rowOff>
    </xdr:from>
    <xdr:to>
      <xdr:col>107</xdr:col>
      <xdr:colOff>101600</xdr:colOff>
      <xdr:row>108</xdr:row>
      <xdr:rowOff>62992</xdr:rowOff>
    </xdr:to>
    <xdr:sp macro="" textlink="">
      <xdr:nvSpPr>
        <xdr:cNvPr id="787" name="楕円 786">
          <a:extLst>
            <a:ext uri="{FF2B5EF4-FFF2-40B4-BE49-F238E27FC236}">
              <a16:creationId xmlns:a16="http://schemas.microsoft.com/office/drawing/2014/main" id="{17DAA8E4-B65B-4B16-8073-6C59DF6BD902}"/>
            </a:ext>
          </a:extLst>
        </xdr:cNvPr>
        <xdr:cNvSpPr/>
      </xdr:nvSpPr>
      <xdr:spPr>
        <a:xfrm>
          <a:off x="20383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124206</xdr:rowOff>
    </xdr:from>
    <xdr:to>
      <xdr:col>111</xdr:col>
      <xdr:colOff>177800</xdr:colOff>
      <xdr:row>108</xdr:row>
      <xdr:rowOff>12192</xdr:rowOff>
    </xdr:to>
    <xdr:cxnSp macro="">
      <xdr:nvCxnSpPr>
        <xdr:cNvPr id="788" name="直線コネクタ 787">
          <a:extLst>
            <a:ext uri="{FF2B5EF4-FFF2-40B4-BE49-F238E27FC236}">
              <a16:creationId xmlns:a16="http://schemas.microsoft.com/office/drawing/2014/main" id="{339DB281-672E-4072-AE98-77ECB7CC3F88}"/>
            </a:ext>
          </a:extLst>
        </xdr:cNvPr>
        <xdr:cNvCxnSpPr/>
      </xdr:nvCxnSpPr>
      <xdr:spPr>
        <a:xfrm flipV="1">
          <a:off x="20434300" y="18469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789" name="楕円 788">
          <a:extLst>
            <a:ext uri="{FF2B5EF4-FFF2-40B4-BE49-F238E27FC236}">
              <a16:creationId xmlns:a16="http://schemas.microsoft.com/office/drawing/2014/main" id="{ED948F37-678C-4B6C-85E9-E9D3A74EB540}"/>
            </a:ext>
          </a:extLst>
        </xdr:cNvPr>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19050</xdr:rowOff>
    </xdr:from>
    <xdr:to>
      <xdr:col>107</xdr:col>
      <xdr:colOff>50800</xdr:colOff>
      <xdr:row>108</xdr:row>
      <xdr:rowOff>12192</xdr:rowOff>
    </xdr:to>
    <xdr:cxnSp macro="">
      <xdr:nvCxnSpPr>
        <xdr:cNvPr id="790" name="直線コネクタ 789">
          <a:extLst>
            <a:ext uri="{FF2B5EF4-FFF2-40B4-BE49-F238E27FC236}">
              <a16:creationId xmlns:a16="http://schemas.microsoft.com/office/drawing/2014/main" id="{352FD12A-78AC-41C8-9125-281640207E80}"/>
            </a:ext>
          </a:extLst>
        </xdr:cNvPr>
        <xdr:cNvCxnSpPr/>
      </xdr:nvCxnSpPr>
      <xdr:spPr>
        <a:xfrm>
          <a:off x="19545300" y="18021300"/>
          <a:ext cx="889000" cy="5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791" name="n_1aveValue【公民館】&#10;一人当たり面積">
          <a:extLst>
            <a:ext uri="{FF2B5EF4-FFF2-40B4-BE49-F238E27FC236}">
              <a16:creationId xmlns:a16="http://schemas.microsoft.com/office/drawing/2014/main" id="{658EBEFD-1900-464E-A185-3515E97361CE}"/>
            </a:ext>
          </a:extLst>
        </xdr:cNvPr>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92" name="n_2aveValue【公民館】&#10;一人当たり面積">
          <a:extLst>
            <a:ext uri="{FF2B5EF4-FFF2-40B4-BE49-F238E27FC236}">
              <a16:creationId xmlns:a16="http://schemas.microsoft.com/office/drawing/2014/main" id="{6BC09555-B491-4FD2-967C-9BB71D08E413}"/>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124985</xdr:rowOff>
    </xdr:from>
    <xdr:ext cx="469744" cy="259045"/>
    <xdr:sp macro="" textlink="">
      <xdr:nvSpPr>
        <xdr:cNvPr id="793" name="n_3aveValue【公民館】&#10;一人当たり面積">
          <a:extLst>
            <a:ext uri="{FF2B5EF4-FFF2-40B4-BE49-F238E27FC236}">
              <a16:creationId xmlns:a16="http://schemas.microsoft.com/office/drawing/2014/main" id="{17D15BC0-57DF-4431-99C6-E634D4B5DC2E}"/>
            </a:ext>
          </a:extLst>
        </xdr:cNvPr>
        <xdr:cNvSpPr txBox="1"/>
      </xdr:nvSpPr>
      <xdr:spPr>
        <a:xfrm>
          <a:off x="19310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794" name="n_4aveValue【公民館】&#10;一人当たり面積">
          <a:extLst>
            <a:ext uri="{FF2B5EF4-FFF2-40B4-BE49-F238E27FC236}">
              <a16:creationId xmlns:a16="http://schemas.microsoft.com/office/drawing/2014/main" id="{AC73C211-7EE2-4A2D-A196-0F19F0E88829}"/>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166133</xdr:rowOff>
    </xdr:from>
    <xdr:ext cx="469744" cy="259045"/>
    <xdr:sp macro="" textlink="">
      <xdr:nvSpPr>
        <xdr:cNvPr id="795" name="n_1mainValue【公民館】&#10;一人当たり面積">
          <a:extLst>
            <a:ext uri="{FF2B5EF4-FFF2-40B4-BE49-F238E27FC236}">
              <a16:creationId xmlns:a16="http://schemas.microsoft.com/office/drawing/2014/main" id="{53F1FEA4-D4B4-4618-BAD9-33193483977D}"/>
            </a:ext>
          </a:extLst>
        </xdr:cNvPr>
        <xdr:cNvSpPr txBox="1"/>
      </xdr:nvSpPr>
      <xdr:spPr>
        <a:xfrm>
          <a:off x="210757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54119</xdr:rowOff>
    </xdr:from>
    <xdr:ext cx="469744" cy="259045"/>
    <xdr:sp macro="" textlink="">
      <xdr:nvSpPr>
        <xdr:cNvPr id="796" name="n_2mainValue【公民館】&#10;一人当たり面積">
          <a:extLst>
            <a:ext uri="{FF2B5EF4-FFF2-40B4-BE49-F238E27FC236}">
              <a16:creationId xmlns:a16="http://schemas.microsoft.com/office/drawing/2014/main" id="{43732B2B-ADD5-43E4-A0A2-CC8A468401E5}"/>
            </a:ext>
          </a:extLst>
        </xdr:cNvPr>
        <xdr:cNvSpPr txBox="1"/>
      </xdr:nvSpPr>
      <xdr:spPr>
        <a:xfrm>
          <a:off x="201994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797" name="n_3mainValue【公民館】&#10;一人当たり面積">
          <a:extLst>
            <a:ext uri="{FF2B5EF4-FFF2-40B4-BE49-F238E27FC236}">
              <a16:creationId xmlns:a16="http://schemas.microsoft.com/office/drawing/2014/main" id="{1FFF2026-F4DC-4368-8135-5281A12D0200}"/>
            </a:ext>
          </a:extLst>
        </xdr:cNvPr>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a:extLst>
            <a:ext uri="{FF2B5EF4-FFF2-40B4-BE49-F238E27FC236}">
              <a16:creationId xmlns:a16="http://schemas.microsoft.com/office/drawing/2014/main" id="{F64055D2-AEA7-46EA-BC9F-0C3A4360849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a:extLst>
            <a:ext uri="{FF2B5EF4-FFF2-40B4-BE49-F238E27FC236}">
              <a16:creationId xmlns:a16="http://schemas.microsoft.com/office/drawing/2014/main" id="{19B700F3-0100-483D-916D-10585019CB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a:extLst>
            <a:ext uri="{FF2B5EF4-FFF2-40B4-BE49-F238E27FC236}">
              <a16:creationId xmlns:a16="http://schemas.microsoft.com/office/drawing/2014/main" id="{9B3A3A61-415A-4BF3-BA55-3D0728DC1D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一人当たりの延長は類似団体平均と比較しても非常に高く、今後、一人当たりにかかる維持管理費が高くなる要因を含んでいます。人口は減少傾向になるため、一人当たりに対する数値は、今後も増加傾向になると見込まれます。予防保全型管理を行うことにより、維持コストの平準化や低減を進めていきます。</a:t>
          </a:r>
        </a:p>
        <a:p>
          <a:r>
            <a:rPr kumimoji="1" lang="ja-JP" altLang="en-US" sz="1300">
              <a:latin typeface="ＭＳ Ｐゴシック" panose="020B0600070205080204" pitchFamily="50" charset="-128"/>
              <a:ea typeface="ＭＳ Ｐゴシック" panose="020B0600070205080204" pitchFamily="50" charset="-128"/>
            </a:rPr>
            <a:t>「橋りょう・トンネル」は、類似団体平均と比較すると、有形固定資産減価償却率及び一人当たりの有形固定資産額は低い水準にあります。市全体の橋りょうやトンネルの規模は類似団体内と比較すると小さいもの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割以上の施設で老朽化がすすんでいると考えられ、今後計画的な更新・長寿命化等の対策が必要となっています。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「公営住宅」の有形固定減価償却率は、類似団体内や全国平均並みではありますが、約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割以上の公営住宅が築年数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年を経過しており、今後も「八代市営住宅長寿命化計画」に基づき、住宅供給の安定と住環境の向上を図っていきます。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一人当たり面積は、類似団体内平均と比べるとおよそ同水準にあります。今後は、子どもへの保育や教育の質を維持するとともに、特に学校施設については、「八代市立学校規模適正化基本計画」に基づき、適正規模化を図っ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D1FC8D-214B-477C-A160-589D4DF309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6653C18-A62F-4571-A4EE-5B71D4C1B23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6B19A5A-72AD-4056-A4CA-130C97A9F4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F11DA3-F236-48F0-85D8-53FC2B8248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DCAC05-5A74-4CB9-987D-14BC1F16E85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8FFF71D-DEA3-49C8-BE77-AF8B7360D8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94197D1-947C-45A4-A72D-E4DF688D68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F7CE49-4330-4524-8EEF-9FD1E87B712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AAA5188-7465-4B1C-87E4-1C087CC824B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B994D6A-4CCA-4F00-A624-9FC3A5DB2E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126,667
124,020
681.36
63,311,568
62,467,655
714,031
32,751,154
71,248,111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E026D2-6FB2-4996-A3A5-31E0C75BB2D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164FFF-E272-4426-AA08-9C08ECDECE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B5E1D8-3666-4D5B-9335-8AA782EAB9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0037B1-4D98-42EB-BC81-D1A48A97921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F7C8EF-0CB1-4ABE-B800-A86D608234E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8D5CF9B-F6AE-4DC7-A56E-4C87FBFAC58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6F1D2D-FF84-4B88-AC2D-D9217F7EFE5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E7A1FE-79FB-4D9A-8371-97EC967710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22C89D4-733C-4A1C-8A26-A3601CC6EC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47E2B1-B3B4-45AD-B883-7FCC57FC68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52DC9E-6F53-43FC-A7DE-DDB0BA7580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B9989A-BDCC-442F-A531-A4DEC105E2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556679-C94C-4A3C-B84D-F5A08DE8D0E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6752BEE-9ADC-42D7-B6A9-F1F02102EC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6ADF2E-BFB0-458A-9861-F374F2424D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2DCF2C-17E9-4993-B984-3EC9AC006C5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867496-2FB8-4E22-9221-C9C0E2973BF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0AF2613-4503-48AC-9CAC-DFA66D9BE2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EC6C4C-D0F2-4AED-9A67-250670CC577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6688DB3-0F82-4B38-9065-3FCE0CDDCE1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F3C55E-A89D-4B37-96D8-BFB300B8A47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C0D05BE-2E07-48F6-8A3A-EB4EDD2D2BA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6EFFEF9-49CF-46E0-9531-8EF2278BB2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6117AE-47CB-4D39-84A1-7D67A07559E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CD657AA-7DC9-4DDD-9593-D12E7E5449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ADD8E37-2A09-4561-9031-1148990505A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E880B38-79FF-40DB-8A3B-F7DC23EF29F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9742FE9-27E9-4F76-B360-BC7901DD265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5DD7232-8F4B-4FB0-AEFC-271631CE72B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C90D04E-B775-4A65-8C68-CF975591649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E5768AF-FA8B-477E-9FD8-1F99D20386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BC00DB-3F5A-481E-B9A3-AF5CC9017B9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BC98C25-D5DA-4BA8-AEBA-8DB1DB20FCF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2F1521D-2F0E-44A0-9754-85AB49C1744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63663F5-BA40-419E-BC67-BD1674B2D44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C1FD8B5-F893-4E94-B2C2-CA321DF4BDE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88D353F-DB35-4A8D-8E68-6FD17B40EE5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3E08A51-8E4E-4CB8-9CF6-DD238EB9A43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ADE8C6B-B423-43E9-A2FC-EC4EED26836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FEAC128-03DF-49A0-AADE-A0D241D071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E213CFF-5382-499A-ACB5-88BF70A2F37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E795FC5-2525-414E-B191-3DF110F8E4A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6250F2B-556C-4790-93BB-B22EE0130AD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9BDE695-7453-470A-BA5E-333A9108960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E3228AD-0EC4-4EE4-8337-36E7A4EB897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1228ECAB-325D-4294-A84F-51CFEE35BC5E}"/>
            </a:ext>
          </a:extLst>
        </xdr:cNvPr>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74A15CC1-CE64-4DBE-9CE3-2DCB0B7CB1EA}"/>
            </a:ext>
          </a:extLst>
        </xdr:cNvPr>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FA0F11B0-8100-4F14-94C2-1ED1664F8550}"/>
            </a:ext>
          </a:extLst>
        </xdr:cNvPr>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a:extLst>
            <a:ext uri="{FF2B5EF4-FFF2-40B4-BE49-F238E27FC236}">
              <a16:creationId xmlns:a16="http://schemas.microsoft.com/office/drawing/2014/main" id="{8FD043DD-6C67-4901-89FA-98A8C48C98BA}"/>
            </a:ext>
          </a:extLst>
        </xdr:cNvPr>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a:extLst>
            <a:ext uri="{FF2B5EF4-FFF2-40B4-BE49-F238E27FC236}">
              <a16:creationId xmlns:a16="http://schemas.microsoft.com/office/drawing/2014/main" id="{3216C376-DB98-492A-9D0D-91A39479468A}"/>
            </a:ext>
          </a:extLst>
        </xdr:cNvPr>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a:extLst>
            <a:ext uri="{FF2B5EF4-FFF2-40B4-BE49-F238E27FC236}">
              <a16:creationId xmlns:a16="http://schemas.microsoft.com/office/drawing/2014/main" id="{202B4EB3-A343-408C-B560-BF6E2CAD9D7B}"/>
            </a:ext>
          </a:extLst>
        </xdr:cNvPr>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a:extLst>
            <a:ext uri="{FF2B5EF4-FFF2-40B4-BE49-F238E27FC236}">
              <a16:creationId xmlns:a16="http://schemas.microsoft.com/office/drawing/2014/main" id="{8031610C-9C7F-4DC7-B8DD-85BFA0EE7D1C}"/>
            </a:ext>
          </a:extLst>
        </xdr:cNvPr>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a:extLst>
            <a:ext uri="{FF2B5EF4-FFF2-40B4-BE49-F238E27FC236}">
              <a16:creationId xmlns:a16="http://schemas.microsoft.com/office/drawing/2014/main" id="{94F7C71C-0FAA-4F1A-9E69-BA13BD8D07E2}"/>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a:extLst>
            <a:ext uri="{FF2B5EF4-FFF2-40B4-BE49-F238E27FC236}">
              <a16:creationId xmlns:a16="http://schemas.microsoft.com/office/drawing/2014/main" id="{A2416214-A408-4821-8BA6-CA40F96BFE49}"/>
            </a:ext>
          </a:extLst>
        </xdr:cNvPr>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907ABF83-162B-45E4-AB80-B0C4F563C2E5}"/>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a:extLst>
            <a:ext uri="{FF2B5EF4-FFF2-40B4-BE49-F238E27FC236}">
              <a16:creationId xmlns:a16="http://schemas.microsoft.com/office/drawing/2014/main" id="{CF55B1A1-1010-4585-B632-E2F0DECA6AC6}"/>
            </a:ext>
          </a:extLst>
        </xdr:cNvPr>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0C983ED-32A7-4456-8EBD-0DC091869BA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1AF3A5-F090-4BA0-BF6D-22FA6B3E2D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AF300D8-EB73-4EF9-BBF0-5A3F0E0221A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5DE0698-4E7B-4239-B766-85607C82A35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CCD2267-964E-42CF-AA65-9ADBCC8B8DB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3" name="楕円 72">
          <a:extLst>
            <a:ext uri="{FF2B5EF4-FFF2-40B4-BE49-F238E27FC236}">
              <a16:creationId xmlns:a16="http://schemas.microsoft.com/office/drawing/2014/main" id="{B869E156-530D-4504-886A-C572E5EA3786}"/>
            </a:ext>
          </a:extLst>
        </xdr:cNvPr>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104792</xdr:rowOff>
    </xdr:from>
    <xdr:ext cx="405111" cy="259045"/>
    <xdr:sp macro="" textlink="">
      <xdr:nvSpPr>
        <xdr:cNvPr id="74" name="【図書館】&#10;有形固定資産減価償却率該当値テキスト">
          <a:extLst>
            <a:ext uri="{FF2B5EF4-FFF2-40B4-BE49-F238E27FC236}">
              <a16:creationId xmlns:a16="http://schemas.microsoft.com/office/drawing/2014/main" id="{93419EBF-B659-4C66-AB44-B30D47C52D19}"/>
            </a:ext>
          </a:extLst>
        </xdr:cNvPr>
        <xdr:cNvSpPr txBox="1"/>
      </xdr:nvSpPr>
      <xdr:spPr>
        <a:xfrm>
          <a:off x="4673600"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5" name="楕円 74">
          <a:extLst>
            <a:ext uri="{FF2B5EF4-FFF2-40B4-BE49-F238E27FC236}">
              <a16:creationId xmlns:a16="http://schemas.microsoft.com/office/drawing/2014/main" id="{9CAFCD26-00F7-48C9-8895-E1A8E4800222}"/>
            </a:ext>
          </a:extLst>
        </xdr:cNvPr>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30480</xdr:rowOff>
    </xdr:to>
    <xdr:cxnSp macro="">
      <xdr:nvCxnSpPr>
        <xdr:cNvPr id="76" name="直線コネクタ 75">
          <a:extLst>
            <a:ext uri="{FF2B5EF4-FFF2-40B4-BE49-F238E27FC236}">
              <a16:creationId xmlns:a16="http://schemas.microsoft.com/office/drawing/2014/main" id="{D892F496-A764-41D3-B234-974B595ED893}"/>
            </a:ext>
          </a:extLst>
        </xdr:cNvPr>
        <xdr:cNvCxnSpPr/>
      </xdr:nvCxnSpPr>
      <xdr:spPr>
        <a:xfrm flipV="1">
          <a:off x="3797300" y="65208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7" name="楕円 76">
          <a:extLst>
            <a:ext uri="{FF2B5EF4-FFF2-40B4-BE49-F238E27FC236}">
              <a16:creationId xmlns:a16="http://schemas.microsoft.com/office/drawing/2014/main" id="{6B689521-DDFC-4A08-8CEB-5F68B8CA06D3}"/>
            </a:ext>
          </a:extLst>
        </xdr:cNvPr>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30480</xdr:rowOff>
    </xdr:to>
    <xdr:cxnSp macro="">
      <xdr:nvCxnSpPr>
        <xdr:cNvPr id="78" name="直線コネクタ 77">
          <a:extLst>
            <a:ext uri="{FF2B5EF4-FFF2-40B4-BE49-F238E27FC236}">
              <a16:creationId xmlns:a16="http://schemas.microsoft.com/office/drawing/2014/main" id="{D78FC80A-4C33-4D69-8A26-65735137BC44}"/>
            </a:ext>
          </a:extLst>
        </xdr:cNvPr>
        <xdr:cNvCxnSpPr/>
      </xdr:nvCxnSpPr>
      <xdr:spPr>
        <a:xfrm>
          <a:off x="2908300" y="65055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9" name="楕円 78">
          <a:extLst>
            <a:ext uri="{FF2B5EF4-FFF2-40B4-BE49-F238E27FC236}">
              <a16:creationId xmlns:a16="http://schemas.microsoft.com/office/drawing/2014/main" id="{8B282B20-7728-4B15-B29D-8FE7FE1CAA39}"/>
            </a:ext>
          </a:extLst>
        </xdr:cNvPr>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161925</xdr:rowOff>
    </xdr:to>
    <xdr:cxnSp macro="">
      <xdr:nvCxnSpPr>
        <xdr:cNvPr id="80" name="直線コネクタ 79">
          <a:extLst>
            <a:ext uri="{FF2B5EF4-FFF2-40B4-BE49-F238E27FC236}">
              <a16:creationId xmlns:a16="http://schemas.microsoft.com/office/drawing/2014/main" id="{6055B10E-E31B-437A-9511-3CFD5DA98E23}"/>
            </a:ext>
          </a:extLst>
        </xdr:cNvPr>
        <xdr:cNvCxnSpPr/>
      </xdr:nvCxnSpPr>
      <xdr:spPr>
        <a:xfrm>
          <a:off x="2019300" y="6465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図書館】&#10;有形固定資産減価償却率">
          <a:extLst>
            <a:ext uri="{FF2B5EF4-FFF2-40B4-BE49-F238E27FC236}">
              <a16:creationId xmlns:a16="http://schemas.microsoft.com/office/drawing/2014/main" id="{62940A89-C185-441B-8A8D-6F7FC8E4786C}"/>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2" name="n_2aveValue【図書館】&#10;有形固定資産減価償却率">
          <a:extLst>
            <a:ext uri="{FF2B5EF4-FFF2-40B4-BE49-F238E27FC236}">
              <a16:creationId xmlns:a16="http://schemas.microsoft.com/office/drawing/2014/main" id="{D3BFB60F-E677-4386-8EBE-2D5F95DFA188}"/>
            </a:ext>
          </a:extLst>
        </xdr:cNvPr>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3" name="n_3aveValue【図書館】&#10;有形固定資産減価償却率">
          <a:extLst>
            <a:ext uri="{FF2B5EF4-FFF2-40B4-BE49-F238E27FC236}">
              <a16:creationId xmlns:a16="http://schemas.microsoft.com/office/drawing/2014/main" id="{69A2CFC1-EECB-4A08-AD97-44A81290629C}"/>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4" name="n_4aveValue【図書館】&#10;有形固定資産減価償却率">
          <a:extLst>
            <a:ext uri="{FF2B5EF4-FFF2-40B4-BE49-F238E27FC236}">
              <a16:creationId xmlns:a16="http://schemas.microsoft.com/office/drawing/2014/main" id="{6A93F6CA-E203-4DB1-93C0-737B644C37F6}"/>
            </a:ext>
          </a:extLst>
        </xdr:cNvPr>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85" name="n_1mainValue【図書館】&#10;有形固定資産減価償却率">
          <a:extLst>
            <a:ext uri="{FF2B5EF4-FFF2-40B4-BE49-F238E27FC236}">
              <a16:creationId xmlns:a16="http://schemas.microsoft.com/office/drawing/2014/main" id="{0378481E-2D9A-4DED-ABD5-E896CA89B182}"/>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6" name="n_2mainValue【図書館】&#10;有形固定資産減価償却率">
          <a:extLst>
            <a:ext uri="{FF2B5EF4-FFF2-40B4-BE49-F238E27FC236}">
              <a16:creationId xmlns:a16="http://schemas.microsoft.com/office/drawing/2014/main" id="{CF6BBB43-2823-4E82-9593-4633F299739E}"/>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163847</xdr:rowOff>
    </xdr:from>
    <xdr:ext cx="405111" cy="259045"/>
    <xdr:sp macro="" textlink="">
      <xdr:nvSpPr>
        <xdr:cNvPr id="87" name="n_3mainValue【図書館】&#10;有形固定資産減価償却率">
          <a:extLst>
            <a:ext uri="{FF2B5EF4-FFF2-40B4-BE49-F238E27FC236}">
              <a16:creationId xmlns:a16="http://schemas.microsoft.com/office/drawing/2014/main" id="{78DACC70-28C5-4794-9406-CA4A613117C5}"/>
            </a:ext>
          </a:extLst>
        </xdr:cNvPr>
        <xdr:cNvSpPr txBox="1"/>
      </xdr:nvSpPr>
      <xdr:spPr>
        <a:xfrm>
          <a:off x="1816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B696F0CE-C66D-4093-8B59-215AF172B1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474B365A-5D46-4306-886C-DF30BC635D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918FF5E-8BA4-486B-9985-767A4AB4011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FAB50AE1-0E87-472B-9E4F-2F0F06BEF65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36A155BC-0377-471D-ABE5-247D2648C8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BF8A5D07-4E87-4B85-9B18-A0CD8B650F7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F07A50B-9F5B-4A03-BB9D-6548F48818A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CAF7018A-D202-4EED-9679-368E3D7A6E8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77E9B428-B5A3-4119-935E-09895ACAA41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A434B68-CFC9-41A9-8AD1-CEDC6C32FF8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8" name="テキスト ボックス 97">
          <a:extLst>
            <a:ext uri="{FF2B5EF4-FFF2-40B4-BE49-F238E27FC236}">
              <a16:creationId xmlns:a16="http://schemas.microsoft.com/office/drawing/2014/main" id="{5C85F4C7-9A37-4739-A6B3-72760FA2C62C}"/>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394FFE04-8B76-4E96-B6A0-DA25FA3861E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A3756578-122B-431A-B255-D5C15CCD6E56}"/>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E26B82BE-31DD-4135-9D41-76BED3602B5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6C62E7B2-A060-4E29-9C50-63A7ACF0D81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B2DA9826-AFF7-448B-B337-618E734249F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2949CA19-0FCD-4B26-BB53-D070E28BABC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6FDD2BB0-AFEB-4C67-9DF6-A03D0E0B654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964D5B04-98B7-408A-AE5B-49CA698F6F2D}"/>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2D71CF3F-ABA8-4080-8B7C-28D5E2107E4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62C2C1BD-FC85-4C75-A5CE-345279408C4B}"/>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23844619-2AB3-45BE-98FC-584BA7E994B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52F0892B-B840-48F7-AF21-83E67DDAEEDA}"/>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3D4582E-1E38-4FD5-939E-3825F25F8B2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B7ED458E-52C6-4561-B9F4-92A564DE571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5F379670-C33A-4206-91A9-39FE7B2DFB7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4" name="直線コネクタ 113">
          <a:extLst>
            <a:ext uri="{FF2B5EF4-FFF2-40B4-BE49-F238E27FC236}">
              <a16:creationId xmlns:a16="http://schemas.microsoft.com/office/drawing/2014/main" id="{B754E473-6C99-46DB-8EE4-398E4D31EFFA}"/>
            </a:ext>
          </a:extLst>
        </xdr:cNvPr>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5" name="【図書館】&#10;一人当たり面積最小値テキスト">
          <a:extLst>
            <a:ext uri="{FF2B5EF4-FFF2-40B4-BE49-F238E27FC236}">
              <a16:creationId xmlns:a16="http://schemas.microsoft.com/office/drawing/2014/main" id="{3B35604E-44DD-4BBB-BBF2-B812C178AE7C}"/>
            </a:ext>
          </a:extLst>
        </xdr:cNvPr>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6" name="直線コネクタ 115">
          <a:extLst>
            <a:ext uri="{FF2B5EF4-FFF2-40B4-BE49-F238E27FC236}">
              <a16:creationId xmlns:a16="http://schemas.microsoft.com/office/drawing/2014/main" id="{89FBCA70-D709-4103-9A51-83BF0B4F121E}"/>
            </a:ext>
          </a:extLst>
        </xdr:cNvPr>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17" name="【図書館】&#10;一人当たり面積最大値テキスト">
          <a:extLst>
            <a:ext uri="{FF2B5EF4-FFF2-40B4-BE49-F238E27FC236}">
              <a16:creationId xmlns:a16="http://schemas.microsoft.com/office/drawing/2014/main" id="{B0CB81F8-F51E-417F-B99E-E1810DBD38D3}"/>
            </a:ext>
          </a:extLst>
        </xdr:cNvPr>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18" name="直線コネクタ 117">
          <a:extLst>
            <a:ext uri="{FF2B5EF4-FFF2-40B4-BE49-F238E27FC236}">
              <a16:creationId xmlns:a16="http://schemas.microsoft.com/office/drawing/2014/main" id="{E67EA983-18C8-40F1-BA4A-2BFA2D2C7F15}"/>
            </a:ext>
          </a:extLst>
        </xdr:cNvPr>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19" name="【図書館】&#10;一人当たり面積平均値テキスト">
          <a:extLst>
            <a:ext uri="{FF2B5EF4-FFF2-40B4-BE49-F238E27FC236}">
              <a16:creationId xmlns:a16="http://schemas.microsoft.com/office/drawing/2014/main" id="{F97CD2AB-EF93-4D1B-B549-3441513C32C6}"/>
            </a:ext>
          </a:extLst>
        </xdr:cNvPr>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0" name="フローチャート: 判断 119">
          <a:extLst>
            <a:ext uri="{FF2B5EF4-FFF2-40B4-BE49-F238E27FC236}">
              <a16:creationId xmlns:a16="http://schemas.microsoft.com/office/drawing/2014/main" id="{BD334B8B-829B-4349-A8DF-A92202B08CEA}"/>
            </a:ext>
          </a:extLst>
        </xdr:cNvPr>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1" name="フローチャート: 判断 120">
          <a:extLst>
            <a:ext uri="{FF2B5EF4-FFF2-40B4-BE49-F238E27FC236}">
              <a16:creationId xmlns:a16="http://schemas.microsoft.com/office/drawing/2014/main" id="{7E9B05A9-E921-4567-B530-408662228A12}"/>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2" name="フローチャート: 判断 121">
          <a:extLst>
            <a:ext uri="{FF2B5EF4-FFF2-40B4-BE49-F238E27FC236}">
              <a16:creationId xmlns:a16="http://schemas.microsoft.com/office/drawing/2014/main" id="{84DB3E65-6228-4A9D-8B01-BEBBFB2E23F8}"/>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3" name="フローチャート: 判断 122">
          <a:extLst>
            <a:ext uri="{FF2B5EF4-FFF2-40B4-BE49-F238E27FC236}">
              <a16:creationId xmlns:a16="http://schemas.microsoft.com/office/drawing/2014/main" id="{C131FFE1-66B9-4568-82D0-89719653EC55}"/>
            </a:ext>
          </a:extLst>
        </xdr:cNvPr>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4" name="フローチャート: 判断 123">
          <a:extLst>
            <a:ext uri="{FF2B5EF4-FFF2-40B4-BE49-F238E27FC236}">
              <a16:creationId xmlns:a16="http://schemas.microsoft.com/office/drawing/2014/main" id="{C596D0C0-5851-419B-869C-E74C87A174EF}"/>
            </a:ext>
          </a:extLst>
        </xdr:cNvPr>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01BE933-2BF6-40F1-8D1E-F60CD74A017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1409480-3A64-4A7B-BC19-9A422B8E54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6C67E15-1E86-4B08-9658-0A89301CB70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ABBFA02-EB3E-4F71-9B21-22F33B8E07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02D2F50-CEB7-430D-B49D-41FD280A7A1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115207</xdr:rowOff>
    </xdr:from>
    <xdr:to>
      <xdr:col>55</xdr:col>
      <xdr:colOff>50800</xdr:colOff>
      <xdr:row>42</xdr:row>
      <xdr:rowOff>45357</xdr:rowOff>
    </xdr:to>
    <xdr:sp macro="" textlink="">
      <xdr:nvSpPr>
        <xdr:cNvPr id="130" name="楕円 129">
          <a:extLst>
            <a:ext uri="{FF2B5EF4-FFF2-40B4-BE49-F238E27FC236}">
              <a16:creationId xmlns:a16="http://schemas.microsoft.com/office/drawing/2014/main" id="{80AE074D-9D0E-4857-BF83-C9CDB396600D}"/>
            </a:ext>
          </a:extLst>
        </xdr:cNvPr>
        <xdr:cNvSpPr/>
      </xdr:nvSpPr>
      <xdr:spPr>
        <a:xfrm>
          <a:off x="10426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93634</xdr:rowOff>
    </xdr:from>
    <xdr:ext cx="469744" cy="259045"/>
    <xdr:sp macro="" textlink="">
      <xdr:nvSpPr>
        <xdr:cNvPr id="131" name="【図書館】&#10;一人当たり面積該当値テキスト">
          <a:extLst>
            <a:ext uri="{FF2B5EF4-FFF2-40B4-BE49-F238E27FC236}">
              <a16:creationId xmlns:a16="http://schemas.microsoft.com/office/drawing/2014/main" id="{8BE5109E-FEE7-42A2-B2D1-79E4DEFBFB6E}"/>
            </a:ext>
          </a:extLst>
        </xdr:cNvPr>
        <xdr:cNvSpPr txBox="1"/>
      </xdr:nvSpPr>
      <xdr:spPr>
        <a:xfrm>
          <a:off x="10515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131535</xdr:rowOff>
    </xdr:from>
    <xdr:to>
      <xdr:col>50</xdr:col>
      <xdr:colOff>165100</xdr:colOff>
      <xdr:row>42</xdr:row>
      <xdr:rowOff>61685</xdr:rowOff>
    </xdr:to>
    <xdr:sp macro="" textlink="">
      <xdr:nvSpPr>
        <xdr:cNvPr id="132" name="楕円 131">
          <a:extLst>
            <a:ext uri="{FF2B5EF4-FFF2-40B4-BE49-F238E27FC236}">
              <a16:creationId xmlns:a16="http://schemas.microsoft.com/office/drawing/2014/main" id="{F710F0F2-B0B0-40FF-82FD-B073E392EC5B}"/>
            </a:ext>
          </a:extLst>
        </xdr:cNvPr>
        <xdr:cNvSpPr/>
      </xdr:nvSpPr>
      <xdr:spPr>
        <a:xfrm>
          <a:off x="9588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166007</xdr:rowOff>
    </xdr:from>
    <xdr:to>
      <xdr:col>55</xdr:col>
      <xdr:colOff>0</xdr:colOff>
      <xdr:row>42</xdr:row>
      <xdr:rowOff>10885</xdr:rowOff>
    </xdr:to>
    <xdr:cxnSp macro="">
      <xdr:nvCxnSpPr>
        <xdr:cNvPr id="133" name="直線コネクタ 132">
          <a:extLst>
            <a:ext uri="{FF2B5EF4-FFF2-40B4-BE49-F238E27FC236}">
              <a16:creationId xmlns:a16="http://schemas.microsoft.com/office/drawing/2014/main" id="{03B22A1B-F558-4DC5-A710-8B580138842A}"/>
            </a:ext>
          </a:extLst>
        </xdr:cNvPr>
        <xdr:cNvCxnSpPr/>
      </xdr:nvCxnSpPr>
      <xdr:spPr>
        <a:xfrm flipV="1">
          <a:off x="9639300" y="71954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131535</xdr:rowOff>
    </xdr:from>
    <xdr:to>
      <xdr:col>46</xdr:col>
      <xdr:colOff>38100</xdr:colOff>
      <xdr:row>42</xdr:row>
      <xdr:rowOff>61685</xdr:rowOff>
    </xdr:to>
    <xdr:sp macro="" textlink="">
      <xdr:nvSpPr>
        <xdr:cNvPr id="134" name="楕円 133">
          <a:extLst>
            <a:ext uri="{FF2B5EF4-FFF2-40B4-BE49-F238E27FC236}">
              <a16:creationId xmlns:a16="http://schemas.microsoft.com/office/drawing/2014/main" id="{D16FEA96-E25E-40F5-8A34-B34E5C52341E}"/>
            </a:ext>
          </a:extLst>
        </xdr:cNvPr>
        <xdr:cNvSpPr/>
      </xdr:nvSpPr>
      <xdr:spPr>
        <a:xfrm>
          <a:off x="8699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10885</xdr:rowOff>
    </xdr:from>
    <xdr:to>
      <xdr:col>50</xdr:col>
      <xdr:colOff>114300</xdr:colOff>
      <xdr:row>42</xdr:row>
      <xdr:rowOff>10885</xdr:rowOff>
    </xdr:to>
    <xdr:cxnSp macro="">
      <xdr:nvCxnSpPr>
        <xdr:cNvPr id="135" name="直線コネクタ 134">
          <a:extLst>
            <a:ext uri="{FF2B5EF4-FFF2-40B4-BE49-F238E27FC236}">
              <a16:creationId xmlns:a16="http://schemas.microsoft.com/office/drawing/2014/main" id="{6FF486F6-07E4-46FE-8D56-E611C5C5DB66}"/>
            </a:ext>
          </a:extLst>
        </xdr:cNvPr>
        <xdr:cNvCxnSpPr/>
      </xdr:nvCxnSpPr>
      <xdr:spPr>
        <a:xfrm>
          <a:off x="8750300" y="721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131535</xdr:rowOff>
    </xdr:from>
    <xdr:to>
      <xdr:col>41</xdr:col>
      <xdr:colOff>101600</xdr:colOff>
      <xdr:row>42</xdr:row>
      <xdr:rowOff>61685</xdr:rowOff>
    </xdr:to>
    <xdr:sp macro="" textlink="">
      <xdr:nvSpPr>
        <xdr:cNvPr id="136" name="楕円 135">
          <a:extLst>
            <a:ext uri="{FF2B5EF4-FFF2-40B4-BE49-F238E27FC236}">
              <a16:creationId xmlns:a16="http://schemas.microsoft.com/office/drawing/2014/main" id="{72AD9AED-3C72-4A58-94D8-314C0E6477EE}"/>
            </a:ext>
          </a:extLst>
        </xdr:cNvPr>
        <xdr:cNvSpPr/>
      </xdr:nvSpPr>
      <xdr:spPr>
        <a:xfrm>
          <a:off x="7810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10885</xdr:rowOff>
    </xdr:from>
    <xdr:to>
      <xdr:col>45</xdr:col>
      <xdr:colOff>177800</xdr:colOff>
      <xdr:row>42</xdr:row>
      <xdr:rowOff>10885</xdr:rowOff>
    </xdr:to>
    <xdr:cxnSp macro="">
      <xdr:nvCxnSpPr>
        <xdr:cNvPr id="137" name="直線コネクタ 136">
          <a:extLst>
            <a:ext uri="{FF2B5EF4-FFF2-40B4-BE49-F238E27FC236}">
              <a16:creationId xmlns:a16="http://schemas.microsoft.com/office/drawing/2014/main" id="{F2FA2C48-DCE2-4298-BC16-4E36A90B717E}"/>
            </a:ext>
          </a:extLst>
        </xdr:cNvPr>
        <xdr:cNvCxnSpPr/>
      </xdr:nvCxnSpPr>
      <xdr:spPr>
        <a:xfrm>
          <a:off x="7861300" y="721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38" name="n_1aveValue【図書館】&#10;一人当たり面積">
          <a:extLst>
            <a:ext uri="{FF2B5EF4-FFF2-40B4-BE49-F238E27FC236}">
              <a16:creationId xmlns:a16="http://schemas.microsoft.com/office/drawing/2014/main" id="{D4025138-BB0E-4F12-B639-37A3DCBF1967}"/>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39" name="n_2aveValue【図書館】&#10;一人当たり面積">
          <a:extLst>
            <a:ext uri="{FF2B5EF4-FFF2-40B4-BE49-F238E27FC236}">
              <a16:creationId xmlns:a16="http://schemas.microsoft.com/office/drawing/2014/main" id="{AB04F486-8D7D-4BF7-AF0B-458E310F702A}"/>
            </a:ext>
          </a:extLst>
        </xdr:cNvPr>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0" name="n_3aveValue【図書館】&#10;一人当たり面積">
          <a:extLst>
            <a:ext uri="{FF2B5EF4-FFF2-40B4-BE49-F238E27FC236}">
              <a16:creationId xmlns:a16="http://schemas.microsoft.com/office/drawing/2014/main" id="{8DDA4D4D-C746-4FAE-8559-94CE743F8E92}"/>
            </a:ext>
          </a:extLst>
        </xdr:cNvPr>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1" name="n_4aveValue【図書館】&#10;一人当たり面積">
          <a:extLst>
            <a:ext uri="{FF2B5EF4-FFF2-40B4-BE49-F238E27FC236}">
              <a16:creationId xmlns:a16="http://schemas.microsoft.com/office/drawing/2014/main" id="{1FEDD3D2-9DF4-4892-9A37-40932CA43C4A}"/>
            </a:ext>
          </a:extLst>
        </xdr:cNvPr>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52812</xdr:rowOff>
    </xdr:from>
    <xdr:ext cx="469744" cy="259045"/>
    <xdr:sp macro="" textlink="">
      <xdr:nvSpPr>
        <xdr:cNvPr id="142" name="n_1mainValue【図書館】&#10;一人当たり面積">
          <a:extLst>
            <a:ext uri="{FF2B5EF4-FFF2-40B4-BE49-F238E27FC236}">
              <a16:creationId xmlns:a16="http://schemas.microsoft.com/office/drawing/2014/main" id="{A52E2E9E-0663-4256-A034-823AE3013518}"/>
            </a:ext>
          </a:extLst>
        </xdr:cNvPr>
        <xdr:cNvSpPr txBox="1"/>
      </xdr:nvSpPr>
      <xdr:spPr>
        <a:xfrm>
          <a:off x="93917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52812</xdr:rowOff>
    </xdr:from>
    <xdr:ext cx="469744" cy="259045"/>
    <xdr:sp macro="" textlink="">
      <xdr:nvSpPr>
        <xdr:cNvPr id="143" name="n_2mainValue【図書館】&#10;一人当たり面積">
          <a:extLst>
            <a:ext uri="{FF2B5EF4-FFF2-40B4-BE49-F238E27FC236}">
              <a16:creationId xmlns:a16="http://schemas.microsoft.com/office/drawing/2014/main" id="{D2750A0B-2DCF-43A3-A28D-1ED9F29C030F}"/>
            </a:ext>
          </a:extLst>
        </xdr:cNvPr>
        <xdr:cNvSpPr txBox="1"/>
      </xdr:nvSpPr>
      <xdr:spPr>
        <a:xfrm>
          <a:off x="85154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52812</xdr:rowOff>
    </xdr:from>
    <xdr:ext cx="469744" cy="259045"/>
    <xdr:sp macro="" textlink="">
      <xdr:nvSpPr>
        <xdr:cNvPr id="144" name="n_3mainValue【図書館】&#10;一人当たり面積">
          <a:extLst>
            <a:ext uri="{FF2B5EF4-FFF2-40B4-BE49-F238E27FC236}">
              <a16:creationId xmlns:a16="http://schemas.microsoft.com/office/drawing/2014/main" id="{B0478AE5-A186-4EF0-97F6-7BFFE5ED2181}"/>
            </a:ext>
          </a:extLst>
        </xdr:cNvPr>
        <xdr:cNvSpPr txBox="1"/>
      </xdr:nvSpPr>
      <xdr:spPr>
        <a:xfrm>
          <a:off x="76264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F69D7297-607A-481C-B091-980FA0F9B4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BE33B9A2-5242-4DD7-9BAE-9930C70EC2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43848CDC-5DFD-44D0-95FE-4D33164E3A6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B77D091D-63CC-4A43-A348-6231584253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116D0D62-4C20-4A55-8E8C-0E9141FCCF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55464C95-4F39-41FD-9924-503ED486B9E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D486981-FC99-4964-AB36-BB04F05E303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9FD20701-B22B-43DA-989E-434D2F24A6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72645756-7EAC-4967-A6F6-4A9CD43B743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64CE6647-C290-4E2F-BFCA-C91397488DF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EC450A4F-25E0-4866-8730-7E008D51D8E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a:extLst>
            <a:ext uri="{FF2B5EF4-FFF2-40B4-BE49-F238E27FC236}">
              <a16:creationId xmlns:a16="http://schemas.microsoft.com/office/drawing/2014/main" id="{5E94F37A-2F09-4704-8BE7-24DC73F2CBEE}"/>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a:extLst>
            <a:ext uri="{FF2B5EF4-FFF2-40B4-BE49-F238E27FC236}">
              <a16:creationId xmlns:a16="http://schemas.microsoft.com/office/drawing/2014/main" id="{9AC31B32-62B5-4AE4-8B08-5CD1C21B5325}"/>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a:extLst>
            <a:ext uri="{FF2B5EF4-FFF2-40B4-BE49-F238E27FC236}">
              <a16:creationId xmlns:a16="http://schemas.microsoft.com/office/drawing/2014/main" id="{F4BEB017-0406-468E-A6F2-17066D8D906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a:extLst>
            <a:ext uri="{FF2B5EF4-FFF2-40B4-BE49-F238E27FC236}">
              <a16:creationId xmlns:a16="http://schemas.microsoft.com/office/drawing/2014/main" id="{A9BF28EF-E290-4C5D-BC10-DC73468B2F78}"/>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a:extLst>
            <a:ext uri="{FF2B5EF4-FFF2-40B4-BE49-F238E27FC236}">
              <a16:creationId xmlns:a16="http://schemas.microsoft.com/office/drawing/2014/main" id="{EDF21CA2-9DF2-4CC5-8905-094D2B0AA90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a:extLst>
            <a:ext uri="{FF2B5EF4-FFF2-40B4-BE49-F238E27FC236}">
              <a16:creationId xmlns:a16="http://schemas.microsoft.com/office/drawing/2014/main" id="{C691E154-6840-4473-8F31-5FE8D774940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a:extLst>
            <a:ext uri="{FF2B5EF4-FFF2-40B4-BE49-F238E27FC236}">
              <a16:creationId xmlns:a16="http://schemas.microsoft.com/office/drawing/2014/main" id="{7F7C2E2F-9436-45A5-831D-E9F44D808BF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a:extLst>
            <a:ext uri="{FF2B5EF4-FFF2-40B4-BE49-F238E27FC236}">
              <a16:creationId xmlns:a16="http://schemas.microsoft.com/office/drawing/2014/main" id="{D97AAFD7-CA64-4B79-BD8C-6F2602EE060D}"/>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DB42127D-2969-4A5D-AF4E-C5D4A847EC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C3ADA677-1B90-4A19-8A84-13D03F5F788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4A8BE1AC-3F5D-4E74-BCAA-60DD843B790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67" name="直線コネクタ 166">
          <a:extLst>
            <a:ext uri="{FF2B5EF4-FFF2-40B4-BE49-F238E27FC236}">
              <a16:creationId xmlns:a16="http://schemas.microsoft.com/office/drawing/2014/main" id="{FF0CEC39-0329-4EA1-8D5B-814FF84A93F0}"/>
            </a:ext>
          </a:extLst>
        </xdr:cNvPr>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39293A86-84FE-4ECF-AFD2-FBA4FDFC90EA}"/>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9" name="直線コネクタ 168">
          <a:extLst>
            <a:ext uri="{FF2B5EF4-FFF2-40B4-BE49-F238E27FC236}">
              <a16:creationId xmlns:a16="http://schemas.microsoft.com/office/drawing/2014/main" id="{829FB3CD-6385-44EA-A3FC-38E9046B2FAD}"/>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9F4FEBD3-BC82-4375-89A5-931022B2E365}"/>
            </a:ext>
          </a:extLst>
        </xdr:cNvPr>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1" name="直線コネクタ 170">
          <a:extLst>
            <a:ext uri="{FF2B5EF4-FFF2-40B4-BE49-F238E27FC236}">
              <a16:creationId xmlns:a16="http://schemas.microsoft.com/office/drawing/2014/main" id="{F462B7FF-8A9D-4D45-810B-5DD8A1D7AB67}"/>
            </a:ext>
          </a:extLst>
        </xdr:cNvPr>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48785</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A8FFA8A7-B813-4572-8DBD-1CE0F89BC32D}"/>
            </a:ext>
          </a:extLst>
        </xdr:cNvPr>
        <xdr:cNvSpPr txBox="1"/>
      </xdr:nvSpPr>
      <xdr:spPr>
        <a:xfrm>
          <a:off x="4673600" y="1050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3" name="フローチャート: 判断 172">
          <a:extLst>
            <a:ext uri="{FF2B5EF4-FFF2-40B4-BE49-F238E27FC236}">
              <a16:creationId xmlns:a16="http://schemas.microsoft.com/office/drawing/2014/main" id="{F0C1E152-4139-4AB0-989E-B04CB9087015}"/>
            </a:ext>
          </a:extLst>
        </xdr:cNvPr>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74" name="フローチャート: 判断 173">
          <a:extLst>
            <a:ext uri="{FF2B5EF4-FFF2-40B4-BE49-F238E27FC236}">
              <a16:creationId xmlns:a16="http://schemas.microsoft.com/office/drawing/2014/main" id="{515CE312-85F9-4A22-AF3F-D666C41B8197}"/>
            </a:ext>
          </a:extLst>
        </xdr:cNvPr>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75" name="フローチャート: 判断 174">
          <a:extLst>
            <a:ext uri="{FF2B5EF4-FFF2-40B4-BE49-F238E27FC236}">
              <a16:creationId xmlns:a16="http://schemas.microsoft.com/office/drawing/2014/main" id="{332F4746-9409-4F9C-8CB7-7B7323C50D2D}"/>
            </a:ext>
          </a:extLst>
        </xdr:cNvPr>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76" name="フローチャート: 判断 175">
          <a:extLst>
            <a:ext uri="{FF2B5EF4-FFF2-40B4-BE49-F238E27FC236}">
              <a16:creationId xmlns:a16="http://schemas.microsoft.com/office/drawing/2014/main" id="{80808EDF-BB65-4AFB-93EE-262AF0CF8044}"/>
            </a:ext>
          </a:extLst>
        </xdr:cNvPr>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77" name="フローチャート: 判断 176">
          <a:extLst>
            <a:ext uri="{FF2B5EF4-FFF2-40B4-BE49-F238E27FC236}">
              <a16:creationId xmlns:a16="http://schemas.microsoft.com/office/drawing/2014/main" id="{22BE4978-D0CE-4A5B-93DE-7F35753F662B}"/>
            </a:ext>
          </a:extLst>
        </xdr:cNvPr>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0EB27E1-2318-4B12-9398-C13D0461E4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AF51FBB-8D19-4771-A2A3-6750EDA92D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B8ECB55-A1D3-441A-8558-14857FE11E2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B0FD545-B4BE-4D0D-96CD-E2CCFC6FA26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FCB4978-51CF-4B12-BD43-683BE6FE439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145796</xdr:rowOff>
    </xdr:from>
    <xdr:to>
      <xdr:col>24</xdr:col>
      <xdr:colOff>114300</xdr:colOff>
      <xdr:row>61</xdr:row>
      <xdr:rowOff>75946</xdr:rowOff>
    </xdr:to>
    <xdr:sp macro="" textlink="">
      <xdr:nvSpPr>
        <xdr:cNvPr id="183" name="楕円 182">
          <a:extLst>
            <a:ext uri="{FF2B5EF4-FFF2-40B4-BE49-F238E27FC236}">
              <a16:creationId xmlns:a16="http://schemas.microsoft.com/office/drawing/2014/main" id="{1E376420-19A4-405D-ABC2-03CEA57E591E}"/>
            </a:ext>
          </a:extLst>
        </xdr:cNvPr>
        <xdr:cNvSpPr/>
      </xdr:nvSpPr>
      <xdr:spPr>
        <a:xfrm>
          <a:off x="45847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168673</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91579A82-D7A8-42CA-A8BB-88A2253EFA1A}"/>
            </a:ext>
          </a:extLst>
        </xdr:cNvPr>
        <xdr:cNvSpPr txBox="1"/>
      </xdr:nvSpPr>
      <xdr:spPr>
        <a:xfrm>
          <a:off x="4673600" y="10284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148082</xdr:rowOff>
    </xdr:from>
    <xdr:to>
      <xdr:col>20</xdr:col>
      <xdr:colOff>38100</xdr:colOff>
      <xdr:row>61</xdr:row>
      <xdr:rowOff>78232</xdr:rowOff>
    </xdr:to>
    <xdr:sp macro="" textlink="">
      <xdr:nvSpPr>
        <xdr:cNvPr id="185" name="楕円 184">
          <a:extLst>
            <a:ext uri="{FF2B5EF4-FFF2-40B4-BE49-F238E27FC236}">
              <a16:creationId xmlns:a16="http://schemas.microsoft.com/office/drawing/2014/main" id="{24179DDF-D903-42EC-B689-1C407E8199CD}"/>
            </a:ext>
          </a:extLst>
        </xdr:cNvPr>
        <xdr:cNvSpPr/>
      </xdr:nvSpPr>
      <xdr:spPr>
        <a:xfrm>
          <a:off x="3746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25146</xdr:rowOff>
    </xdr:from>
    <xdr:to>
      <xdr:col>24</xdr:col>
      <xdr:colOff>63500</xdr:colOff>
      <xdr:row>61</xdr:row>
      <xdr:rowOff>27432</xdr:rowOff>
    </xdr:to>
    <xdr:cxnSp macro="">
      <xdr:nvCxnSpPr>
        <xdr:cNvPr id="186" name="直線コネクタ 185">
          <a:extLst>
            <a:ext uri="{FF2B5EF4-FFF2-40B4-BE49-F238E27FC236}">
              <a16:creationId xmlns:a16="http://schemas.microsoft.com/office/drawing/2014/main" id="{C461F96A-9727-44B7-A89A-DEB22DDC5F8E}"/>
            </a:ext>
          </a:extLst>
        </xdr:cNvPr>
        <xdr:cNvCxnSpPr/>
      </xdr:nvCxnSpPr>
      <xdr:spPr>
        <a:xfrm flipV="1">
          <a:off x="3797300" y="104835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22352</xdr:rowOff>
    </xdr:from>
    <xdr:to>
      <xdr:col>15</xdr:col>
      <xdr:colOff>101600</xdr:colOff>
      <xdr:row>61</xdr:row>
      <xdr:rowOff>123952</xdr:rowOff>
    </xdr:to>
    <xdr:sp macro="" textlink="">
      <xdr:nvSpPr>
        <xdr:cNvPr id="187" name="楕円 186">
          <a:extLst>
            <a:ext uri="{FF2B5EF4-FFF2-40B4-BE49-F238E27FC236}">
              <a16:creationId xmlns:a16="http://schemas.microsoft.com/office/drawing/2014/main" id="{F750421B-341F-481E-AAF2-7E445AB9C518}"/>
            </a:ext>
          </a:extLst>
        </xdr:cNvPr>
        <xdr:cNvSpPr/>
      </xdr:nvSpPr>
      <xdr:spPr>
        <a:xfrm>
          <a:off x="2857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27432</xdr:rowOff>
    </xdr:from>
    <xdr:to>
      <xdr:col>19</xdr:col>
      <xdr:colOff>177800</xdr:colOff>
      <xdr:row>61</xdr:row>
      <xdr:rowOff>73152</xdr:rowOff>
    </xdr:to>
    <xdr:cxnSp macro="">
      <xdr:nvCxnSpPr>
        <xdr:cNvPr id="188" name="直線コネクタ 187">
          <a:extLst>
            <a:ext uri="{FF2B5EF4-FFF2-40B4-BE49-F238E27FC236}">
              <a16:creationId xmlns:a16="http://schemas.microsoft.com/office/drawing/2014/main" id="{4B08ED5A-5810-4095-B635-2F7BA5DC2217}"/>
            </a:ext>
          </a:extLst>
        </xdr:cNvPr>
        <xdr:cNvCxnSpPr/>
      </xdr:nvCxnSpPr>
      <xdr:spPr>
        <a:xfrm flipV="1">
          <a:off x="2908300" y="104858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148082</xdr:rowOff>
    </xdr:from>
    <xdr:to>
      <xdr:col>10</xdr:col>
      <xdr:colOff>165100</xdr:colOff>
      <xdr:row>61</xdr:row>
      <xdr:rowOff>78232</xdr:rowOff>
    </xdr:to>
    <xdr:sp macro="" textlink="">
      <xdr:nvSpPr>
        <xdr:cNvPr id="189" name="楕円 188">
          <a:extLst>
            <a:ext uri="{FF2B5EF4-FFF2-40B4-BE49-F238E27FC236}">
              <a16:creationId xmlns:a16="http://schemas.microsoft.com/office/drawing/2014/main" id="{C65ED6B7-EADC-44D9-88C7-C41E4FF9004A}"/>
            </a:ext>
          </a:extLst>
        </xdr:cNvPr>
        <xdr:cNvSpPr/>
      </xdr:nvSpPr>
      <xdr:spPr>
        <a:xfrm>
          <a:off x="1968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27432</xdr:rowOff>
    </xdr:from>
    <xdr:to>
      <xdr:col>15</xdr:col>
      <xdr:colOff>50800</xdr:colOff>
      <xdr:row>61</xdr:row>
      <xdr:rowOff>73152</xdr:rowOff>
    </xdr:to>
    <xdr:cxnSp macro="">
      <xdr:nvCxnSpPr>
        <xdr:cNvPr id="190" name="直線コネクタ 189">
          <a:extLst>
            <a:ext uri="{FF2B5EF4-FFF2-40B4-BE49-F238E27FC236}">
              <a16:creationId xmlns:a16="http://schemas.microsoft.com/office/drawing/2014/main" id="{A17805D7-CBF2-4A5E-802A-BB81F995798C}"/>
            </a:ext>
          </a:extLst>
        </xdr:cNvPr>
        <xdr:cNvCxnSpPr/>
      </xdr:nvCxnSpPr>
      <xdr:spPr>
        <a:xfrm>
          <a:off x="2019300" y="104858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128795</xdr:rowOff>
    </xdr:from>
    <xdr:ext cx="405111" cy="259045"/>
    <xdr:sp macro="" textlink="">
      <xdr:nvSpPr>
        <xdr:cNvPr id="191" name="n_1aveValue【体育館・プール】&#10;有形固定資産減価償却率">
          <a:extLst>
            <a:ext uri="{FF2B5EF4-FFF2-40B4-BE49-F238E27FC236}">
              <a16:creationId xmlns:a16="http://schemas.microsoft.com/office/drawing/2014/main" id="{D7DA5AA8-E2CF-4934-90C2-594664252694}"/>
            </a:ext>
          </a:extLst>
        </xdr:cNvPr>
        <xdr:cNvSpPr txBox="1"/>
      </xdr:nvSpPr>
      <xdr:spPr>
        <a:xfrm>
          <a:off x="35820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192" name="n_2aveValue【体育館・プール】&#10;有形固定資産減価償却率">
          <a:extLst>
            <a:ext uri="{FF2B5EF4-FFF2-40B4-BE49-F238E27FC236}">
              <a16:creationId xmlns:a16="http://schemas.microsoft.com/office/drawing/2014/main" id="{3851AF6D-3B45-4E57-983A-D03EE71E488F}"/>
            </a:ext>
          </a:extLst>
        </xdr:cNvPr>
        <xdr:cNvSpPr txBox="1"/>
      </xdr:nvSpPr>
      <xdr:spPr>
        <a:xfrm>
          <a:off x="2705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103649</xdr:rowOff>
    </xdr:from>
    <xdr:ext cx="405111" cy="259045"/>
    <xdr:sp macro="" textlink="">
      <xdr:nvSpPr>
        <xdr:cNvPr id="193" name="n_3aveValue【体育館・プール】&#10;有形固定資産減価償却率">
          <a:extLst>
            <a:ext uri="{FF2B5EF4-FFF2-40B4-BE49-F238E27FC236}">
              <a16:creationId xmlns:a16="http://schemas.microsoft.com/office/drawing/2014/main" id="{8D710DBC-C5D9-476C-9E6B-029C10CACEE8}"/>
            </a:ext>
          </a:extLst>
        </xdr:cNvPr>
        <xdr:cNvSpPr txBox="1"/>
      </xdr:nvSpPr>
      <xdr:spPr>
        <a:xfrm>
          <a:off x="1816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194" name="n_4aveValue【体育館・プール】&#10;有形固定資産減価償却率">
          <a:extLst>
            <a:ext uri="{FF2B5EF4-FFF2-40B4-BE49-F238E27FC236}">
              <a16:creationId xmlns:a16="http://schemas.microsoft.com/office/drawing/2014/main" id="{BC1A0803-4084-4E6D-859F-B9F6E6554946}"/>
            </a:ext>
          </a:extLst>
        </xdr:cNvPr>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94759</xdr:rowOff>
    </xdr:from>
    <xdr:ext cx="405111" cy="259045"/>
    <xdr:sp macro="" textlink="">
      <xdr:nvSpPr>
        <xdr:cNvPr id="195" name="n_1mainValue【体育館・プール】&#10;有形固定資産減価償却率">
          <a:extLst>
            <a:ext uri="{FF2B5EF4-FFF2-40B4-BE49-F238E27FC236}">
              <a16:creationId xmlns:a16="http://schemas.microsoft.com/office/drawing/2014/main" id="{95342B30-B512-401A-B220-1779D705D9D7}"/>
            </a:ext>
          </a:extLst>
        </xdr:cNvPr>
        <xdr:cNvSpPr txBox="1"/>
      </xdr:nvSpPr>
      <xdr:spPr>
        <a:xfrm>
          <a:off x="35820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96" name="n_2mainValue【体育館・プール】&#10;有形固定資産減価償却率">
          <a:extLst>
            <a:ext uri="{FF2B5EF4-FFF2-40B4-BE49-F238E27FC236}">
              <a16:creationId xmlns:a16="http://schemas.microsoft.com/office/drawing/2014/main" id="{735974FA-0141-4721-997E-62D83572EF8B}"/>
            </a:ext>
          </a:extLst>
        </xdr:cNvPr>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94759</xdr:rowOff>
    </xdr:from>
    <xdr:ext cx="405111" cy="259045"/>
    <xdr:sp macro="" textlink="">
      <xdr:nvSpPr>
        <xdr:cNvPr id="197" name="n_3mainValue【体育館・プール】&#10;有形固定資産減価償却率">
          <a:extLst>
            <a:ext uri="{FF2B5EF4-FFF2-40B4-BE49-F238E27FC236}">
              <a16:creationId xmlns:a16="http://schemas.microsoft.com/office/drawing/2014/main" id="{220CF171-3A97-4F3A-B53A-38493E51320F}"/>
            </a:ext>
          </a:extLst>
        </xdr:cNvPr>
        <xdr:cNvSpPr txBox="1"/>
      </xdr:nvSpPr>
      <xdr:spPr>
        <a:xfrm>
          <a:off x="1816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4F39A675-2BB6-47DF-8B76-21DC9D487D9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50ED6B50-0336-4331-A388-297FDD76F3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98E628A0-41E2-4F68-A647-D13480F4CD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28006435-E65B-445B-B401-68252F4D3B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541CA38-1285-438A-A260-5D170B1B947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EF77378F-4B44-4330-8792-B49D0A1165B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1072733F-8187-4566-8203-47FA835FDC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E8F02737-8E36-4259-8560-C21EDF1EFA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D9F89FFC-3DE2-40EC-854A-6B7CE30821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994CBF46-1A69-442B-82AF-66F7E5E2FC4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380F2EE9-B2D4-49A4-9C79-E0F5011CE98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9" name="テキスト ボックス 208">
          <a:extLst>
            <a:ext uri="{FF2B5EF4-FFF2-40B4-BE49-F238E27FC236}">
              <a16:creationId xmlns:a16="http://schemas.microsoft.com/office/drawing/2014/main" id="{7A63726E-285E-499A-9F29-C702A4A378B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8F4662FC-9E4E-4076-A9F8-CF7DF069405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1" name="テキスト ボックス 210">
          <a:extLst>
            <a:ext uri="{FF2B5EF4-FFF2-40B4-BE49-F238E27FC236}">
              <a16:creationId xmlns:a16="http://schemas.microsoft.com/office/drawing/2014/main" id="{01EF6832-E03F-4D77-A588-46C929D5EC22}"/>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82A7D80C-5709-4E10-9399-62883FBF0C2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3" name="テキスト ボックス 212">
          <a:extLst>
            <a:ext uri="{FF2B5EF4-FFF2-40B4-BE49-F238E27FC236}">
              <a16:creationId xmlns:a16="http://schemas.microsoft.com/office/drawing/2014/main" id="{C431DF6E-E20E-45EB-837D-D6CB854B41C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ED876493-DD11-4149-9066-D24957A75DB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5" name="テキスト ボックス 214">
          <a:extLst>
            <a:ext uri="{FF2B5EF4-FFF2-40B4-BE49-F238E27FC236}">
              <a16:creationId xmlns:a16="http://schemas.microsoft.com/office/drawing/2014/main" id="{64149503-238D-4DD0-84C7-732D9C492CD5}"/>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6269D52B-C078-44C4-8340-24CFD43A7C1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41B6A7FE-71CC-4A40-ABAC-D061FF4B4CC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F4D97FB2-5DCB-4496-A351-4173575E42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141732</xdr:rowOff>
    </xdr:from>
    <xdr:to>
      <xdr:col>54</xdr:col>
      <xdr:colOff>189865</xdr:colOff>
      <xdr:row>63</xdr:row>
      <xdr:rowOff>18288</xdr:rowOff>
    </xdr:to>
    <xdr:cxnSp macro="">
      <xdr:nvCxnSpPr>
        <xdr:cNvPr id="219" name="直線コネクタ 218">
          <a:extLst>
            <a:ext uri="{FF2B5EF4-FFF2-40B4-BE49-F238E27FC236}">
              <a16:creationId xmlns:a16="http://schemas.microsoft.com/office/drawing/2014/main" id="{27C35C8E-4496-4E07-8B31-E2F4871F3340}"/>
            </a:ext>
          </a:extLst>
        </xdr:cNvPr>
        <xdr:cNvCxnSpPr/>
      </xdr:nvCxnSpPr>
      <xdr:spPr>
        <a:xfrm flipV="1">
          <a:off x="10476865" y="9742932"/>
          <a:ext cx="0" cy="107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22115</xdr:rowOff>
    </xdr:from>
    <xdr:ext cx="469744" cy="259045"/>
    <xdr:sp macro="" textlink="">
      <xdr:nvSpPr>
        <xdr:cNvPr id="220" name="【体育館・プール】&#10;一人当たり面積最小値テキスト">
          <a:extLst>
            <a:ext uri="{FF2B5EF4-FFF2-40B4-BE49-F238E27FC236}">
              <a16:creationId xmlns:a16="http://schemas.microsoft.com/office/drawing/2014/main" id="{80CB9CA2-059A-4F0D-9D22-66179DAECD8B}"/>
            </a:ext>
          </a:extLst>
        </xdr:cNvPr>
        <xdr:cNvSpPr txBox="1"/>
      </xdr:nvSpPr>
      <xdr:spPr>
        <a:xfrm>
          <a:off x="10515600" y="1082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18288</xdr:rowOff>
    </xdr:from>
    <xdr:to>
      <xdr:col>55</xdr:col>
      <xdr:colOff>88900</xdr:colOff>
      <xdr:row>63</xdr:row>
      <xdr:rowOff>18288</xdr:rowOff>
    </xdr:to>
    <xdr:cxnSp macro="">
      <xdr:nvCxnSpPr>
        <xdr:cNvPr id="221" name="直線コネクタ 220">
          <a:extLst>
            <a:ext uri="{FF2B5EF4-FFF2-40B4-BE49-F238E27FC236}">
              <a16:creationId xmlns:a16="http://schemas.microsoft.com/office/drawing/2014/main" id="{55AA7587-2FF8-4E8D-ACD0-D989103BB3A9}"/>
            </a:ext>
          </a:extLst>
        </xdr:cNvPr>
        <xdr:cNvCxnSpPr/>
      </xdr:nvCxnSpPr>
      <xdr:spPr>
        <a:xfrm>
          <a:off x="10388600" y="1081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88409</xdr:rowOff>
    </xdr:from>
    <xdr:ext cx="469744" cy="259045"/>
    <xdr:sp macro="" textlink="">
      <xdr:nvSpPr>
        <xdr:cNvPr id="222" name="【体育館・プール】&#10;一人当たり面積最大値テキスト">
          <a:extLst>
            <a:ext uri="{FF2B5EF4-FFF2-40B4-BE49-F238E27FC236}">
              <a16:creationId xmlns:a16="http://schemas.microsoft.com/office/drawing/2014/main" id="{85BB7429-E47E-4C0E-B363-1AA90A1DFF06}"/>
            </a:ext>
          </a:extLst>
        </xdr:cNvPr>
        <xdr:cNvSpPr txBox="1"/>
      </xdr:nvSpPr>
      <xdr:spPr>
        <a:xfrm>
          <a:off x="105156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141732</xdr:rowOff>
    </xdr:from>
    <xdr:to>
      <xdr:col>55</xdr:col>
      <xdr:colOff>88900</xdr:colOff>
      <xdr:row>56</xdr:row>
      <xdr:rowOff>141732</xdr:rowOff>
    </xdr:to>
    <xdr:cxnSp macro="">
      <xdr:nvCxnSpPr>
        <xdr:cNvPr id="223" name="直線コネクタ 222">
          <a:extLst>
            <a:ext uri="{FF2B5EF4-FFF2-40B4-BE49-F238E27FC236}">
              <a16:creationId xmlns:a16="http://schemas.microsoft.com/office/drawing/2014/main" id="{D3518022-4AB9-4980-9943-5771B0BF9CFC}"/>
            </a:ext>
          </a:extLst>
        </xdr:cNvPr>
        <xdr:cNvCxnSpPr/>
      </xdr:nvCxnSpPr>
      <xdr:spPr>
        <a:xfrm>
          <a:off x="10388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24" name="【体育館・プール】&#10;一人当たり面積平均値テキスト">
          <a:extLst>
            <a:ext uri="{FF2B5EF4-FFF2-40B4-BE49-F238E27FC236}">
              <a16:creationId xmlns:a16="http://schemas.microsoft.com/office/drawing/2014/main" id="{7E96CD0F-BD7B-4A15-AAFF-76FDEF25485C}"/>
            </a:ext>
          </a:extLst>
        </xdr:cNvPr>
        <xdr:cNvSpPr txBox="1"/>
      </xdr:nvSpPr>
      <xdr:spPr>
        <a:xfrm>
          <a:off x="10515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25" name="フローチャート: 判断 224">
          <a:extLst>
            <a:ext uri="{FF2B5EF4-FFF2-40B4-BE49-F238E27FC236}">
              <a16:creationId xmlns:a16="http://schemas.microsoft.com/office/drawing/2014/main" id="{E518B11A-C6B1-4852-9345-3792C8F282CD}"/>
            </a:ext>
          </a:extLst>
        </xdr:cNvPr>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4064</xdr:rowOff>
    </xdr:from>
    <xdr:to>
      <xdr:col>50</xdr:col>
      <xdr:colOff>165100</xdr:colOff>
      <xdr:row>61</xdr:row>
      <xdr:rowOff>105664</xdr:rowOff>
    </xdr:to>
    <xdr:sp macro="" textlink="">
      <xdr:nvSpPr>
        <xdr:cNvPr id="226" name="フローチャート: 判断 225">
          <a:extLst>
            <a:ext uri="{FF2B5EF4-FFF2-40B4-BE49-F238E27FC236}">
              <a16:creationId xmlns:a16="http://schemas.microsoft.com/office/drawing/2014/main" id="{2EF5495D-16B8-4B26-90AD-F03DC8E3D6A0}"/>
            </a:ext>
          </a:extLst>
        </xdr:cNvPr>
        <xdr:cNvSpPr/>
      </xdr:nvSpPr>
      <xdr:spPr>
        <a:xfrm>
          <a:off x="958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13208</xdr:rowOff>
    </xdr:from>
    <xdr:to>
      <xdr:col>46</xdr:col>
      <xdr:colOff>38100</xdr:colOff>
      <xdr:row>61</xdr:row>
      <xdr:rowOff>114808</xdr:rowOff>
    </xdr:to>
    <xdr:sp macro="" textlink="">
      <xdr:nvSpPr>
        <xdr:cNvPr id="227" name="フローチャート: 判断 226">
          <a:extLst>
            <a:ext uri="{FF2B5EF4-FFF2-40B4-BE49-F238E27FC236}">
              <a16:creationId xmlns:a16="http://schemas.microsoft.com/office/drawing/2014/main" id="{12E0632B-26CC-4F1D-AA75-D1C686831E9D}"/>
            </a:ext>
          </a:extLst>
        </xdr:cNvPr>
        <xdr:cNvSpPr/>
      </xdr:nvSpPr>
      <xdr:spPr>
        <a:xfrm>
          <a:off x="8699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42926</xdr:rowOff>
    </xdr:from>
    <xdr:to>
      <xdr:col>41</xdr:col>
      <xdr:colOff>101600</xdr:colOff>
      <xdr:row>61</xdr:row>
      <xdr:rowOff>144526</xdr:rowOff>
    </xdr:to>
    <xdr:sp macro="" textlink="">
      <xdr:nvSpPr>
        <xdr:cNvPr id="228" name="フローチャート: 判断 227">
          <a:extLst>
            <a:ext uri="{FF2B5EF4-FFF2-40B4-BE49-F238E27FC236}">
              <a16:creationId xmlns:a16="http://schemas.microsoft.com/office/drawing/2014/main" id="{6DC6E9E4-3479-4217-8162-0E9257C5C8EA}"/>
            </a:ext>
          </a:extLst>
        </xdr:cNvPr>
        <xdr:cNvSpPr/>
      </xdr:nvSpPr>
      <xdr:spPr>
        <a:xfrm>
          <a:off x="7810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134366</xdr:rowOff>
    </xdr:from>
    <xdr:to>
      <xdr:col>36</xdr:col>
      <xdr:colOff>165100</xdr:colOff>
      <xdr:row>62</xdr:row>
      <xdr:rowOff>64516</xdr:rowOff>
    </xdr:to>
    <xdr:sp macro="" textlink="">
      <xdr:nvSpPr>
        <xdr:cNvPr id="229" name="フローチャート: 判断 228">
          <a:extLst>
            <a:ext uri="{FF2B5EF4-FFF2-40B4-BE49-F238E27FC236}">
              <a16:creationId xmlns:a16="http://schemas.microsoft.com/office/drawing/2014/main" id="{C39E54C5-EE4F-4D5F-B343-69876A014A25}"/>
            </a:ext>
          </a:extLst>
        </xdr:cNvPr>
        <xdr:cNvSpPr/>
      </xdr:nvSpPr>
      <xdr:spPr>
        <a:xfrm>
          <a:off x="6921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F3D74B6-8537-42ED-85EC-3C4E3E5C72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DA3F7B02-EA02-473D-8786-91F692360A0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48E0BE33-1CE4-4EA9-930B-E1612AA1226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9B5021C-B44A-4ECB-8296-112D1775106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2273809F-C06B-43DD-821D-CE48A354186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36068</xdr:rowOff>
    </xdr:from>
    <xdr:to>
      <xdr:col>55</xdr:col>
      <xdr:colOff>50800</xdr:colOff>
      <xdr:row>62</xdr:row>
      <xdr:rowOff>137668</xdr:rowOff>
    </xdr:to>
    <xdr:sp macro="" textlink="">
      <xdr:nvSpPr>
        <xdr:cNvPr id="235" name="楕円 234">
          <a:extLst>
            <a:ext uri="{FF2B5EF4-FFF2-40B4-BE49-F238E27FC236}">
              <a16:creationId xmlns:a16="http://schemas.microsoft.com/office/drawing/2014/main" id="{5F5ABE0D-10D2-4556-9EC4-CCDD06EE1154}"/>
            </a:ext>
          </a:extLst>
        </xdr:cNvPr>
        <xdr:cNvSpPr/>
      </xdr:nvSpPr>
      <xdr:spPr>
        <a:xfrm>
          <a:off x="10426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122445</xdr:rowOff>
    </xdr:from>
    <xdr:ext cx="469744" cy="259045"/>
    <xdr:sp macro="" textlink="">
      <xdr:nvSpPr>
        <xdr:cNvPr id="236" name="【体育館・プール】&#10;一人当たり面積該当値テキスト">
          <a:extLst>
            <a:ext uri="{FF2B5EF4-FFF2-40B4-BE49-F238E27FC236}">
              <a16:creationId xmlns:a16="http://schemas.microsoft.com/office/drawing/2014/main" id="{8984C17C-49D5-4827-9FDE-1AA9D6C68008}"/>
            </a:ext>
          </a:extLst>
        </xdr:cNvPr>
        <xdr:cNvSpPr txBox="1"/>
      </xdr:nvSpPr>
      <xdr:spPr>
        <a:xfrm>
          <a:off x="10515600" y="105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38354</xdr:rowOff>
    </xdr:from>
    <xdr:to>
      <xdr:col>50</xdr:col>
      <xdr:colOff>165100</xdr:colOff>
      <xdr:row>62</xdr:row>
      <xdr:rowOff>139954</xdr:rowOff>
    </xdr:to>
    <xdr:sp macro="" textlink="">
      <xdr:nvSpPr>
        <xdr:cNvPr id="237" name="楕円 236">
          <a:extLst>
            <a:ext uri="{FF2B5EF4-FFF2-40B4-BE49-F238E27FC236}">
              <a16:creationId xmlns:a16="http://schemas.microsoft.com/office/drawing/2014/main" id="{69585DF2-4B30-4BEC-9E5C-DD5A66142604}"/>
            </a:ext>
          </a:extLst>
        </xdr:cNvPr>
        <xdr:cNvSpPr/>
      </xdr:nvSpPr>
      <xdr:spPr>
        <a:xfrm>
          <a:off x="9588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86868</xdr:rowOff>
    </xdr:from>
    <xdr:to>
      <xdr:col>55</xdr:col>
      <xdr:colOff>0</xdr:colOff>
      <xdr:row>62</xdr:row>
      <xdr:rowOff>89154</xdr:rowOff>
    </xdr:to>
    <xdr:cxnSp macro="">
      <xdr:nvCxnSpPr>
        <xdr:cNvPr id="238" name="直線コネクタ 237">
          <a:extLst>
            <a:ext uri="{FF2B5EF4-FFF2-40B4-BE49-F238E27FC236}">
              <a16:creationId xmlns:a16="http://schemas.microsoft.com/office/drawing/2014/main" id="{66C42EC4-C2F9-4EED-9217-EC06A1382FB2}"/>
            </a:ext>
          </a:extLst>
        </xdr:cNvPr>
        <xdr:cNvCxnSpPr/>
      </xdr:nvCxnSpPr>
      <xdr:spPr>
        <a:xfrm flipV="1">
          <a:off x="9639300" y="107167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40640</xdr:rowOff>
    </xdr:from>
    <xdr:to>
      <xdr:col>46</xdr:col>
      <xdr:colOff>38100</xdr:colOff>
      <xdr:row>62</xdr:row>
      <xdr:rowOff>142240</xdr:rowOff>
    </xdr:to>
    <xdr:sp macro="" textlink="">
      <xdr:nvSpPr>
        <xdr:cNvPr id="239" name="楕円 238">
          <a:extLst>
            <a:ext uri="{FF2B5EF4-FFF2-40B4-BE49-F238E27FC236}">
              <a16:creationId xmlns:a16="http://schemas.microsoft.com/office/drawing/2014/main" id="{705CA9FC-78EF-441A-AC30-011D32315D4D}"/>
            </a:ext>
          </a:extLst>
        </xdr:cNvPr>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89154</xdr:rowOff>
    </xdr:from>
    <xdr:to>
      <xdr:col>50</xdr:col>
      <xdr:colOff>114300</xdr:colOff>
      <xdr:row>62</xdr:row>
      <xdr:rowOff>91440</xdr:rowOff>
    </xdr:to>
    <xdr:cxnSp macro="">
      <xdr:nvCxnSpPr>
        <xdr:cNvPr id="240" name="直線コネクタ 239">
          <a:extLst>
            <a:ext uri="{FF2B5EF4-FFF2-40B4-BE49-F238E27FC236}">
              <a16:creationId xmlns:a16="http://schemas.microsoft.com/office/drawing/2014/main" id="{301EFF68-0023-4CC2-BFB5-A34F369C7007}"/>
            </a:ext>
          </a:extLst>
        </xdr:cNvPr>
        <xdr:cNvCxnSpPr/>
      </xdr:nvCxnSpPr>
      <xdr:spPr>
        <a:xfrm flipV="1">
          <a:off x="8750300" y="107190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86360</xdr:rowOff>
    </xdr:from>
    <xdr:to>
      <xdr:col>41</xdr:col>
      <xdr:colOff>101600</xdr:colOff>
      <xdr:row>64</xdr:row>
      <xdr:rowOff>16510</xdr:rowOff>
    </xdr:to>
    <xdr:sp macro="" textlink="">
      <xdr:nvSpPr>
        <xdr:cNvPr id="241" name="楕円 240">
          <a:extLst>
            <a:ext uri="{FF2B5EF4-FFF2-40B4-BE49-F238E27FC236}">
              <a16:creationId xmlns:a16="http://schemas.microsoft.com/office/drawing/2014/main" id="{C3713C42-B1A3-4DDE-A04E-C81D7486C9B4}"/>
            </a:ext>
          </a:extLst>
        </xdr:cNvPr>
        <xdr:cNvSpPr/>
      </xdr:nvSpPr>
      <xdr:spPr>
        <a:xfrm>
          <a:off x="7810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91440</xdr:rowOff>
    </xdr:from>
    <xdr:to>
      <xdr:col>45</xdr:col>
      <xdr:colOff>177800</xdr:colOff>
      <xdr:row>63</xdr:row>
      <xdr:rowOff>137160</xdr:rowOff>
    </xdr:to>
    <xdr:cxnSp macro="">
      <xdr:nvCxnSpPr>
        <xdr:cNvPr id="242" name="直線コネクタ 241">
          <a:extLst>
            <a:ext uri="{FF2B5EF4-FFF2-40B4-BE49-F238E27FC236}">
              <a16:creationId xmlns:a16="http://schemas.microsoft.com/office/drawing/2014/main" id="{20174784-6242-4841-846D-8440239BA464}"/>
            </a:ext>
          </a:extLst>
        </xdr:cNvPr>
        <xdr:cNvCxnSpPr/>
      </xdr:nvCxnSpPr>
      <xdr:spPr>
        <a:xfrm flipV="1">
          <a:off x="7861300" y="107213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122191</xdr:rowOff>
    </xdr:from>
    <xdr:ext cx="469744" cy="259045"/>
    <xdr:sp macro="" textlink="">
      <xdr:nvSpPr>
        <xdr:cNvPr id="243" name="n_1aveValue【体育館・プール】&#10;一人当たり面積">
          <a:extLst>
            <a:ext uri="{FF2B5EF4-FFF2-40B4-BE49-F238E27FC236}">
              <a16:creationId xmlns:a16="http://schemas.microsoft.com/office/drawing/2014/main" id="{2313CB7A-EFBE-4819-905E-BA920250CFAE}"/>
            </a:ext>
          </a:extLst>
        </xdr:cNvPr>
        <xdr:cNvSpPr txBox="1"/>
      </xdr:nvSpPr>
      <xdr:spPr>
        <a:xfrm>
          <a:off x="93917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131335</xdr:rowOff>
    </xdr:from>
    <xdr:ext cx="469744" cy="259045"/>
    <xdr:sp macro="" textlink="">
      <xdr:nvSpPr>
        <xdr:cNvPr id="244" name="n_2aveValue【体育館・プール】&#10;一人当たり面積">
          <a:extLst>
            <a:ext uri="{FF2B5EF4-FFF2-40B4-BE49-F238E27FC236}">
              <a16:creationId xmlns:a16="http://schemas.microsoft.com/office/drawing/2014/main" id="{F46978F2-46CD-44F7-B752-04D591A716B2}"/>
            </a:ext>
          </a:extLst>
        </xdr:cNvPr>
        <xdr:cNvSpPr txBox="1"/>
      </xdr:nvSpPr>
      <xdr:spPr>
        <a:xfrm>
          <a:off x="8515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161053</xdr:rowOff>
    </xdr:from>
    <xdr:ext cx="469744" cy="259045"/>
    <xdr:sp macro="" textlink="">
      <xdr:nvSpPr>
        <xdr:cNvPr id="245" name="n_3aveValue【体育館・プール】&#10;一人当たり面積">
          <a:extLst>
            <a:ext uri="{FF2B5EF4-FFF2-40B4-BE49-F238E27FC236}">
              <a16:creationId xmlns:a16="http://schemas.microsoft.com/office/drawing/2014/main" id="{91F7235C-4610-4061-8228-F477C65BEC3F}"/>
            </a:ext>
          </a:extLst>
        </xdr:cNvPr>
        <xdr:cNvSpPr txBox="1"/>
      </xdr:nvSpPr>
      <xdr:spPr>
        <a:xfrm>
          <a:off x="7626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81043</xdr:rowOff>
    </xdr:from>
    <xdr:ext cx="469744" cy="259045"/>
    <xdr:sp macro="" textlink="">
      <xdr:nvSpPr>
        <xdr:cNvPr id="246" name="n_4aveValue【体育館・プール】&#10;一人当たり面積">
          <a:extLst>
            <a:ext uri="{FF2B5EF4-FFF2-40B4-BE49-F238E27FC236}">
              <a16:creationId xmlns:a16="http://schemas.microsoft.com/office/drawing/2014/main" id="{8202C47E-EF32-456F-9724-5CDA845DFE09}"/>
            </a:ext>
          </a:extLst>
        </xdr:cNvPr>
        <xdr:cNvSpPr txBox="1"/>
      </xdr:nvSpPr>
      <xdr:spPr>
        <a:xfrm>
          <a:off x="6737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131081</xdr:rowOff>
    </xdr:from>
    <xdr:ext cx="469744" cy="259045"/>
    <xdr:sp macro="" textlink="">
      <xdr:nvSpPr>
        <xdr:cNvPr id="247" name="n_1mainValue【体育館・プール】&#10;一人当たり面積">
          <a:extLst>
            <a:ext uri="{FF2B5EF4-FFF2-40B4-BE49-F238E27FC236}">
              <a16:creationId xmlns:a16="http://schemas.microsoft.com/office/drawing/2014/main" id="{2226FBA1-6076-4CE5-9C7E-FBBF6C634DC7}"/>
            </a:ext>
          </a:extLst>
        </xdr:cNvPr>
        <xdr:cNvSpPr txBox="1"/>
      </xdr:nvSpPr>
      <xdr:spPr>
        <a:xfrm>
          <a:off x="9391727"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133367</xdr:rowOff>
    </xdr:from>
    <xdr:ext cx="469744" cy="259045"/>
    <xdr:sp macro="" textlink="">
      <xdr:nvSpPr>
        <xdr:cNvPr id="248" name="n_2mainValue【体育館・プール】&#10;一人当たり面積">
          <a:extLst>
            <a:ext uri="{FF2B5EF4-FFF2-40B4-BE49-F238E27FC236}">
              <a16:creationId xmlns:a16="http://schemas.microsoft.com/office/drawing/2014/main" id="{8A3D6046-E91F-48EA-B209-B68318D80BE3}"/>
            </a:ext>
          </a:extLst>
        </xdr:cNvPr>
        <xdr:cNvSpPr txBox="1"/>
      </xdr:nvSpPr>
      <xdr:spPr>
        <a:xfrm>
          <a:off x="8515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7637</xdr:rowOff>
    </xdr:from>
    <xdr:ext cx="469744" cy="259045"/>
    <xdr:sp macro="" textlink="">
      <xdr:nvSpPr>
        <xdr:cNvPr id="249" name="n_3mainValue【体育館・プール】&#10;一人当たり面積">
          <a:extLst>
            <a:ext uri="{FF2B5EF4-FFF2-40B4-BE49-F238E27FC236}">
              <a16:creationId xmlns:a16="http://schemas.microsoft.com/office/drawing/2014/main" id="{1D1E2503-B0B3-4B0C-B860-AFFB314F98F5}"/>
            </a:ext>
          </a:extLst>
        </xdr:cNvPr>
        <xdr:cNvSpPr txBox="1"/>
      </xdr:nvSpPr>
      <xdr:spPr>
        <a:xfrm>
          <a:off x="7626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61814E5-9D29-4D12-B9EE-34A7FD4BA8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D9305677-910B-4DD0-BC82-572C3DBE22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E5761EF5-A66A-457C-A747-E5E5E74FAE4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5118341-5770-4E70-A584-C77683BFC8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BC8D60EE-9DCD-4D91-84DC-8252BE818F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F41BA931-F88F-4AC4-866A-BBE7834841F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F91C5D47-B4F3-435C-8916-8CD7BB898DE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F5E7F811-2EDB-4327-9CFD-1A898AB9C77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DD4FAFAD-39AB-4FB8-8B35-A575673119A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F579A481-8BFD-473F-8B5B-19311D2212B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FB6A30F2-1209-4E75-8251-4856BDB801D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D9DA6B60-47A6-4E52-A342-0584A43D6DC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A870D438-136F-4F46-942B-2F14BAAE684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9FC874-F635-4DC9-AB88-9ED84238385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DC30553E-9C4F-46F1-9DFB-D5C58BF9C12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7BF2986E-6690-4C0D-8430-E06E50F1FFA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F8CD3F4A-091B-4AA1-9426-7347912B0AF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794D5519-6812-4E61-8B17-4529C64D90B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A381C370-D3B9-48B9-85F4-625541BB601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F9CC62FD-CA1B-49CA-87A7-F2E7D7C4030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9DA19109-406B-4F39-A608-D15B256620C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3CBA2588-8BF4-436C-94CA-46B5753261C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F9AF5F5D-D8D2-4463-89E4-00693E834C8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02B9A308-7CF0-4FCE-B878-CF79C477727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4" name="直線コネクタ 273">
          <a:extLst>
            <a:ext uri="{FF2B5EF4-FFF2-40B4-BE49-F238E27FC236}">
              <a16:creationId xmlns:a16="http://schemas.microsoft.com/office/drawing/2014/main" id="{C469D9BD-D2C5-4FA5-9B97-9CD41A0E4A04}"/>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福祉施設】&#10;有形固定資産減価償却率最小値テキスト">
          <a:extLst>
            <a:ext uri="{FF2B5EF4-FFF2-40B4-BE49-F238E27FC236}">
              <a16:creationId xmlns:a16="http://schemas.microsoft.com/office/drawing/2014/main" id="{808DF4A3-6FEE-4269-8E78-88D4161C8DF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a:extLst>
            <a:ext uri="{FF2B5EF4-FFF2-40B4-BE49-F238E27FC236}">
              <a16:creationId xmlns:a16="http://schemas.microsoft.com/office/drawing/2014/main" id="{70609A76-E4E6-4981-990B-A23AEBBA48C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7" name="【福祉施設】&#10;有形固定資産減価償却率最大値テキスト">
          <a:extLst>
            <a:ext uri="{FF2B5EF4-FFF2-40B4-BE49-F238E27FC236}">
              <a16:creationId xmlns:a16="http://schemas.microsoft.com/office/drawing/2014/main" id="{5141C0F4-C592-4D84-9214-C4BDEBDCBA7F}"/>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8" name="直線コネクタ 277">
          <a:extLst>
            <a:ext uri="{FF2B5EF4-FFF2-40B4-BE49-F238E27FC236}">
              <a16:creationId xmlns:a16="http://schemas.microsoft.com/office/drawing/2014/main" id="{13A61D85-2CA7-41B4-A7BC-E0F057AF9D6C}"/>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3CE2415E-7C3C-49CC-82D0-AA8D85834306}"/>
            </a:ext>
          </a:extLst>
        </xdr:cNvPr>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80" name="フローチャート: 判断 279">
          <a:extLst>
            <a:ext uri="{FF2B5EF4-FFF2-40B4-BE49-F238E27FC236}">
              <a16:creationId xmlns:a16="http://schemas.microsoft.com/office/drawing/2014/main" id="{3E1FD9FC-1312-4613-9F8C-26B1AFCE649B}"/>
            </a:ext>
          </a:extLst>
        </xdr:cNvPr>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81" name="フローチャート: 判断 280">
          <a:extLst>
            <a:ext uri="{FF2B5EF4-FFF2-40B4-BE49-F238E27FC236}">
              <a16:creationId xmlns:a16="http://schemas.microsoft.com/office/drawing/2014/main" id="{04905302-8C4C-4D26-98BA-F135E8F728A3}"/>
            </a:ext>
          </a:extLst>
        </xdr:cNvPr>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282" name="フローチャート: 判断 281">
          <a:extLst>
            <a:ext uri="{FF2B5EF4-FFF2-40B4-BE49-F238E27FC236}">
              <a16:creationId xmlns:a16="http://schemas.microsoft.com/office/drawing/2014/main" id="{507B4921-7DC8-49CE-843B-25F779D07A27}"/>
            </a:ext>
          </a:extLst>
        </xdr:cNvPr>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283" name="フローチャート: 判断 282">
          <a:extLst>
            <a:ext uri="{FF2B5EF4-FFF2-40B4-BE49-F238E27FC236}">
              <a16:creationId xmlns:a16="http://schemas.microsoft.com/office/drawing/2014/main" id="{0BE6C8B4-7E64-48F7-A5EC-2EFE141C9D67}"/>
            </a:ext>
          </a:extLst>
        </xdr:cNvPr>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284" name="フローチャート: 判断 283">
          <a:extLst>
            <a:ext uri="{FF2B5EF4-FFF2-40B4-BE49-F238E27FC236}">
              <a16:creationId xmlns:a16="http://schemas.microsoft.com/office/drawing/2014/main" id="{3E5AE042-1338-4BEE-A464-700F06DEFBB2}"/>
            </a:ext>
          </a:extLst>
        </xdr:cNvPr>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642A1ED8-C0A6-4DA0-84B1-B3B7ABF55FB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2DD947F5-8724-425D-859B-A0372A562C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A65461AE-7C12-4174-B3B9-E9D3F76F3FD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EA72ADDA-3B1B-43FD-9C8D-16FE320DBB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9699E83-2C58-4C5F-A1F6-A9FA10447E1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90" name="楕円 289">
          <a:extLst>
            <a:ext uri="{FF2B5EF4-FFF2-40B4-BE49-F238E27FC236}">
              <a16:creationId xmlns:a16="http://schemas.microsoft.com/office/drawing/2014/main" id="{E0531AE7-7909-47C2-9439-D146649DD1EE}"/>
            </a:ext>
          </a:extLst>
        </xdr:cNvPr>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BFFA597D-0221-485D-9E4F-8A2A587C9CE8}"/>
            </a:ext>
          </a:extLst>
        </xdr:cNvPr>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73025</xdr:rowOff>
    </xdr:from>
    <xdr:to>
      <xdr:col>20</xdr:col>
      <xdr:colOff>38100</xdr:colOff>
      <xdr:row>82</xdr:row>
      <xdr:rowOff>3175</xdr:rowOff>
    </xdr:to>
    <xdr:sp macro="" textlink="">
      <xdr:nvSpPr>
        <xdr:cNvPr id="292" name="楕円 291">
          <a:extLst>
            <a:ext uri="{FF2B5EF4-FFF2-40B4-BE49-F238E27FC236}">
              <a16:creationId xmlns:a16="http://schemas.microsoft.com/office/drawing/2014/main" id="{BF4AA40E-0966-4632-A29F-F7508D250CCF}"/>
            </a:ext>
          </a:extLst>
        </xdr:cNvPr>
        <xdr:cNvSpPr/>
      </xdr:nvSpPr>
      <xdr:spPr>
        <a:xfrm>
          <a:off x="3746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123825</xdr:rowOff>
    </xdr:to>
    <xdr:cxnSp macro="">
      <xdr:nvCxnSpPr>
        <xdr:cNvPr id="293" name="直線コネクタ 292">
          <a:extLst>
            <a:ext uri="{FF2B5EF4-FFF2-40B4-BE49-F238E27FC236}">
              <a16:creationId xmlns:a16="http://schemas.microsoft.com/office/drawing/2014/main" id="{53527712-3D73-4D68-B51A-889D5BB3B1A3}"/>
            </a:ext>
          </a:extLst>
        </xdr:cNvPr>
        <xdr:cNvCxnSpPr/>
      </xdr:nvCxnSpPr>
      <xdr:spPr>
        <a:xfrm flipV="1">
          <a:off x="3797300" y="13856970"/>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65405</xdr:rowOff>
    </xdr:from>
    <xdr:to>
      <xdr:col>15</xdr:col>
      <xdr:colOff>101600</xdr:colOff>
      <xdr:row>81</xdr:row>
      <xdr:rowOff>167005</xdr:rowOff>
    </xdr:to>
    <xdr:sp macro="" textlink="">
      <xdr:nvSpPr>
        <xdr:cNvPr id="294" name="楕円 293">
          <a:extLst>
            <a:ext uri="{FF2B5EF4-FFF2-40B4-BE49-F238E27FC236}">
              <a16:creationId xmlns:a16="http://schemas.microsoft.com/office/drawing/2014/main" id="{712E148E-3F97-4474-81E2-E622DE823301}"/>
            </a:ext>
          </a:extLst>
        </xdr:cNvPr>
        <xdr:cNvSpPr/>
      </xdr:nvSpPr>
      <xdr:spPr>
        <a:xfrm>
          <a:off x="2857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116205</xdr:rowOff>
    </xdr:from>
    <xdr:to>
      <xdr:col>19</xdr:col>
      <xdr:colOff>177800</xdr:colOff>
      <xdr:row>81</xdr:row>
      <xdr:rowOff>123825</xdr:rowOff>
    </xdr:to>
    <xdr:cxnSp macro="">
      <xdr:nvCxnSpPr>
        <xdr:cNvPr id="295" name="直線コネクタ 294">
          <a:extLst>
            <a:ext uri="{FF2B5EF4-FFF2-40B4-BE49-F238E27FC236}">
              <a16:creationId xmlns:a16="http://schemas.microsoft.com/office/drawing/2014/main" id="{2A7182FD-70FC-4B10-BC57-59436013A128}"/>
            </a:ext>
          </a:extLst>
        </xdr:cNvPr>
        <xdr:cNvCxnSpPr/>
      </xdr:nvCxnSpPr>
      <xdr:spPr>
        <a:xfrm>
          <a:off x="2908300" y="140036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6" name="楕円 295">
          <a:extLst>
            <a:ext uri="{FF2B5EF4-FFF2-40B4-BE49-F238E27FC236}">
              <a16:creationId xmlns:a16="http://schemas.microsoft.com/office/drawing/2014/main" id="{D02E84D2-E7DA-4C3A-9A0D-75EA1734675F}"/>
            </a:ext>
          </a:extLst>
        </xdr:cNvPr>
        <xdr:cNvSpPr/>
      </xdr:nvSpPr>
      <xdr:spPr>
        <a:xfrm>
          <a:off x="1968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81</xdr:row>
      <xdr:rowOff>116205</xdr:rowOff>
    </xdr:to>
    <xdr:cxnSp macro="">
      <xdr:nvCxnSpPr>
        <xdr:cNvPr id="297" name="直線コネクタ 296">
          <a:extLst>
            <a:ext uri="{FF2B5EF4-FFF2-40B4-BE49-F238E27FC236}">
              <a16:creationId xmlns:a16="http://schemas.microsoft.com/office/drawing/2014/main" id="{10E8C70C-9F05-4070-9D45-4F7148AE39E5}"/>
            </a:ext>
          </a:extLst>
        </xdr:cNvPr>
        <xdr:cNvCxnSpPr/>
      </xdr:nvCxnSpPr>
      <xdr:spPr>
        <a:xfrm>
          <a:off x="2019300" y="139579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84472</xdr:rowOff>
    </xdr:from>
    <xdr:ext cx="405111" cy="259045"/>
    <xdr:sp macro="" textlink="">
      <xdr:nvSpPr>
        <xdr:cNvPr id="298" name="n_1aveValue【福祉施設】&#10;有形固定資産減価償却率">
          <a:extLst>
            <a:ext uri="{FF2B5EF4-FFF2-40B4-BE49-F238E27FC236}">
              <a16:creationId xmlns:a16="http://schemas.microsoft.com/office/drawing/2014/main" id="{C5EAF982-2275-43CD-B9D5-CBCB3800BF76}"/>
            </a:ext>
          </a:extLst>
        </xdr:cNvPr>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299" name="n_2aveValue【福祉施設】&#10;有形固定資産減価償却率">
          <a:extLst>
            <a:ext uri="{FF2B5EF4-FFF2-40B4-BE49-F238E27FC236}">
              <a16:creationId xmlns:a16="http://schemas.microsoft.com/office/drawing/2014/main" id="{3B7E713A-2C21-40F4-A1BE-A0CE143A92FD}"/>
            </a:ext>
          </a:extLst>
        </xdr:cNvPr>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61613</xdr:rowOff>
    </xdr:from>
    <xdr:ext cx="405111" cy="259045"/>
    <xdr:sp macro="" textlink="">
      <xdr:nvSpPr>
        <xdr:cNvPr id="300" name="n_3aveValue【福祉施設】&#10;有形固定資産減価償却率">
          <a:extLst>
            <a:ext uri="{FF2B5EF4-FFF2-40B4-BE49-F238E27FC236}">
              <a16:creationId xmlns:a16="http://schemas.microsoft.com/office/drawing/2014/main" id="{C7BCCDDC-0230-4A89-9142-BCF26E182201}"/>
            </a:ext>
          </a:extLst>
        </xdr:cNvPr>
        <xdr:cNvSpPr txBox="1"/>
      </xdr:nvSpPr>
      <xdr:spPr>
        <a:xfrm>
          <a:off x="1816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01" name="n_4aveValue【福祉施設】&#10;有形固定資産減価償却率">
          <a:extLst>
            <a:ext uri="{FF2B5EF4-FFF2-40B4-BE49-F238E27FC236}">
              <a16:creationId xmlns:a16="http://schemas.microsoft.com/office/drawing/2014/main" id="{C3FED9A6-5C2E-41C1-B4E8-542B6C924032}"/>
            </a:ext>
          </a:extLst>
        </xdr:cNvPr>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165752</xdr:rowOff>
    </xdr:from>
    <xdr:ext cx="405111" cy="259045"/>
    <xdr:sp macro="" textlink="">
      <xdr:nvSpPr>
        <xdr:cNvPr id="302" name="n_1mainValue【福祉施設】&#10;有形固定資産減価償却率">
          <a:extLst>
            <a:ext uri="{FF2B5EF4-FFF2-40B4-BE49-F238E27FC236}">
              <a16:creationId xmlns:a16="http://schemas.microsoft.com/office/drawing/2014/main" id="{DA9ED478-17D0-4CD1-AC02-BEE00DD4DFE9}"/>
            </a:ext>
          </a:extLst>
        </xdr:cNvPr>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158132</xdr:rowOff>
    </xdr:from>
    <xdr:ext cx="405111" cy="259045"/>
    <xdr:sp macro="" textlink="">
      <xdr:nvSpPr>
        <xdr:cNvPr id="303" name="n_2mainValue【福祉施設】&#10;有形固定資産減価償却率">
          <a:extLst>
            <a:ext uri="{FF2B5EF4-FFF2-40B4-BE49-F238E27FC236}">
              <a16:creationId xmlns:a16="http://schemas.microsoft.com/office/drawing/2014/main" id="{0A9C32E2-963C-4BA2-B1BF-E21EF9965EE5}"/>
            </a:ext>
          </a:extLst>
        </xdr:cNvPr>
        <xdr:cNvSpPr txBox="1"/>
      </xdr:nvSpPr>
      <xdr:spPr>
        <a:xfrm>
          <a:off x="27057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04" name="n_3mainValue【福祉施設】&#10;有形固定資産減価償却率">
          <a:extLst>
            <a:ext uri="{FF2B5EF4-FFF2-40B4-BE49-F238E27FC236}">
              <a16:creationId xmlns:a16="http://schemas.microsoft.com/office/drawing/2014/main" id="{DACB7ADA-601A-4615-AF7A-CB53192ADA80}"/>
            </a:ext>
          </a:extLst>
        </xdr:cNvPr>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C0B60304-860F-4F0F-A531-F223122E80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F4615358-65F5-4DA7-830F-7CB93A95A01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C6D1A591-6B88-42D8-9AEC-290A732AAB1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F190BA58-F015-43F8-AD10-D5203F052B1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D5BF5F32-B6B1-4383-A923-835447E60A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9EDF57C7-E879-4ABE-8564-8F87308D7A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767F6729-15B0-46BA-B326-F74C652898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DA15DFA9-08D1-4EA2-BABC-95B04CE068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4091B839-202B-4875-9626-8643752507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4A690EF6-E0B5-4706-8923-B078DF4C7FB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id="{68D62EE2-01B1-45AD-96D6-7EEE87DEB82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id="{3F51172D-2DA8-44FB-857D-7274E47395E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id="{111E0E63-0713-4603-B257-F250C189434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a:extLst>
            <a:ext uri="{FF2B5EF4-FFF2-40B4-BE49-F238E27FC236}">
              <a16:creationId xmlns:a16="http://schemas.microsoft.com/office/drawing/2014/main" id="{7628F4BA-1D48-48C3-AF1E-7A979440DD4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id="{DBEB845E-B926-4E14-9AF9-DA035899667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a:extLst>
            <a:ext uri="{FF2B5EF4-FFF2-40B4-BE49-F238E27FC236}">
              <a16:creationId xmlns:a16="http://schemas.microsoft.com/office/drawing/2014/main" id="{CADE9553-1190-400B-8894-5CA5D06BB2B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id="{99A54B4E-DADA-4A81-972D-F912C894DBD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a:extLst>
            <a:ext uri="{FF2B5EF4-FFF2-40B4-BE49-F238E27FC236}">
              <a16:creationId xmlns:a16="http://schemas.microsoft.com/office/drawing/2014/main" id="{11526F6F-318B-4F49-8D63-6F1FDC04484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CAF88036-0402-434B-9515-AB03EA35A61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574C8B3D-9C92-4660-9988-0A4D025AB43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D88CFF9E-BDFF-495D-82BF-F4CF3146672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26" name="直線コネクタ 325">
          <a:extLst>
            <a:ext uri="{FF2B5EF4-FFF2-40B4-BE49-F238E27FC236}">
              <a16:creationId xmlns:a16="http://schemas.microsoft.com/office/drawing/2014/main" id="{E3F2D2F7-2ED5-4E32-972D-66842076376F}"/>
            </a:ext>
          </a:extLst>
        </xdr:cNvPr>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27" name="【福祉施設】&#10;一人当たり面積最小値テキスト">
          <a:extLst>
            <a:ext uri="{FF2B5EF4-FFF2-40B4-BE49-F238E27FC236}">
              <a16:creationId xmlns:a16="http://schemas.microsoft.com/office/drawing/2014/main" id="{33AF6FBC-5012-4475-9952-24C1A43D4622}"/>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28" name="直線コネクタ 327">
          <a:extLst>
            <a:ext uri="{FF2B5EF4-FFF2-40B4-BE49-F238E27FC236}">
              <a16:creationId xmlns:a16="http://schemas.microsoft.com/office/drawing/2014/main" id="{93617464-8A41-4C84-9CBD-0E88E32F8FA2}"/>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29" name="【福祉施設】&#10;一人当たり面積最大値テキスト">
          <a:extLst>
            <a:ext uri="{FF2B5EF4-FFF2-40B4-BE49-F238E27FC236}">
              <a16:creationId xmlns:a16="http://schemas.microsoft.com/office/drawing/2014/main" id="{CF379C0C-2ECF-452C-88AB-1F6938672848}"/>
            </a:ext>
          </a:extLst>
        </xdr:cNvPr>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30" name="直線コネクタ 329">
          <a:extLst>
            <a:ext uri="{FF2B5EF4-FFF2-40B4-BE49-F238E27FC236}">
              <a16:creationId xmlns:a16="http://schemas.microsoft.com/office/drawing/2014/main" id="{48BDE534-68B0-43A3-88E3-EFB6F11B9F14}"/>
            </a:ext>
          </a:extLst>
        </xdr:cNvPr>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31" name="【福祉施設】&#10;一人当たり面積平均値テキスト">
          <a:extLst>
            <a:ext uri="{FF2B5EF4-FFF2-40B4-BE49-F238E27FC236}">
              <a16:creationId xmlns:a16="http://schemas.microsoft.com/office/drawing/2014/main" id="{306B28D2-CF48-4560-B70B-88C07E8B84E9}"/>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32" name="フローチャート: 判断 331">
          <a:extLst>
            <a:ext uri="{FF2B5EF4-FFF2-40B4-BE49-F238E27FC236}">
              <a16:creationId xmlns:a16="http://schemas.microsoft.com/office/drawing/2014/main" id="{93FDCABC-93C7-491E-8DF0-EA2048E71194}"/>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33" name="フローチャート: 判断 332">
          <a:extLst>
            <a:ext uri="{FF2B5EF4-FFF2-40B4-BE49-F238E27FC236}">
              <a16:creationId xmlns:a16="http://schemas.microsoft.com/office/drawing/2014/main" id="{4CA0D893-5AD2-40D5-BAD6-E92551C9407C}"/>
            </a:ext>
          </a:extLst>
        </xdr:cNvPr>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34" name="フローチャート: 判断 333">
          <a:extLst>
            <a:ext uri="{FF2B5EF4-FFF2-40B4-BE49-F238E27FC236}">
              <a16:creationId xmlns:a16="http://schemas.microsoft.com/office/drawing/2014/main" id="{DD753694-7E0A-4E07-ACA0-67457F3AA246}"/>
            </a:ext>
          </a:extLst>
        </xdr:cNvPr>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35" name="フローチャート: 判断 334">
          <a:extLst>
            <a:ext uri="{FF2B5EF4-FFF2-40B4-BE49-F238E27FC236}">
              <a16:creationId xmlns:a16="http://schemas.microsoft.com/office/drawing/2014/main" id="{1BB00F3F-3FB2-4CA0-BD2D-4BBDA2A0CF0B}"/>
            </a:ext>
          </a:extLst>
        </xdr:cNvPr>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36" name="フローチャート: 判断 335">
          <a:extLst>
            <a:ext uri="{FF2B5EF4-FFF2-40B4-BE49-F238E27FC236}">
              <a16:creationId xmlns:a16="http://schemas.microsoft.com/office/drawing/2014/main" id="{016A86F5-5C72-4D52-A4F7-6C12EF397FBB}"/>
            </a:ext>
          </a:extLst>
        </xdr:cNvPr>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9D053497-83BB-4A39-AE5B-C555FC0C10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2B58D2A0-E5DA-4E09-BD56-C5B5875223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A5E24CFD-AAAE-4441-BE9B-118EB945CA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8BE8159-E201-4949-AEF3-1AA458BE831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BE71F431-C3DA-4D42-B61A-6B5B4DE6D3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119887</xdr:rowOff>
    </xdr:from>
    <xdr:to>
      <xdr:col>55</xdr:col>
      <xdr:colOff>50800</xdr:colOff>
      <xdr:row>85</xdr:row>
      <xdr:rowOff>50037</xdr:rowOff>
    </xdr:to>
    <xdr:sp macro="" textlink="">
      <xdr:nvSpPr>
        <xdr:cNvPr id="342" name="楕円 341">
          <a:extLst>
            <a:ext uri="{FF2B5EF4-FFF2-40B4-BE49-F238E27FC236}">
              <a16:creationId xmlns:a16="http://schemas.microsoft.com/office/drawing/2014/main" id="{BFEA1141-1332-4E7C-91DD-8CCABE113E8A}"/>
            </a:ext>
          </a:extLst>
        </xdr:cNvPr>
        <xdr:cNvSpPr/>
      </xdr:nvSpPr>
      <xdr:spPr>
        <a:xfrm>
          <a:off x="10426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98314</xdr:rowOff>
    </xdr:from>
    <xdr:ext cx="469744" cy="259045"/>
    <xdr:sp macro="" textlink="">
      <xdr:nvSpPr>
        <xdr:cNvPr id="343" name="【福祉施設】&#10;一人当たり面積該当値テキスト">
          <a:extLst>
            <a:ext uri="{FF2B5EF4-FFF2-40B4-BE49-F238E27FC236}">
              <a16:creationId xmlns:a16="http://schemas.microsoft.com/office/drawing/2014/main" id="{9527E57F-1346-43A5-8216-80B185631E06}"/>
            </a:ext>
          </a:extLst>
        </xdr:cNvPr>
        <xdr:cNvSpPr txBox="1"/>
      </xdr:nvSpPr>
      <xdr:spPr>
        <a:xfrm>
          <a:off x="10515600"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344" name="楕円 343">
          <a:extLst>
            <a:ext uri="{FF2B5EF4-FFF2-40B4-BE49-F238E27FC236}">
              <a16:creationId xmlns:a16="http://schemas.microsoft.com/office/drawing/2014/main" id="{67E47F85-7A25-4CB0-9663-8DBA7F8F377F}"/>
            </a:ext>
          </a:extLst>
        </xdr:cNvPr>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170687</xdr:rowOff>
    </xdr:from>
    <xdr:to>
      <xdr:col>55</xdr:col>
      <xdr:colOff>0</xdr:colOff>
      <xdr:row>85</xdr:row>
      <xdr:rowOff>81535</xdr:rowOff>
    </xdr:to>
    <xdr:cxnSp macro="">
      <xdr:nvCxnSpPr>
        <xdr:cNvPr id="345" name="直線コネクタ 344">
          <a:extLst>
            <a:ext uri="{FF2B5EF4-FFF2-40B4-BE49-F238E27FC236}">
              <a16:creationId xmlns:a16="http://schemas.microsoft.com/office/drawing/2014/main" id="{67AF6E82-F1CE-4DF7-94E3-4F1521E80E9F}"/>
            </a:ext>
          </a:extLst>
        </xdr:cNvPr>
        <xdr:cNvCxnSpPr/>
      </xdr:nvCxnSpPr>
      <xdr:spPr>
        <a:xfrm flipV="1">
          <a:off x="9639300" y="145724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30735</xdr:rowOff>
    </xdr:from>
    <xdr:to>
      <xdr:col>46</xdr:col>
      <xdr:colOff>38100</xdr:colOff>
      <xdr:row>85</xdr:row>
      <xdr:rowOff>132335</xdr:rowOff>
    </xdr:to>
    <xdr:sp macro="" textlink="">
      <xdr:nvSpPr>
        <xdr:cNvPr id="346" name="楕円 345">
          <a:extLst>
            <a:ext uri="{FF2B5EF4-FFF2-40B4-BE49-F238E27FC236}">
              <a16:creationId xmlns:a16="http://schemas.microsoft.com/office/drawing/2014/main" id="{602507C7-E9A0-458E-8C5B-2426A18D5E84}"/>
            </a:ext>
          </a:extLst>
        </xdr:cNvPr>
        <xdr:cNvSpPr/>
      </xdr:nvSpPr>
      <xdr:spPr>
        <a:xfrm>
          <a:off x="8699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81535</xdr:rowOff>
    </xdr:from>
    <xdr:to>
      <xdr:col>50</xdr:col>
      <xdr:colOff>114300</xdr:colOff>
      <xdr:row>85</xdr:row>
      <xdr:rowOff>81535</xdr:rowOff>
    </xdr:to>
    <xdr:cxnSp macro="">
      <xdr:nvCxnSpPr>
        <xdr:cNvPr id="347" name="直線コネクタ 346">
          <a:extLst>
            <a:ext uri="{FF2B5EF4-FFF2-40B4-BE49-F238E27FC236}">
              <a16:creationId xmlns:a16="http://schemas.microsoft.com/office/drawing/2014/main" id="{CF31C3B0-B94C-45FF-8D2F-2699273694C7}"/>
            </a:ext>
          </a:extLst>
        </xdr:cNvPr>
        <xdr:cNvCxnSpPr/>
      </xdr:nvCxnSpPr>
      <xdr:spPr>
        <a:xfrm>
          <a:off x="8750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30735</xdr:rowOff>
    </xdr:from>
    <xdr:to>
      <xdr:col>41</xdr:col>
      <xdr:colOff>101600</xdr:colOff>
      <xdr:row>85</xdr:row>
      <xdr:rowOff>132335</xdr:rowOff>
    </xdr:to>
    <xdr:sp macro="" textlink="">
      <xdr:nvSpPr>
        <xdr:cNvPr id="348" name="楕円 347">
          <a:extLst>
            <a:ext uri="{FF2B5EF4-FFF2-40B4-BE49-F238E27FC236}">
              <a16:creationId xmlns:a16="http://schemas.microsoft.com/office/drawing/2014/main" id="{A2488F3E-9615-4C65-BAA9-97826506383A}"/>
            </a:ext>
          </a:extLst>
        </xdr:cNvPr>
        <xdr:cNvSpPr/>
      </xdr:nvSpPr>
      <xdr:spPr>
        <a:xfrm>
          <a:off x="7810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81535</xdr:rowOff>
    </xdr:from>
    <xdr:to>
      <xdr:col>45</xdr:col>
      <xdr:colOff>177800</xdr:colOff>
      <xdr:row>85</xdr:row>
      <xdr:rowOff>81535</xdr:rowOff>
    </xdr:to>
    <xdr:cxnSp macro="">
      <xdr:nvCxnSpPr>
        <xdr:cNvPr id="349" name="直線コネクタ 348">
          <a:extLst>
            <a:ext uri="{FF2B5EF4-FFF2-40B4-BE49-F238E27FC236}">
              <a16:creationId xmlns:a16="http://schemas.microsoft.com/office/drawing/2014/main" id="{34073051-582F-4DF2-A3B3-3B88AE1E79D3}"/>
            </a:ext>
          </a:extLst>
        </xdr:cNvPr>
        <xdr:cNvCxnSpPr/>
      </xdr:nvCxnSpPr>
      <xdr:spPr>
        <a:xfrm>
          <a:off x="7861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132859</xdr:rowOff>
    </xdr:from>
    <xdr:ext cx="469744" cy="259045"/>
    <xdr:sp macro="" textlink="">
      <xdr:nvSpPr>
        <xdr:cNvPr id="350" name="n_1aveValue【福祉施設】&#10;一人当たり面積">
          <a:extLst>
            <a:ext uri="{FF2B5EF4-FFF2-40B4-BE49-F238E27FC236}">
              <a16:creationId xmlns:a16="http://schemas.microsoft.com/office/drawing/2014/main" id="{983CF4DC-C0EF-46E2-89AD-30D0AFF18F43}"/>
            </a:ext>
          </a:extLst>
        </xdr:cNvPr>
        <xdr:cNvSpPr txBox="1"/>
      </xdr:nvSpPr>
      <xdr:spPr>
        <a:xfrm>
          <a:off x="9391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51" name="n_2aveValue【福祉施設】&#10;一人当たり面積">
          <a:extLst>
            <a:ext uri="{FF2B5EF4-FFF2-40B4-BE49-F238E27FC236}">
              <a16:creationId xmlns:a16="http://schemas.microsoft.com/office/drawing/2014/main" id="{3FC4B0F9-2BAD-4C9E-9725-2828E939CF98}"/>
            </a:ext>
          </a:extLst>
        </xdr:cNvPr>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52" name="n_3aveValue【福祉施設】&#10;一人当たり面積">
          <a:extLst>
            <a:ext uri="{FF2B5EF4-FFF2-40B4-BE49-F238E27FC236}">
              <a16:creationId xmlns:a16="http://schemas.microsoft.com/office/drawing/2014/main" id="{728EFA4F-7338-40AF-8DD1-1E10D1EF667B}"/>
            </a:ext>
          </a:extLst>
        </xdr:cNvPr>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155719</xdr:rowOff>
    </xdr:from>
    <xdr:ext cx="469744" cy="259045"/>
    <xdr:sp macro="" textlink="">
      <xdr:nvSpPr>
        <xdr:cNvPr id="353" name="n_4aveValue【福祉施設】&#10;一人当たり面積">
          <a:extLst>
            <a:ext uri="{FF2B5EF4-FFF2-40B4-BE49-F238E27FC236}">
              <a16:creationId xmlns:a16="http://schemas.microsoft.com/office/drawing/2014/main" id="{31FE822E-E4E8-4062-A29D-335BE1232057}"/>
            </a:ext>
          </a:extLst>
        </xdr:cNvPr>
        <xdr:cNvSpPr txBox="1"/>
      </xdr:nvSpPr>
      <xdr:spPr>
        <a:xfrm>
          <a:off x="6737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354" name="n_1mainValue【福祉施設】&#10;一人当たり面積">
          <a:extLst>
            <a:ext uri="{FF2B5EF4-FFF2-40B4-BE49-F238E27FC236}">
              <a16:creationId xmlns:a16="http://schemas.microsoft.com/office/drawing/2014/main" id="{8F5D7275-58B9-4372-BDD4-E48DF708E893}"/>
            </a:ext>
          </a:extLst>
        </xdr:cNvPr>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355" name="n_2mainValue【福祉施設】&#10;一人当たり面積">
          <a:extLst>
            <a:ext uri="{FF2B5EF4-FFF2-40B4-BE49-F238E27FC236}">
              <a16:creationId xmlns:a16="http://schemas.microsoft.com/office/drawing/2014/main" id="{7E8B2D02-84E2-4BD8-ADDE-ECA314D7A92B}"/>
            </a:ext>
          </a:extLst>
        </xdr:cNvPr>
        <xdr:cNvSpPr txBox="1"/>
      </xdr:nvSpPr>
      <xdr:spPr>
        <a:xfrm>
          <a:off x="8515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123462</xdr:rowOff>
    </xdr:from>
    <xdr:ext cx="469744" cy="259045"/>
    <xdr:sp macro="" textlink="">
      <xdr:nvSpPr>
        <xdr:cNvPr id="356" name="n_3mainValue【福祉施設】&#10;一人当たり面積">
          <a:extLst>
            <a:ext uri="{FF2B5EF4-FFF2-40B4-BE49-F238E27FC236}">
              <a16:creationId xmlns:a16="http://schemas.microsoft.com/office/drawing/2014/main" id="{F5847829-4602-4DDA-8CB0-D9163EDCE8A5}"/>
            </a:ext>
          </a:extLst>
        </xdr:cNvPr>
        <xdr:cNvSpPr txBox="1"/>
      </xdr:nvSpPr>
      <xdr:spPr>
        <a:xfrm>
          <a:off x="7626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441CD662-C993-41E4-A2E0-6F7B6EEDCE0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32A2FEEE-83A6-43D3-BA3C-E732036CD1E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59F49E11-1FCE-4C0D-9C89-A6637EBD338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58BDB8AF-7305-43D7-86F9-C8B6F09D8E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C761349A-DA12-4F5A-9A70-8429558190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D30C9A96-C98E-4CCA-B722-2BD06FD5E79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17BA131-9990-4CAA-80C9-0047CC7FBCC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6A72102E-D1BB-460D-9F95-BF531045E02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92F239FD-4AB9-49BA-94E5-3E8D7A515F4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4DC93DAF-1D21-4634-83A0-C356DDB01C5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7" name="テキスト ボックス 366">
          <a:extLst>
            <a:ext uri="{FF2B5EF4-FFF2-40B4-BE49-F238E27FC236}">
              <a16:creationId xmlns:a16="http://schemas.microsoft.com/office/drawing/2014/main" id="{44C6B5E9-8914-44D7-8C60-D052D5891F56}"/>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0D11440A-1E14-45FA-BCFE-B1C0C68E1DA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69" name="テキスト ボックス 368">
          <a:extLst>
            <a:ext uri="{FF2B5EF4-FFF2-40B4-BE49-F238E27FC236}">
              <a16:creationId xmlns:a16="http://schemas.microsoft.com/office/drawing/2014/main" id="{5B8E43C5-9121-49C6-AA55-E4B0FE5CD72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3B9F1CD1-6379-4897-899C-245650668AB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CB1B85A5-F367-402F-BB2D-ED0BC2C78F0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3E5FCBC0-5CB5-4EB8-9130-235BA5C87B9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E85D9002-9D0C-4BDE-8F8E-C6F5830048A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5FEF289F-52CF-4578-9F19-6236AF08709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87922754-5FD4-4942-AE40-EA18A9F0E40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005F605C-C9E4-471E-9E9F-52A6042108E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23D00C29-7C61-419B-8B0C-18DA5CDA868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828A08D1-3878-4ED0-8E76-B83D581BFEB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79" name="テキスト ボックス 378">
          <a:extLst>
            <a:ext uri="{FF2B5EF4-FFF2-40B4-BE49-F238E27FC236}">
              <a16:creationId xmlns:a16="http://schemas.microsoft.com/office/drawing/2014/main" id="{B5A34D60-16FD-4FD4-8B2F-DC4736463962}"/>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E005C2AB-76AC-4171-919D-9D469FED7B5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1" name="テキスト ボックス 380">
          <a:extLst>
            <a:ext uri="{FF2B5EF4-FFF2-40B4-BE49-F238E27FC236}">
              <a16:creationId xmlns:a16="http://schemas.microsoft.com/office/drawing/2014/main" id="{77DC440B-D615-442D-8D70-058F79C4EB3A}"/>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a:extLst>
            <a:ext uri="{FF2B5EF4-FFF2-40B4-BE49-F238E27FC236}">
              <a16:creationId xmlns:a16="http://schemas.microsoft.com/office/drawing/2014/main" id="{CAB2ACE7-36B1-4A86-A811-AF8ED60441B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48442</xdr:rowOff>
    </xdr:from>
    <xdr:to>
      <xdr:col>24</xdr:col>
      <xdr:colOff>62865</xdr:colOff>
      <xdr:row>108</xdr:row>
      <xdr:rowOff>76200</xdr:rowOff>
    </xdr:to>
    <xdr:cxnSp macro="">
      <xdr:nvCxnSpPr>
        <xdr:cNvPr id="383" name="直線コネクタ 382">
          <a:extLst>
            <a:ext uri="{FF2B5EF4-FFF2-40B4-BE49-F238E27FC236}">
              <a16:creationId xmlns:a16="http://schemas.microsoft.com/office/drawing/2014/main" id="{A7571362-AF47-40E1-A8FE-60D64B469A46}"/>
            </a:ext>
          </a:extLst>
        </xdr:cNvPr>
        <xdr:cNvCxnSpPr/>
      </xdr:nvCxnSpPr>
      <xdr:spPr>
        <a:xfrm flipV="1">
          <a:off x="4634865" y="1702199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84" name="【市民会館】&#10;有形固定資産減価償却率最小値テキスト">
          <a:extLst>
            <a:ext uri="{FF2B5EF4-FFF2-40B4-BE49-F238E27FC236}">
              <a16:creationId xmlns:a16="http://schemas.microsoft.com/office/drawing/2014/main" id="{4F059FD7-9C17-4372-994B-CC037973E35C}"/>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85" name="直線コネクタ 384">
          <a:extLst>
            <a:ext uri="{FF2B5EF4-FFF2-40B4-BE49-F238E27FC236}">
              <a16:creationId xmlns:a16="http://schemas.microsoft.com/office/drawing/2014/main" id="{E8668335-3BC9-4E4C-A7DE-9B2883AB93E9}"/>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166569</xdr:rowOff>
    </xdr:from>
    <xdr:ext cx="405111" cy="259045"/>
    <xdr:sp macro="" textlink="">
      <xdr:nvSpPr>
        <xdr:cNvPr id="386" name="【市民会館】&#10;有形固定資産減価償却率最大値テキスト">
          <a:extLst>
            <a:ext uri="{FF2B5EF4-FFF2-40B4-BE49-F238E27FC236}">
              <a16:creationId xmlns:a16="http://schemas.microsoft.com/office/drawing/2014/main" id="{F6017538-4C92-4DC6-AC66-601755334AF2}"/>
            </a:ext>
          </a:extLst>
        </xdr:cNvPr>
        <xdr:cNvSpPr txBox="1"/>
      </xdr:nvSpPr>
      <xdr:spPr>
        <a:xfrm>
          <a:off x="4673600" y="167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48442</xdr:rowOff>
    </xdr:from>
    <xdr:to>
      <xdr:col>24</xdr:col>
      <xdr:colOff>152400</xdr:colOff>
      <xdr:row>99</xdr:row>
      <xdr:rowOff>48442</xdr:rowOff>
    </xdr:to>
    <xdr:cxnSp macro="">
      <xdr:nvCxnSpPr>
        <xdr:cNvPr id="387" name="直線コネクタ 386">
          <a:extLst>
            <a:ext uri="{FF2B5EF4-FFF2-40B4-BE49-F238E27FC236}">
              <a16:creationId xmlns:a16="http://schemas.microsoft.com/office/drawing/2014/main" id="{D7841401-F110-4216-BBA8-21845F403829}"/>
            </a:ext>
          </a:extLst>
        </xdr:cNvPr>
        <xdr:cNvCxnSpPr/>
      </xdr:nvCxnSpPr>
      <xdr:spPr>
        <a:xfrm>
          <a:off x="4546600" y="1702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162214</xdr:rowOff>
    </xdr:from>
    <xdr:ext cx="405111" cy="259045"/>
    <xdr:sp macro="" textlink="">
      <xdr:nvSpPr>
        <xdr:cNvPr id="388" name="【市民会館】&#10;有形固定資産減価償却率平均値テキスト">
          <a:extLst>
            <a:ext uri="{FF2B5EF4-FFF2-40B4-BE49-F238E27FC236}">
              <a16:creationId xmlns:a16="http://schemas.microsoft.com/office/drawing/2014/main" id="{60601EEE-5C10-4C18-A9C9-8A19A92FA38C}"/>
            </a:ext>
          </a:extLst>
        </xdr:cNvPr>
        <xdr:cNvSpPr txBox="1"/>
      </xdr:nvSpPr>
      <xdr:spPr>
        <a:xfrm>
          <a:off x="4673600" y="1782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389" name="フローチャート: 判断 388">
          <a:extLst>
            <a:ext uri="{FF2B5EF4-FFF2-40B4-BE49-F238E27FC236}">
              <a16:creationId xmlns:a16="http://schemas.microsoft.com/office/drawing/2014/main" id="{CEF81559-755B-4E37-AEF6-1783FEC33823}"/>
            </a:ext>
          </a:extLst>
        </xdr:cNvPr>
        <xdr:cNvSpPr/>
      </xdr:nvSpPr>
      <xdr:spPr>
        <a:xfrm>
          <a:off x="45847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390" name="フローチャート: 判断 389">
          <a:extLst>
            <a:ext uri="{FF2B5EF4-FFF2-40B4-BE49-F238E27FC236}">
              <a16:creationId xmlns:a16="http://schemas.microsoft.com/office/drawing/2014/main" id="{AE5915D4-2706-44A2-8BCE-A98F6AC24D76}"/>
            </a:ext>
          </a:extLst>
        </xdr:cNvPr>
        <xdr:cNvSpPr/>
      </xdr:nvSpPr>
      <xdr:spPr>
        <a:xfrm>
          <a:off x="3746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133169</xdr:rowOff>
    </xdr:from>
    <xdr:to>
      <xdr:col>15</xdr:col>
      <xdr:colOff>101600</xdr:colOff>
      <xdr:row>103</xdr:row>
      <xdr:rowOff>63319</xdr:rowOff>
    </xdr:to>
    <xdr:sp macro="" textlink="">
      <xdr:nvSpPr>
        <xdr:cNvPr id="391" name="フローチャート: 判断 390">
          <a:extLst>
            <a:ext uri="{FF2B5EF4-FFF2-40B4-BE49-F238E27FC236}">
              <a16:creationId xmlns:a16="http://schemas.microsoft.com/office/drawing/2014/main" id="{BBA501E9-B6B5-4285-9B7D-CD48D28296BB}"/>
            </a:ext>
          </a:extLst>
        </xdr:cNvPr>
        <xdr:cNvSpPr/>
      </xdr:nvSpPr>
      <xdr:spPr>
        <a:xfrm>
          <a:off x="28575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30299</xdr:rowOff>
    </xdr:from>
    <xdr:to>
      <xdr:col>10</xdr:col>
      <xdr:colOff>165100</xdr:colOff>
      <xdr:row>103</xdr:row>
      <xdr:rowOff>131899</xdr:rowOff>
    </xdr:to>
    <xdr:sp macro="" textlink="">
      <xdr:nvSpPr>
        <xdr:cNvPr id="392" name="フローチャート: 判断 391">
          <a:extLst>
            <a:ext uri="{FF2B5EF4-FFF2-40B4-BE49-F238E27FC236}">
              <a16:creationId xmlns:a16="http://schemas.microsoft.com/office/drawing/2014/main" id="{040BF9B8-09E0-4638-9539-DA03805D3860}"/>
            </a:ext>
          </a:extLst>
        </xdr:cNvPr>
        <xdr:cNvSpPr/>
      </xdr:nvSpPr>
      <xdr:spPr>
        <a:xfrm>
          <a:off x="1968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393" name="フローチャート: 判断 392">
          <a:extLst>
            <a:ext uri="{FF2B5EF4-FFF2-40B4-BE49-F238E27FC236}">
              <a16:creationId xmlns:a16="http://schemas.microsoft.com/office/drawing/2014/main" id="{09EFF222-9180-4B93-97D8-C66BCFA71DC8}"/>
            </a:ext>
          </a:extLst>
        </xdr:cNvPr>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DB2C44CE-DE82-44BE-BA79-0C4866D4D4A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C5012BDF-467D-4FB3-95D3-A0AD4B0A443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DEEFD555-8A61-4B17-80D9-D3EECB0BCA6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1603E1DC-9AA1-4101-88D1-C41F915C9E8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3243B703-5FAB-4E23-A4ED-8820E80A81B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399" name="楕円 398">
          <a:extLst>
            <a:ext uri="{FF2B5EF4-FFF2-40B4-BE49-F238E27FC236}">
              <a16:creationId xmlns:a16="http://schemas.microsoft.com/office/drawing/2014/main" id="{B81E1067-8711-43AD-8E5B-9F25E499C2E1}"/>
            </a:ext>
          </a:extLst>
        </xdr:cNvPr>
        <xdr:cNvSpPr/>
      </xdr:nvSpPr>
      <xdr:spPr>
        <a:xfrm>
          <a:off x="4584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400" name="【市民会館】&#10;有形固定資産減価償却率該当値テキスト">
          <a:extLst>
            <a:ext uri="{FF2B5EF4-FFF2-40B4-BE49-F238E27FC236}">
              <a16:creationId xmlns:a16="http://schemas.microsoft.com/office/drawing/2014/main" id="{98BAA1B5-D49B-4C8D-AB63-4F7B41668399}"/>
            </a:ext>
          </a:extLst>
        </xdr:cNvPr>
        <xdr:cNvSpPr txBox="1"/>
      </xdr:nvSpPr>
      <xdr:spPr>
        <a:xfrm>
          <a:off x="4673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xdr:rowOff>
    </xdr:from>
    <xdr:to>
      <xdr:col>20</xdr:col>
      <xdr:colOff>38100</xdr:colOff>
      <xdr:row>103</xdr:row>
      <xdr:rowOff>109038</xdr:rowOff>
    </xdr:to>
    <xdr:sp macro="" textlink="">
      <xdr:nvSpPr>
        <xdr:cNvPr id="401" name="楕円 400">
          <a:extLst>
            <a:ext uri="{FF2B5EF4-FFF2-40B4-BE49-F238E27FC236}">
              <a16:creationId xmlns:a16="http://schemas.microsoft.com/office/drawing/2014/main" id="{625E8440-1262-4127-B55B-B67C23666B4A}"/>
            </a:ext>
          </a:extLst>
        </xdr:cNvPr>
        <xdr:cNvSpPr/>
      </xdr:nvSpPr>
      <xdr:spPr>
        <a:xfrm>
          <a:off x="3746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103</xdr:row>
      <xdr:rowOff>58238</xdr:rowOff>
    </xdr:to>
    <xdr:cxnSp macro="">
      <xdr:nvCxnSpPr>
        <xdr:cNvPr id="402" name="直線コネクタ 401">
          <a:extLst>
            <a:ext uri="{FF2B5EF4-FFF2-40B4-BE49-F238E27FC236}">
              <a16:creationId xmlns:a16="http://schemas.microsoft.com/office/drawing/2014/main" id="{B6BFFAD2-0AEC-4214-89B8-A097CFF614D0}"/>
            </a:ext>
          </a:extLst>
        </xdr:cNvPr>
        <xdr:cNvCxnSpPr/>
      </xdr:nvCxnSpPr>
      <xdr:spPr>
        <a:xfrm flipV="1">
          <a:off x="3797300" y="17609820"/>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403" name="楕円 402">
          <a:extLst>
            <a:ext uri="{FF2B5EF4-FFF2-40B4-BE49-F238E27FC236}">
              <a16:creationId xmlns:a16="http://schemas.microsoft.com/office/drawing/2014/main" id="{6799B112-D5E6-4D8C-B3DA-82B9CE447C8A}"/>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58238</xdr:rowOff>
    </xdr:to>
    <xdr:cxnSp macro="">
      <xdr:nvCxnSpPr>
        <xdr:cNvPr id="404" name="直線コネクタ 403">
          <a:extLst>
            <a:ext uri="{FF2B5EF4-FFF2-40B4-BE49-F238E27FC236}">
              <a16:creationId xmlns:a16="http://schemas.microsoft.com/office/drawing/2014/main" id="{70B0F4DB-4CF2-4F04-8829-793B577D92F4}"/>
            </a:ext>
          </a:extLst>
        </xdr:cNvPr>
        <xdr:cNvCxnSpPr/>
      </xdr:nvCxnSpPr>
      <xdr:spPr>
        <a:xfrm>
          <a:off x="2908300" y="176784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80918</xdr:rowOff>
    </xdr:from>
    <xdr:to>
      <xdr:col>10</xdr:col>
      <xdr:colOff>165100</xdr:colOff>
      <xdr:row>103</xdr:row>
      <xdr:rowOff>11068</xdr:rowOff>
    </xdr:to>
    <xdr:sp macro="" textlink="">
      <xdr:nvSpPr>
        <xdr:cNvPr id="405" name="楕円 404">
          <a:extLst>
            <a:ext uri="{FF2B5EF4-FFF2-40B4-BE49-F238E27FC236}">
              <a16:creationId xmlns:a16="http://schemas.microsoft.com/office/drawing/2014/main" id="{DE4418AF-2485-48D9-B749-6FD78EC67817}"/>
            </a:ext>
          </a:extLst>
        </xdr:cNvPr>
        <xdr:cNvSpPr/>
      </xdr:nvSpPr>
      <xdr:spPr>
        <a:xfrm>
          <a:off x="1968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131718</xdr:rowOff>
    </xdr:from>
    <xdr:to>
      <xdr:col>15</xdr:col>
      <xdr:colOff>50800</xdr:colOff>
      <xdr:row>103</xdr:row>
      <xdr:rowOff>19050</xdr:rowOff>
    </xdr:to>
    <xdr:cxnSp macro="">
      <xdr:nvCxnSpPr>
        <xdr:cNvPr id="406" name="直線コネクタ 405">
          <a:extLst>
            <a:ext uri="{FF2B5EF4-FFF2-40B4-BE49-F238E27FC236}">
              <a16:creationId xmlns:a16="http://schemas.microsoft.com/office/drawing/2014/main" id="{6DD833E7-C123-4451-8725-B19597F33AB2}"/>
            </a:ext>
          </a:extLst>
        </xdr:cNvPr>
        <xdr:cNvCxnSpPr/>
      </xdr:nvCxnSpPr>
      <xdr:spPr>
        <a:xfrm>
          <a:off x="2019300" y="1761961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78939</xdr:rowOff>
    </xdr:from>
    <xdr:ext cx="405111" cy="259045"/>
    <xdr:sp macro="" textlink="">
      <xdr:nvSpPr>
        <xdr:cNvPr id="407" name="n_1aveValue【市民会館】&#10;有形固定資産減価償却率">
          <a:extLst>
            <a:ext uri="{FF2B5EF4-FFF2-40B4-BE49-F238E27FC236}">
              <a16:creationId xmlns:a16="http://schemas.microsoft.com/office/drawing/2014/main" id="{40611E05-3185-4FD1-82A6-EFC948750108}"/>
            </a:ext>
          </a:extLst>
        </xdr:cNvPr>
        <xdr:cNvSpPr txBox="1"/>
      </xdr:nvSpPr>
      <xdr:spPr>
        <a:xfrm>
          <a:off x="35820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79846</xdr:rowOff>
    </xdr:from>
    <xdr:ext cx="405111" cy="259045"/>
    <xdr:sp macro="" textlink="">
      <xdr:nvSpPr>
        <xdr:cNvPr id="408" name="n_2aveValue【市民会館】&#10;有形固定資産減価償却率">
          <a:extLst>
            <a:ext uri="{FF2B5EF4-FFF2-40B4-BE49-F238E27FC236}">
              <a16:creationId xmlns:a16="http://schemas.microsoft.com/office/drawing/2014/main" id="{DCC46C5B-DC5D-4896-B10F-23EF209DB864}"/>
            </a:ext>
          </a:extLst>
        </xdr:cNvPr>
        <xdr:cNvSpPr txBox="1"/>
      </xdr:nvSpPr>
      <xdr:spPr>
        <a:xfrm>
          <a:off x="2705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123026</xdr:rowOff>
    </xdr:from>
    <xdr:ext cx="405111" cy="259045"/>
    <xdr:sp macro="" textlink="">
      <xdr:nvSpPr>
        <xdr:cNvPr id="409" name="n_3aveValue【市民会館】&#10;有形固定資産減価償却率">
          <a:extLst>
            <a:ext uri="{FF2B5EF4-FFF2-40B4-BE49-F238E27FC236}">
              <a16:creationId xmlns:a16="http://schemas.microsoft.com/office/drawing/2014/main" id="{3366F13E-16ED-4C21-98BB-8DD7E024791F}"/>
            </a:ext>
          </a:extLst>
        </xdr:cNvPr>
        <xdr:cNvSpPr txBox="1"/>
      </xdr:nvSpPr>
      <xdr:spPr>
        <a:xfrm>
          <a:off x="18167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10" name="n_4aveValue【市民会館】&#10;有形固定資産減価償却率">
          <a:extLst>
            <a:ext uri="{FF2B5EF4-FFF2-40B4-BE49-F238E27FC236}">
              <a16:creationId xmlns:a16="http://schemas.microsoft.com/office/drawing/2014/main" id="{10807F39-DE10-4B96-92E4-60E1FD14A15C}"/>
            </a:ext>
          </a:extLst>
        </xdr:cNvPr>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125565</xdr:rowOff>
    </xdr:from>
    <xdr:ext cx="405111" cy="259045"/>
    <xdr:sp macro="" textlink="">
      <xdr:nvSpPr>
        <xdr:cNvPr id="411" name="n_1mainValue【市民会館】&#10;有形固定資産減価償却率">
          <a:extLst>
            <a:ext uri="{FF2B5EF4-FFF2-40B4-BE49-F238E27FC236}">
              <a16:creationId xmlns:a16="http://schemas.microsoft.com/office/drawing/2014/main" id="{181BF90F-749E-43D6-9C09-7C4F6DB0175C}"/>
            </a:ext>
          </a:extLst>
        </xdr:cNvPr>
        <xdr:cNvSpPr txBox="1"/>
      </xdr:nvSpPr>
      <xdr:spPr>
        <a:xfrm>
          <a:off x="3582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60977</xdr:rowOff>
    </xdr:from>
    <xdr:ext cx="405111" cy="259045"/>
    <xdr:sp macro="" textlink="">
      <xdr:nvSpPr>
        <xdr:cNvPr id="412" name="n_2mainValue【市民会館】&#10;有形固定資産減価償却率">
          <a:extLst>
            <a:ext uri="{FF2B5EF4-FFF2-40B4-BE49-F238E27FC236}">
              <a16:creationId xmlns:a16="http://schemas.microsoft.com/office/drawing/2014/main" id="{02BCF166-59D3-40A0-88D6-7DC7EC8450E9}"/>
            </a:ext>
          </a:extLst>
        </xdr:cNvPr>
        <xdr:cNvSpPr txBox="1"/>
      </xdr:nvSpPr>
      <xdr:spPr>
        <a:xfrm>
          <a:off x="27057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27595</xdr:rowOff>
    </xdr:from>
    <xdr:ext cx="405111" cy="259045"/>
    <xdr:sp macro="" textlink="">
      <xdr:nvSpPr>
        <xdr:cNvPr id="413" name="n_3mainValue【市民会館】&#10;有形固定資産減価償却率">
          <a:extLst>
            <a:ext uri="{FF2B5EF4-FFF2-40B4-BE49-F238E27FC236}">
              <a16:creationId xmlns:a16="http://schemas.microsoft.com/office/drawing/2014/main" id="{01651CEF-98B8-4580-A483-01FB6C9AE6DD}"/>
            </a:ext>
          </a:extLst>
        </xdr:cNvPr>
        <xdr:cNvSpPr txBox="1"/>
      </xdr:nvSpPr>
      <xdr:spPr>
        <a:xfrm>
          <a:off x="1816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760A1672-66AF-4682-B601-947C7C8B61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4C856017-A20A-4883-AB1B-9DAD7F2B376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6EC99330-4F70-40C0-B890-F28BEB764D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C40D84D0-6064-46E4-8761-CFE420DC0A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D07768A7-1CDF-45B9-98E8-50D0ADDCFB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3CE9FD64-E8B3-4E36-8203-DC838675EB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7532D0C6-171F-49E2-9144-43EC314696E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69C2C052-1624-4991-8FB8-B0B7A42D368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B92FAE1E-F7A0-47B1-AA0C-018A8971CBA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02BDCDAA-4AA4-4FBE-A3C0-AA9AF691ED9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24" name="テキスト ボックス 423">
          <a:extLst>
            <a:ext uri="{FF2B5EF4-FFF2-40B4-BE49-F238E27FC236}">
              <a16:creationId xmlns:a16="http://schemas.microsoft.com/office/drawing/2014/main" id="{BC4A4D4C-4AC1-49CD-B855-CAAF6A9DF0E1}"/>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a:extLst>
            <a:ext uri="{FF2B5EF4-FFF2-40B4-BE49-F238E27FC236}">
              <a16:creationId xmlns:a16="http://schemas.microsoft.com/office/drawing/2014/main" id="{0739B7EA-1B5C-4AC3-892E-4A431DF4F1B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a:extLst>
            <a:ext uri="{FF2B5EF4-FFF2-40B4-BE49-F238E27FC236}">
              <a16:creationId xmlns:a16="http://schemas.microsoft.com/office/drawing/2014/main" id="{419A8E36-8324-4F44-995B-C7447A59D6C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a:extLst>
            <a:ext uri="{FF2B5EF4-FFF2-40B4-BE49-F238E27FC236}">
              <a16:creationId xmlns:a16="http://schemas.microsoft.com/office/drawing/2014/main" id="{464C61CD-E976-4FAD-A150-8BD18605753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a:extLst>
            <a:ext uri="{FF2B5EF4-FFF2-40B4-BE49-F238E27FC236}">
              <a16:creationId xmlns:a16="http://schemas.microsoft.com/office/drawing/2014/main" id="{E1CBF28D-9FC5-4FD3-840F-909E0481B99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a:extLst>
            <a:ext uri="{FF2B5EF4-FFF2-40B4-BE49-F238E27FC236}">
              <a16:creationId xmlns:a16="http://schemas.microsoft.com/office/drawing/2014/main" id="{A22D1ED9-D254-44D7-A5F5-07DD1349AD9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a:extLst>
            <a:ext uri="{FF2B5EF4-FFF2-40B4-BE49-F238E27FC236}">
              <a16:creationId xmlns:a16="http://schemas.microsoft.com/office/drawing/2014/main" id="{25349C5E-2AE6-4F53-8914-93226A5228BB}"/>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a:extLst>
            <a:ext uri="{FF2B5EF4-FFF2-40B4-BE49-F238E27FC236}">
              <a16:creationId xmlns:a16="http://schemas.microsoft.com/office/drawing/2014/main" id="{036508BB-A494-499A-BD59-F739D1A976C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a:extLst>
            <a:ext uri="{FF2B5EF4-FFF2-40B4-BE49-F238E27FC236}">
              <a16:creationId xmlns:a16="http://schemas.microsoft.com/office/drawing/2014/main" id="{14834914-4B55-4785-B996-885A63468E6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7DD567CC-0652-4B1C-89CD-84ADAD558BD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a:extLst>
            <a:ext uri="{FF2B5EF4-FFF2-40B4-BE49-F238E27FC236}">
              <a16:creationId xmlns:a16="http://schemas.microsoft.com/office/drawing/2014/main" id="{8E8FA007-8375-4AAC-A3B4-0D4F34261C1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a:extLst>
            <a:ext uri="{FF2B5EF4-FFF2-40B4-BE49-F238E27FC236}">
              <a16:creationId xmlns:a16="http://schemas.microsoft.com/office/drawing/2014/main" id="{D3BD937E-438E-41EF-9DF5-5E5E92B73AD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36" name="直線コネクタ 435">
          <a:extLst>
            <a:ext uri="{FF2B5EF4-FFF2-40B4-BE49-F238E27FC236}">
              <a16:creationId xmlns:a16="http://schemas.microsoft.com/office/drawing/2014/main" id="{06801C48-AED9-4B0F-B3E6-F5DA55D9A6FA}"/>
            </a:ext>
          </a:extLst>
        </xdr:cNvPr>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37" name="【市民会館】&#10;一人当たり面積最小値テキスト">
          <a:extLst>
            <a:ext uri="{FF2B5EF4-FFF2-40B4-BE49-F238E27FC236}">
              <a16:creationId xmlns:a16="http://schemas.microsoft.com/office/drawing/2014/main" id="{E75ADE5A-7FA8-49B1-9B89-D174D63F6FE0}"/>
            </a:ext>
          </a:extLst>
        </xdr:cNvPr>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38" name="直線コネクタ 437">
          <a:extLst>
            <a:ext uri="{FF2B5EF4-FFF2-40B4-BE49-F238E27FC236}">
              <a16:creationId xmlns:a16="http://schemas.microsoft.com/office/drawing/2014/main" id="{ABC44B44-283A-4E0E-9A1B-5E08AEAB9E89}"/>
            </a:ext>
          </a:extLst>
        </xdr:cNvPr>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39" name="【市民会館】&#10;一人当たり面積最大値テキスト">
          <a:extLst>
            <a:ext uri="{FF2B5EF4-FFF2-40B4-BE49-F238E27FC236}">
              <a16:creationId xmlns:a16="http://schemas.microsoft.com/office/drawing/2014/main" id="{7849A59F-63C4-489D-A914-C435BD15F123}"/>
            </a:ext>
          </a:extLst>
        </xdr:cNvPr>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40" name="直線コネクタ 439">
          <a:extLst>
            <a:ext uri="{FF2B5EF4-FFF2-40B4-BE49-F238E27FC236}">
              <a16:creationId xmlns:a16="http://schemas.microsoft.com/office/drawing/2014/main" id="{84A676A7-1A6D-4C4B-85F8-A5E06185CDD1}"/>
            </a:ext>
          </a:extLst>
        </xdr:cNvPr>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121429</xdr:rowOff>
    </xdr:from>
    <xdr:ext cx="469744" cy="259045"/>
    <xdr:sp macro="" textlink="">
      <xdr:nvSpPr>
        <xdr:cNvPr id="441" name="【市民会館】&#10;一人当たり面積平均値テキスト">
          <a:extLst>
            <a:ext uri="{FF2B5EF4-FFF2-40B4-BE49-F238E27FC236}">
              <a16:creationId xmlns:a16="http://schemas.microsoft.com/office/drawing/2014/main" id="{CD84F0EF-5DCD-41AA-8093-06ABC86F9176}"/>
            </a:ext>
          </a:extLst>
        </xdr:cNvPr>
        <xdr:cNvSpPr txBox="1"/>
      </xdr:nvSpPr>
      <xdr:spPr>
        <a:xfrm>
          <a:off x="10515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42" name="フローチャート: 判断 441">
          <a:extLst>
            <a:ext uri="{FF2B5EF4-FFF2-40B4-BE49-F238E27FC236}">
              <a16:creationId xmlns:a16="http://schemas.microsoft.com/office/drawing/2014/main" id="{77FEC5DB-0B63-4A2F-B0ED-BB33BAA5BF13}"/>
            </a:ext>
          </a:extLst>
        </xdr:cNvPr>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43" name="フローチャート: 判断 442">
          <a:extLst>
            <a:ext uri="{FF2B5EF4-FFF2-40B4-BE49-F238E27FC236}">
              <a16:creationId xmlns:a16="http://schemas.microsoft.com/office/drawing/2014/main" id="{D7EAE54B-CFD3-4278-816F-1B102EC62091}"/>
            </a:ext>
          </a:extLst>
        </xdr:cNvPr>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44" name="フローチャート: 判断 443">
          <a:extLst>
            <a:ext uri="{FF2B5EF4-FFF2-40B4-BE49-F238E27FC236}">
              <a16:creationId xmlns:a16="http://schemas.microsoft.com/office/drawing/2014/main" id="{5703B387-EFA9-48E6-8A70-BC21948B7D41}"/>
            </a:ext>
          </a:extLst>
        </xdr:cNvPr>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45" name="フローチャート: 判断 444">
          <a:extLst>
            <a:ext uri="{FF2B5EF4-FFF2-40B4-BE49-F238E27FC236}">
              <a16:creationId xmlns:a16="http://schemas.microsoft.com/office/drawing/2014/main" id="{17CCDFFF-99BD-4F56-A27A-2074CA207FB4}"/>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446" name="フローチャート: 判断 445">
          <a:extLst>
            <a:ext uri="{FF2B5EF4-FFF2-40B4-BE49-F238E27FC236}">
              <a16:creationId xmlns:a16="http://schemas.microsoft.com/office/drawing/2014/main" id="{36E3EE6E-5DEE-4B14-B71D-4A7B674D5AC9}"/>
            </a:ext>
          </a:extLst>
        </xdr:cNvPr>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79DF68CA-F7C4-400B-9AE4-FBA0C0DC50E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C0F6C1E3-CEDA-46C9-8985-3D453BE5287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2428D546-7726-4FCB-927A-6D1751EA768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26FB59A4-8B9D-4332-B0B7-CB58AEB0D68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8F46A09C-A4DC-42B8-977F-A6A34E64E3D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36830</xdr:rowOff>
    </xdr:from>
    <xdr:to>
      <xdr:col>55</xdr:col>
      <xdr:colOff>50800</xdr:colOff>
      <xdr:row>105</xdr:row>
      <xdr:rowOff>138430</xdr:rowOff>
    </xdr:to>
    <xdr:sp macro="" textlink="">
      <xdr:nvSpPr>
        <xdr:cNvPr id="452" name="楕円 451">
          <a:extLst>
            <a:ext uri="{FF2B5EF4-FFF2-40B4-BE49-F238E27FC236}">
              <a16:creationId xmlns:a16="http://schemas.microsoft.com/office/drawing/2014/main" id="{35F500EE-E3FA-4575-A05C-04D745E7D9E1}"/>
            </a:ext>
          </a:extLst>
        </xdr:cNvPr>
        <xdr:cNvSpPr/>
      </xdr:nvSpPr>
      <xdr:spPr>
        <a:xfrm>
          <a:off x="10426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15257</xdr:rowOff>
    </xdr:from>
    <xdr:ext cx="469744" cy="259045"/>
    <xdr:sp macro="" textlink="">
      <xdr:nvSpPr>
        <xdr:cNvPr id="453" name="【市民会館】&#10;一人当たり面積該当値テキスト">
          <a:extLst>
            <a:ext uri="{FF2B5EF4-FFF2-40B4-BE49-F238E27FC236}">
              <a16:creationId xmlns:a16="http://schemas.microsoft.com/office/drawing/2014/main" id="{849B79BF-5AB9-4D23-8F84-AEAB013ADC6A}"/>
            </a:ext>
          </a:extLst>
        </xdr:cNvPr>
        <xdr:cNvSpPr txBox="1"/>
      </xdr:nvSpPr>
      <xdr:spPr>
        <a:xfrm>
          <a:off x="10515600"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54" name="楕円 453">
          <a:extLst>
            <a:ext uri="{FF2B5EF4-FFF2-40B4-BE49-F238E27FC236}">
              <a16:creationId xmlns:a16="http://schemas.microsoft.com/office/drawing/2014/main" id="{FED2A07C-A1B4-4598-A7E8-99484DA06C6B}"/>
            </a:ext>
          </a:extLst>
        </xdr:cNvPr>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87630</xdr:rowOff>
    </xdr:to>
    <xdr:cxnSp macro="">
      <xdr:nvCxnSpPr>
        <xdr:cNvPr id="455" name="直線コネクタ 454">
          <a:extLst>
            <a:ext uri="{FF2B5EF4-FFF2-40B4-BE49-F238E27FC236}">
              <a16:creationId xmlns:a16="http://schemas.microsoft.com/office/drawing/2014/main" id="{C9DED013-5B01-42B8-8ABF-6A3840C6A6A3}"/>
            </a:ext>
          </a:extLst>
        </xdr:cNvPr>
        <xdr:cNvCxnSpPr/>
      </xdr:nvCxnSpPr>
      <xdr:spPr>
        <a:xfrm>
          <a:off x="9639300" y="179984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56" name="楕円 455">
          <a:extLst>
            <a:ext uri="{FF2B5EF4-FFF2-40B4-BE49-F238E27FC236}">
              <a16:creationId xmlns:a16="http://schemas.microsoft.com/office/drawing/2014/main" id="{6519E0CD-793B-4E47-8E55-18D1CA0B1533}"/>
            </a:ext>
          </a:extLst>
        </xdr:cNvPr>
        <xdr:cNvSpPr/>
      </xdr:nvSpPr>
      <xdr:spPr>
        <a:xfrm>
          <a:off x="8699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105</xdr:row>
      <xdr:rowOff>5335</xdr:rowOff>
    </xdr:to>
    <xdr:cxnSp macro="">
      <xdr:nvCxnSpPr>
        <xdr:cNvPr id="457" name="直線コネクタ 456">
          <a:extLst>
            <a:ext uri="{FF2B5EF4-FFF2-40B4-BE49-F238E27FC236}">
              <a16:creationId xmlns:a16="http://schemas.microsoft.com/office/drawing/2014/main" id="{742BF16F-125E-428B-82A1-FD3FCF67D611}"/>
            </a:ext>
          </a:extLst>
        </xdr:cNvPr>
        <xdr:cNvCxnSpPr/>
      </xdr:nvCxnSpPr>
      <xdr:spPr>
        <a:xfrm flipV="1">
          <a:off x="8750300" y="179984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7113</xdr:rowOff>
    </xdr:from>
    <xdr:to>
      <xdr:col>41</xdr:col>
      <xdr:colOff>101600</xdr:colOff>
      <xdr:row>104</xdr:row>
      <xdr:rowOff>108713</xdr:rowOff>
    </xdr:to>
    <xdr:sp macro="" textlink="">
      <xdr:nvSpPr>
        <xdr:cNvPr id="458" name="楕円 457">
          <a:extLst>
            <a:ext uri="{FF2B5EF4-FFF2-40B4-BE49-F238E27FC236}">
              <a16:creationId xmlns:a16="http://schemas.microsoft.com/office/drawing/2014/main" id="{54325529-BB9F-45A4-A689-9C309146EF71}"/>
            </a:ext>
          </a:extLst>
        </xdr:cNvPr>
        <xdr:cNvSpPr/>
      </xdr:nvSpPr>
      <xdr:spPr>
        <a:xfrm>
          <a:off x="7810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57913</xdr:rowOff>
    </xdr:from>
    <xdr:to>
      <xdr:col>45</xdr:col>
      <xdr:colOff>177800</xdr:colOff>
      <xdr:row>105</xdr:row>
      <xdr:rowOff>5335</xdr:rowOff>
    </xdr:to>
    <xdr:cxnSp macro="">
      <xdr:nvCxnSpPr>
        <xdr:cNvPr id="459" name="直線コネクタ 458">
          <a:extLst>
            <a:ext uri="{FF2B5EF4-FFF2-40B4-BE49-F238E27FC236}">
              <a16:creationId xmlns:a16="http://schemas.microsoft.com/office/drawing/2014/main" id="{33E4E5F2-FCE4-4C55-90D6-DF996096B735}"/>
            </a:ext>
          </a:extLst>
        </xdr:cNvPr>
        <xdr:cNvCxnSpPr/>
      </xdr:nvCxnSpPr>
      <xdr:spPr>
        <a:xfrm>
          <a:off x="7861300" y="178887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70375</xdr:rowOff>
    </xdr:from>
    <xdr:ext cx="469744" cy="259045"/>
    <xdr:sp macro="" textlink="">
      <xdr:nvSpPr>
        <xdr:cNvPr id="460" name="n_1aveValue【市民会館】&#10;一人当たり面積">
          <a:extLst>
            <a:ext uri="{FF2B5EF4-FFF2-40B4-BE49-F238E27FC236}">
              <a16:creationId xmlns:a16="http://schemas.microsoft.com/office/drawing/2014/main" id="{1EBBF59D-2A14-423F-99EB-E89D0020DEBA}"/>
            </a:ext>
          </a:extLst>
        </xdr:cNvPr>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47262</xdr:rowOff>
    </xdr:from>
    <xdr:ext cx="469744" cy="259045"/>
    <xdr:sp macro="" textlink="">
      <xdr:nvSpPr>
        <xdr:cNvPr id="461" name="n_2aveValue【市民会館】&#10;一人当たり面積">
          <a:extLst>
            <a:ext uri="{FF2B5EF4-FFF2-40B4-BE49-F238E27FC236}">
              <a16:creationId xmlns:a16="http://schemas.microsoft.com/office/drawing/2014/main" id="{B7F095B9-5D6B-4B98-BC4E-61272AE6AEB3}"/>
            </a:ext>
          </a:extLst>
        </xdr:cNvPr>
        <xdr:cNvSpPr txBox="1"/>
      </xdr:nvSpPr>
      <xdr:spPr>
        <a:xfrm>
          <a:off x="8515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62" name="n_3aveValue【市民会館】&#10;一人当たり面積">
          <a:extLst>
            <a:ext uri="{FF2B5EF4-FFF2-40B4-BE49-F238E27FC236}">
              <a16:creationId xmlns:a16="http://schemas.microsoft.com/office/drawing/2014/main" id="{7D9A05E2-004E-49A7-BAF3-A47C56F8A868}"/>
            </a:ext>
          </a:extLst>
        </xdr:cNvPr>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463" name="n_4aveValue【市民会館】&#10;一人当たり面積">
          <a:extLst>
            <a:ext uri="{FF2B5EF4-FFF2-40B4-BE49-F238E27FC236}">
              <a16:creationId xmlns:a16="http://schemas.microsoft.com/office/drawing/2014/main" id="{4AB7DABA-F072-4A80-BEE7-675D69075E57}"/>
            </a:ext>
          </a:extLst>
        </xdr:cNvPr>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38116</xdr:rowOff>
    </xdr:from>
    <xdr:ext cx="469744" cy="259045"/>
    <xdr:sp macro="" textlink="">
      <xdr:nvSpPr>
        <xdr:cNvPr id="464" name="n_1mainValue【市民会館】&#10;一人当たり面積">
          <a:extLst>
            <a:ext uri="{FF2B5EF4-FFF2-40B4-BE49-F238E27FC236}">
              <a16:creationId xmlns:a16="http://schemas.microsoft.com/office/drawing/2014/main" id="{8F30D04B-6EBA-47F0-9C59-0E7E4A2ECBFC}"/>
            </a:ext>
          </a:extLst>
        </xdr:cNvPr>
        <xdr:cNvSpPr txBox="1"/>
      </xdr:nvSpPr>
      <xdr:spPr>
        <a:xfrm>
          <a:off x="9391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72662</xdr:rowOff>
    </xdr:from>
    <xdr:ext cx="469744" cy="259045"/>
    <xdr:sp macro="" textlink="">
      <xdr:nvSpPr>
        <xdr:cNvPr id="465" name="n_2mainValue【市民会館】&#10;一人当たり面積">
          <a:extLst>
            <a:ext uri="{FF2B5EF4-FFF2-40B4-BE49-F238E27FC236}">
              <a16:creationId xmlns:a16="http://schemas.microsoft.com/office/drawing/2014/main" id="{9827882C-C8A3-48B0-9192-66856E9C5A29}"/>
            </a:ext>
          </a:extLst>
        </xdr:cNvPr>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125240</xdr:rowOff>
    </xdr:from>
    <xdr:ext cx="469744" cy="259045"/>
    <xdr:sp macro="" textlink="">
      <xdr:nvSpPr>
        <xdr:cNvPr id="466" name="n_3mainValue【市民会館】&#10;一人当たり面積">
          <a:extLst>
            <a:ext uri="{FF2B5EF4-FFF2-40B4-BE49-F238E27FC236}">
              <a16:creationId xmlns:a16="http://schemas.microsoft.com/office/drawing/2014/main" id="{EEDB98D1-6D1A-4431-8442-A7BA07E692C5}"/>
            </a:ext>
          </a:extLst>
        </xdr:cNvPr>
        <xdr:cNvSpPr txBox="1"/>
      </xdr:nvSpPr>
      <xdr:spPr>
        <a:xfrm>
          <a:off x="7626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5B9FCB94-14C0-45B5-BFB3-FA86AE53E78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EAC64680-8B2F-420C-8B57-3678BE5A2EB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81FA5997-46A6-4F3B-BED7-4BA16F53829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6845E798-20CF-459F-9514-C02E1CE3363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544ADFAC-801F-417D-B72A-CBF0D8D89A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B0DD9BC5-5136-481F-BADB-973817ED6A1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0A8EFBAB-31DB-422A-B93F-697F82EE763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9CB55A6B-4460-4387-B1AA-440DC34E66B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6BF87BED-A837-4531-95D7-0F59923715C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3BBF4C40-709A-40E0-A56B-3EB5FF48711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65150CDD-1461-4904-80B8-C4840ADC8BB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78" name="直線コネクタ 477">
          <a:extLst>
            <a:ext uri="{FF2B5EF4-FFF2-40B4-BE49-F238E27FC236}">
              <a16:creationId xmlns:a16="http://schemas.microsoft.com/office/drawing/2014/main" id="{2A2DD529-74C8-45E6-9582-250C7BC2ACBD}"/>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79" name="テキスト ボックス 478">
          <a:extLst>
            <a:ext uri="{FF2B5EF4-FFF2-40B4-BE49-F238E27FC236}">
              <a16:creationId xmlns:a16="http://schemas.microsoft.com/office/drawing/2014/main" id="{1EE1E099-B124-475B-B000-59F960924119}"/>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0" name="直線コネクタ 479">
          <a:extLst>
            <a:ext uri="{FF2B5EF4-FFF2-40B4-BE49-F238E27FC236}">
              <a16:creationId xmlns:a16="http://schemas.microsoft.com/office/drawing/2014/main" id="{2B3F7B9A-66FB-4B61-AACA-1256FE07EAC5}"/>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1" name="テキスト ボックス 480">
          <a:extLst>
            <a:ext uri="{FF2B5EF4-FFF2-40B4-BE49-F238E27FC236}">
              <a16:creationId xmlns:a16="http://schemas.microsoft.com/office/drawing/2014/main" id="{C64F0300-D39F-4C0A-A59A-CEF558E80E09}"/>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2" name="直線コネクタ 481">
          <a:extLst>
            <a:ext uri="{FF2B5EF4-FFF2-40B4-BE49-F238E27FC236}">
              <a16:creationId xmlns:a16="http://schemas.microsoft.com/office/drawing/2014/main" id="{34E6004E-F2DF-4CFF-9590-883E0E2C9A33}"/>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3" name="テキスト ボックス 482">
          <a:extLst>
            <a:ext uri="{FF2B5EF4-FFF2-40B4-BE49-F238E27FC236}">
              <a16:creationId xmlns:a16="http://schemas.microsoft.com/office/drawing/2014/main" id="{6488E350-4EFB-409A-8082-917A7C6C3A72}"/>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4" name="直線コネクタ 483">
          <a:extLst>
            <a:ext uri="{FF2B5EF4-FFF2-40B4-BE49-F238E27FC236}">
              <a16:creationId xmlns:a16="http://schemas.microsoft.com/office/drawing/2014/main" id="{101670E3-947E-4F58-A2C5-0B1E87B7C5F2}"/>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5" name="テキスト ボックス 484">
          <a:extLst>
            <a:ext uri="{FF2B5EF4-FFF2-40B4-BE49-F238E27FC236}">
              <a16:creationId xmlns:a16="http://schemas.microsoft.com/office/drawing/2014/main" id="{5212D7ED-A1C7-4CDE-9FC0-886DA5752D03}"/>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609642CA-4E43-47BF-9E5D-8807C23F4C3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60C2DF0B-8FE2-4D7B-B50E-9B3111C0724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C89A302D-6547-44A5-97FC-7D361F6DBA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489" name="直線コネクタ 488">
          <a:extLst>
            <a:ext uri="{FF2B5EF4-FFF2-40B4-BE49-F238E27FC236}">
              <a16:creationId xmlns:a16="http://schemas.microsoft.com/office/drawing/2014/main" id="{21FA008B-40AB-4ACE-A7E0-18CF1BBC9EDD}"/>
            </a:ext>
          </a:extLst>
        </xdr:cNvPr>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A13FCF6E-C6EB-4F32-BBBE-0217327B2EE8}"/>
            </a:ext>
          </a:extLst>
        </xdr:cNvPr>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91" name="直線コネクタ 490">
          <a:extLst>
            <a:ext uri="{FF2B5EF4-FFF2-40B4-BE49-F238E27FC236}">
              <a16:creationId xmlns:a16="http://schemas.microsoft.com/office/drawing/2014/main" id="{B99544F8-2B6B-4F9F-8CFC-40B17B061C81}"/>
            </a:ext>
          </a:extLst>
        </xdr:cNvPr>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07094EB3-CDE0-4A9F-A5C0-ED8E082511BB}"/>
            </a:ext>
          </a:extLst>
        </xdr:cNvPr>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493" name="直線コネクタ 492">
          <a:extLst>
            <a:ext uri="{FF2B5EF4-FFF2-40B4-BE49-F238E27FC236}">
              <a16:creationId xmlns:a16="http://schemas.microsoft.com/office/drawing/2014/main" id="{0FEC53E8-D25E-4F51-A067-DDCA9DD38E23}"/>
            </a:ext>
          </a:extLst>
        </xdr:cNvPr>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168419</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12DEDE00-8281-44C8-8313-AA7E2F286590}"/>
            </a:ext>
          </a:extLst>
        </xdr:cNvPr>
        <xdr:cNvSpPr txBox="1"/>
      </xdr:nvSpPr>
      <xdr:spPr>
        <a:xfrm>
          <a:off x="16357600" y="6512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495" name="フローチャート: 判断 494">
          <a:extLst>
            <a:ext uri="{FF2B5EF4-FFF2-40B4-BE49-F238E27FC236}">
              <a16:creationId xmlns:a16="http://schemas.microsoft.com/office/drawing/2014/main" id="{CA99EF78-C8D4-428F-A5EF-6D6AC65D6125}"/>
            </a:ext>
          </a:extLst>
        </xdr:cNvPr>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496" name="フローチャート: 判断 495">
          <a:extLst>
            <a:ext uri="{FF2B5EF4-FFF2-40B4-BE49-F238E27FC236}">
              <a16:creationId xmlns:a16="http://schemas.microsoft.com/office/drawing/2014/main" id="{134A8D74-E47B-4598-B5F3-0B1A06F2C912}"/>
            </a:ext>
          </a:extLst>
        </xdr:cNvPr>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497" name="フローチャート: 判断 496">
          <a:extLst>
            <a:ext uri="{FF2B5EF4-FFF2-40B4-BE49-F238E27FC236}">
              <a16:creationId xmlns:a16="http://schemas.microsoft.com/office/drawing/2014/main" id="{B41107B0-B43F-43E1-9237-A2591CBCF492}"/>
            </a:ext>
          </a:extLst>
        </xdr:cNvPr>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98" name="フローチャート: 判断 497">
          <a:extLst>
            <a:ext uri="{FF2B5EF4-FFF2-40B4-BE49-F238E27FC236}">
              <a16:creationId xmlns:a16="http://schemas.microsoft.com/office/drawing/2014/main" id="{072CD306-0B8D-4F13-871D-6FC62FE7EA96}"/>
            </a:ext>
          </a:extLst>
        </xdr:cNvPr>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499" name="フローチャート: 判断 498">
          <a:extLst>
            <a:ext uri="{FF2B5EF4-FFF2-40B4-BE49-F238E27FC236}">
              <a16:creationId xmlns:a16="http://schemas.microsoft.com/office/drawing/2014/main" id="{F04227D9-F07E-4028-A6B2-6B1D04B217CC}"/>
            </a:ext>
          </a:extLst>
        </xdr:cNvPr>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5F01A09A-45C9-47D2-A93D-92120B89F1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50453D45-C61E-4985-BC52-C804D9672D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CE89CBEB-DF0D-4BE0-93ED-B1493B52B0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B76AA6F6-7D7A-4B95-A15C-2DF7FC6EAEB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353B0873-7B3F-44A9-84BC-9FE32A6A4AD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130556</xdr:rowOff>
    </xdr:from>
    <xdr:to>
      <xdr:col>85</xdr:col>
      <xdr:colOff>177800</xdr:colOff>
      <xdr:row>33</xdr:row>
      <xdr:rowOff>60706</xdr:rowOff>
    </xdr:to>
    <xdr:sp macro="" textlink="">
      <xdr:nvSpPr>
        <xdr:cNvPr id="505" name="楕円 504">
          <a:extLst>
            <a:ext uri="{FF2B5EF4-FFF2-40B4-BE49-F238E27FC236}">
              <a16:creationId xmlns:a16="http://schemas.microsoft.com/office/drawing/2014/main" id="{4B39C86D-DA71-4D72-B237-C2DC4006E249}"/>
            </a:ext>
          </a:extLst>
        </xdr:cNvPr>
        <xdr:cNvSpPr/>
      </xdr:nvSpPr>
      <xdr:spPr>
        <a:xfrm>
          <a:off x="16268700" y="56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83583</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3855FC21-9EFD-4ADC-BC56-3DE73E5016FD}"/>
            </a:ext>
          </a:extLst>
        </xdr:cNvPr>
        <xdr:cNvSpPr txBox="1"/>
      </xdr:nvSpPr>
      <xdr:spPr>
        <a:xfrm>
          <a:off x="16357600" y="5569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128270</xdr:rowOff>
    </xdr:from>
    <xdr:to>
      <xdr:col>81</xdr:col>
      <xdr:colOff>101600</xdr:colOff>
      <xdr:row>33</xdr:row>
      <xdr:rowOff>58420</xdr:rowOff>
    </xdr:to>
    <xdr:sp macro="" textlink="">
      <xdr:nvSpPr>
        <xdr:cNvPr id="507" name="楕円 506">
          <a:extLst>
            <a:ext uri="{FF2B5EF4-FFF2-40B4-BE49-F238E27FC236}">
              <a16:creationId xmlns:a16="http://schemas.microsoft.com/office/drawing/2014/main" id="{7B062637-B0B7-4021-8B31-A272FCFDB491}"/>
            </a:ext>
          </a:extLst>
        </xdr:cNvPr>
        <xdr:cNvSpPr/>
      </xdr:nvSpPr>
      <xdr:spPr>
        <a:xfrm>
          <a:off x="15430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7620</xdr:rowOff>
    </xdr:from>
    <xdr:to>
      <xdr:col>85</xdr:col>
      <xdr:colOff>127000</xdr:colOff>
      <xdr:row>33</xdr:row>
      <xdr:rowOff>9906</xdr:rowOff>
    </xdr:to>
    <xdr:cxnSp macro="">
      <xdr:nvCxnSpPr>
        <xdr:cNvPr id="508" name="直線コネクタ 507">
          <a:extLst>
            <a:ext uri="{FF2B5EF4-FFF2-40B4-BE49-F238E27FC236}">
              <a16:creationId xmlns:a16="http://schemas.microsoft.com/office/drawing/2014/main" id="{247F8CEF-C5A0-43AA-BEE8-66534BF2A87A}"/>
            </a:ext>
          </a:extLst>
        </xdr:cNvPr>
        <xdr:cNvCxnSpPr/>
      </xdr:nvCxnSpPr>
      <xdr:spPr>
        <a:xfrm>
          <a:off x="15481300" y="56654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90695</xdr:rowOff>
    </xdr:from>
    <xdr:ext cx="405111" cy="259045"/>
    <xdr:sp macro="" textlink="">
      <xdr:nvSpPr>
        <xdr:cNvPr id="509" name="n_1aveValue【一般廃棄物処理施設】&#10;有形固定資産減価償却率">
          <a:extLst>
            <a:ext uri="{FF2B5EF4-FFF2-40B4-BE49-F238E27FC236}">
              <a16:creationId xmlns:a16="http://schemas.microsoft.com/office/drawing/2014/main" id="{E2F0A56B-850F-45CB-90AF-21C02B1C2579}"/>
            </a:ext>
          </a:extLst>
        </xdr:cNvPr>
        <xdr:cNvSpPr txBox="1"/>
      </xdr:nvSpPr>
      <xdr:spPr>
        <a:xfrm>
          <a:off x="152660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26941</xdr:rowOff>
    </xdr:from>
    <xdr:ext cx="405111" cy="259045"/>
    <xdr:sp macro="" textlink="">
      <xdr:nvSpPr>
        <xdr:cNvPr id="510" name="n_2aveValue【一般廃棄物処理施設】&#10;有形固定資産減価償却率">
          <a:extLst>
            <a:ext uri="{FF2B5EF4-FFF2-40B4-BE49-F238E27FC236}">
              <a16:creationId xmlns:a16="http://schemas.microsoft.com/office/drawing/2014/main" id="{DFBDC935-C506-4705-812E-FE06C7C8EBFD}"/>
            </a:ext>
          </a:extLst>
        </xdr:cNvPr>
        <xdr:cNvSpPr txBox="1"/>
      </xdr:nvSpPr>
      <xdr:spPr>
        <a:xfrm>
          <a:off x="14389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511" name="n_3aveValue【一般廃棄物処理施設】&#10;有形固定資産減価償却率">
          <a:extLst>
            <a:ext uri="{FF2B5EF4-FFF2-40B4-BE49-F238E27FC236}">
              <a16:creationId xmlns:a16="http://schemas.microsoft.com/office/drawing/2014/main" id="{AECCDDF4-368E-4892-93DA-5005D88FD903}"/>
            </a:ext>
          </a:extLst>
        </xdr:cNvPr>
        <xdr:cNvSpPr txBox="1"/>
      </xdr:nvSpPr>
      <xdr:spPr>
        <a:xfrm>
          <a:off x="13500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38371</xdr:rowOff>
    </xdr:from>
    <xdr:ext cx="405111" cy="259045"/>
    <xdr:sp macro="" textlink="">
      <xdr:nvSpPr>
        <xdr:cNvPr id="512" name="n_4aveValue【一般廃棄物処理施設】&#10;有形固定資産減価償却率">
          <a:extLst>
            <a:ext uri="{FF2B5EF4-FFF2-40B4-BE49-F238E27FC236}">
              <a16:creationId xmlns:a16="http://schemas.microsoft.com/office/drawing/2014/main" id="{F34516BD-7558-400A-8D82-13CC08B0B09D}"/>
            </a:ext>
          </a:extLst>
        </xdr:cNvPr>
        <xdr:cNvSpPr txBox="1"/>
      </xdr:nvSpPr>
      <xdr:spPr>
        <a:xfrm>
          <a:off x="12611744" y="672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74947</xdr:rowOff>
    </xdr:from>
    <xdr:ext cx="405111" cy="259045"/>
    <xdr:sp macro="" textlink="">
      <xdr:nvSpPr>
        <xdr:cNvPr id="513" name="n_1mainValue【一般廃棄物処理施設】&#10;有形固定資産減価償却率">
          <a:extLst>
            <a:ext uri="{FF2B5EF4-FFF2-40B4-BE49-F238E27FC236}">
              <a16:creationId xmlns:a16="http://schemas.microsoft.com/office/drawing/2014/main" id="{B91A866C-62DC-4C6A-8598-9C689C5AE2A4}"/>
            </a:ext>
          </a:extLst>
        </xdr:cNvPr>
        <xdr:cNvSpPr txBox="1"/>
      </xdr:nvSpPr>
      <xdr:spPr>
        <a:xfrm>
          <a:off x="152660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a:extLst>
            <a:ext uri="{FF2B5EF4-FFF2-40B4-BE49-F238E27FC236}">
              <a16:creationId xmlns:a16="http://schemas.microsoft.com/office/drawing/2014/main" id="{6B9DDB1C-F180-442E-8F40-2283537165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a:extLst>
            <a:ext uri="{FF2B5EF4-FFF2-40B4-BE49-F238E27FC236}">
              <a16:creationId xmlns:a16="http://schemas.microsoft.com/office/drawing/2014/main" id="{7A719BFD-E2CD-4DBA-B903-615C3F40D5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a:extLst>
            <a:ext uri="{FF2B5EF4-FFF2-40B4-BE49-F238E27FC236}">
              <a16:creationId xmlns:a16="http://schemas.microsoft.com/office/drawing/2014/main" id="{0738B8E7-BC47-41B7-B1D3-A30A4B8D073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a:extLst>
            <a:ext uri="{FF2B5EF4-FFF2-40B4-BE49-F238E27FC236}">
              <a16:creationId xmlns:a16="http://schemas.microsoft.com/office/drawing/2014/main" id="{A41C3720-A352-4BF7-B4C8-664BFB268CE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a:extLst>
            <a:ext uri="{FF2B5EF4-FFF2-40B4-BE49-F238E27FC236}">
              <a16:creationId xmlns:a16="http://schemas.microsoft.com/office/drawing/2014/main" id="{0B9EE6D9-51ED-4066-AE98-AE3A102653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a:extLst>
            <a:ext uri="{FF2B5EF4-FFF2-40B4-BE49-F238E27FC236}">
              <a16:creationId xmlns:a16="http://schemas.microsoft.com/office/drawing/2014/main" id="{FA4E80BC-6CE5-4F0A-B344-AB18B95CC4C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a:extLst>
            <a:ext uri="{FF2B5EF4-FFF2-40B4-BE49-F238E27FC236}">
              <a16:creationId xmlns:a16="http://schemas.microsoft.com/office/drawing/2014/main" id="{9F8ACE7D-D2DE-4503-9890-47927C0209D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a:extLst>
            <a:ext uri="{FF2B5EF4-FFF2-40B4-BE49-F238E27FC236}">
              <a16:creationId xmlns:a16="http://schemas.microsoft.com/office/drawing/2014/main" id="{1852FB2B-E588-4CDE-826B-1CF0C700341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a:extLst>
            <a:ext uri="{FF2B5EF4-FFF2-40B4-BE49-F238E27FC236}">
              <a16:creationId xmlns:a16="http://schemas.microsoft.com/office/drawing/2014/main" id="{B8744488-E4AA-4641-8249-C9182CD0083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a:extLst>
            <a:ext uri="{FF2B5EF4-FFF2-40B4-BE49-F238E27FC236}">
              <a16:creationId xmlns:a16="http://schemas.microsoft.com/office/drawing/2014/main" id="{33AE009B-BCB8-4E2E-9463-BBD62EB3DC9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4" name="直線コネクタ 523">
          <a:extLst>
            <a:ext uri="{FF2B5EF4-FFF2-40B4-BE49-F238E27FC236}">
              <a16:creationId xmlns:a16="http://schemas.microsoft.com/office/drawing/2014/main" id="{6FB99F9C-5987-40C1-BD88-40725691903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25" name="テキスト ボックス 524">
          <a:extLst>
            <a:ext uri="{FF2B5EF4-FFF2-40B4-BE49-F238E27FC236}">
              <a16:creationId xmlns:a16="http://schemas.microsoft.com/office/drawing/2014/main" id="{A400B2A1-77E1-4076-B8BF-D624AB9CD0E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6" name="直線コネクタ 525">
          <a:extLst>
            <a:ext uri="{FF2B5EF4-FFF2-40B4-BE49-F238E27FC236}">
              <a16:creationId xmlns:a16="http://schemas.microsoft.com/office/drawing/2014/main" id="{CA1F7FCF-2924-4C63-A946-5EB4B7B5F65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27" name="テキスト ボックス 526">
          <a:extLst>
            <a:ext uri="{FF2B5EF4-FFF2-40B4-BE49-F238E27FC236}">
              <a16:creationId xmlns:a16="http://schemas.microsoft.com/office/drawing/2014/main" id="{1D2483B1-F585-4C4D-B49D-F76521F480EA}"/>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8" name="直線コネクタ 527">
          <a:extLst>
            <a:ext uri="{FF2B5EF4-FFF2-40B4-BE49-F238E27FC236}">
              <a16:creationId xmlns:a16="http://schemas.microsoft.com/office/drawing/2014/main" id="{B5825E59-AA5F-4FDE-AE6A-E93F19B78DA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29" name="テキスト ボックス 528">
          <a:extLst>
            <a:ext uri="{FF2B5EF4-FFF2-40B4-BE49-F238E27FC236}">
              <a16:creationId xmlns:a16="http://schemas.microsoft.com/office/drawing/2014/main" id="{D68F7EE1-49C4-4051-896A-3E8EFC1BDD3B}"/>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0" name="直線コネクタ 529">
          <a:extLst>
            <a:ext uri="{FF2B5EF4-FFF2-40B4-BE49-F238E27FC236}">
              <a16:creationId xmlns:a16="http://schemas.microsoft.com/office/drawing/2014/main" id="{FCFBEC68-1F7B-480F-9D5D-776D9AF58D6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31" name="テキスト ボックス 530">
          <a:extLst>
            <a:ext uri="{FF2B5EF4-FFF2-40B4-BE49-F238E27FC236}">
              <a16:creationId xmlns:a16="http://schemas.microsoft.com/office/drawing/2014/main" id="{9A3DEAF2-D39B-4912-88B4-98A6C43AA73D}"/>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2" name="直線コネクタ 531">
          <a:extLst>
            <a:ext uri="{FF2B5EF4-FFF2-40B4-BE49-F238E27FC236}">
              <a16:creationId xmlns:a16="http://schemas.microsoft.com/office/drawing/2014/main" id="{6D5AE5A5-785F-4DE4-A952-CB3C4021261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33" name="テキスト ボックス 532">
          <a:extLst>
            <a:ext uri="{FF2B5EF4-FFF2-40B4-BE49-F238E27FC236}">
              <a16:creationId xmlns:a16="http://schemas.microsoft.com/office/drawing/2014/main" id="{75AD77F4-BE9B-4433-9C7C-DED9834EA827}"/>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4" name="直線コネクタ 533">
          <a:extLst>
            <a:ext uri="{FF2B5EF4-FFF2-40B4-BE49-F238E27FC236}">
              <a16:creationId xmlns:a16="http://schemas.microsoft.com/office/drawing/2014/main" id="{717DFAC4-F149-46B2-A9BB-E2513F1D5BE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35" name="テキスト ボックス 534">
          <a:extLst>
            <a:ext uri="{FF2B5EF4-FFF2-40B4-BE49-F238E27FC236}">
              <a16:creationId xmlns:a16="http://schemas.microsoft.com/office/drawing/2014/main" id="{309E718F-A95C-4505-B387-62A28CA765C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id="{DCA3C3CE-4B1F-415E-9808-5302B2499B8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7" name="テキスト ボックス 536">
          <a:extLst>
            <a:ext uri="{FF2B5EF4-FFF2-40B4-BE49-F238E27FC236}">
              <a16:creationId xmlns:a16="http://schemas.microsoft.com/office/drawing/2014/main" id="{E1E23E09-CC3D-4838-920B-3F4898160A2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a:extLst>
            <a:ext uri="{FF2B5EF4-FFF2-40B4-BE49-F238E27FC236}">
              <a16:creationId xmlns:a16="http://schemas.microsoft.com/office/drawing/2014/main" id="{53485093-C9AE-45A6-A639-C0329912E5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39" name="直線コネクタ 538">
          <a:extLst>
            <a:ext uri="{FF2B5EF4-FFF2-40B4-BE49-F238E27FC236}">
              <a16:creationId xmlns:a16="http://schemas.microsoft.com/office/drawing/2014/main" id="{C3ED4374-3E84-442F-9E46-D31C19AC78AC}"/>
            </a:ext>
          </a:extLst>
        </xdr:cNvPr>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40" name="【一般廃棄物処理施設】&#10;一人当たり有形固定資産（償却資産）額最小値テキスト">
          <a:extLst>
            <a:ext uri="{FF2B5EF4-FFF2-40B4-BE49-F238E27FC236}">
              <a16:creationId xmlns:a16="http://schemas.microsoft.com/office/drawing/2014/main" id="{AD898C89-441A-4AFA-9911-BD8BB78BFF82}"/>
            </a:ext>
          </a:extLst>
        </xdr:cNvPr>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41" name="直線コネクタ 540">
          <a:extLst>
            <a:ext uri="{FF2B5EF4-FFF2-40B4-BE49-F238E27FC236}">
              <a16:creationId xmlns:a16="http://schemas.microsoft.com/office/drawing/2014/main" id="{04F62AF9-E367-4991-978C-32CE2CD168D1}"/>
            </a:ext>
          </a:extLst>
        </xdr:cNvPr>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42" name="【一般廃棄物処理施設】&#10;一人当たり有形固定資産（償却資産）額最大値テキスト">
          <a:extLst>
            <a:ext uri="{FF2B5EF4-FFF2-40B4-BE49-F238E27FC236}">
              <a16:creationId xmlns:a16="http://schemas.microsoft.com/office/drawing/2014/main" id="{97FD2E55-F9F0-4A81-ACFE-A574B790BD6D}"/>
            </a:ext>
          </a:extLst>
        </xdr:cNvPr>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43" name="直線コネクタ 542">
          <a:extLst>
            <a:ext uri="{FF2B5EF4-FFF2-40B4-BE49-F238E27FC236}">
              <a16:creationId xmlns:a16="http://schemas.microsoft.com/office/drawing/2014/main" id="{74A673F1-7D7F-47D5-BE2A-14A45CC263E8}"/>
            </a:ext>
          </a:extLst>
        </xdr:cNvPr>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84893</xdr:rowOff>
    </xdr:from>
    <xdr:ext cx="534377" cy="259045"/>
    <xdr:sp macro="" textlink="">
      <xdr:nvSpPr>
        <xdr:cNvPr id="544" name="【一般廃棄物処理施設】&#10;一人当たり有形固定資産（償却資産）額平均値テキスト">
          <a:extLst>
            <a:ext uri="{FF2B5EF4-FFF2-40B4-BE49-F238E27FC236}">
              <a16:creationId xmlns:a16="http://schemas.microsoft.com/office/drawing/2014/main" id="{1B11BA71-0D5F-4DD7-8DB0-6E24BF508266}"/>
            </a:ext>
          </a:extLst>
        </xdr:cNvPr>
        <xdr:cNvSpPr txBox="1"/>
      </xdr:nvSpPr>
      <xdr:spPr>
        <a:xfrm>
          <a:off x="22199600" y="642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45" name="フローチャート: 判断 544">
          <a:extLst>
            <a:ext uri="{FF2B5EF4-FFF2-40B4-BE49-F238E27FC236}">
              <a16:creationId xmlns:a16="http://schemas.microsoft.com/office/drawing/2014/main" id="{451C9EE8-14E4-44DF-9EC3-A79BBF4A2091}"/>
            </a:ext>
          </a:extLst>
        </xdr:cNvPr>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46" name="フローチャート: 判断 545">
          <a:extLst>
            <a:ext uri="{FF2B5EF4-FFF2-40B4-BE49-F238E27FC236}">
              <a16:creationId xmlns:a16="http://schemas.microsoft.com/office/drawing/2014/main" id="{88E6F2B2-E085-4A04-9840-9376B7A3B2DC}"/>
            </a:ext>
          </a:extLst>
        </xdr:cNvPr>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47" name="フローチャート: 判断 546">
          <a:extLst>
            <a:ext uri="{FF2B5EF4-FFF2-40B4-BE49-F238E27FC236}">
              <a16:creationId xmlns:a16="http://schemas.microsoft.com/office/drawing/2014/main" id="{CBECDDAC-7E49-454D-935F-904C885A624B}"/>
            </a:ext>
          </a:extLst>
        </xdr:cNvPr>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48" name="フローチャート: 判断 547">
          <a:extLst>
            <a:ext uri="{FF2B5EF4-FFF2-40B4-BE49-F238E27FC236}">
              <a16:creationId xmlns:a16="http://schemas.microsoft.com/office/drawing/2014/main" id="{A6D033BD-40A4-46AF-8BE8-A05D65FD1BEA}"/>
            </a:ext>
          </a:extLst>
        </xdr:cNvPr>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49" name="フローチャート: 判断 548">
          <a:extLst>
            <a:ext uri="{FF2B5EF4-FFF2-40B4-BE49-F238E27FC236}">
              <a16:creationId xmlns:a16="http://schemas.microsoft.com/office/drawing/2014/main" id="{DF2BAF4A-5A70-4411-8A4F-8B8EB0176553}"/>
            </a:ext>
          </a:extLst>
        </xdr:cNvPr>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FF3D44C1-B768-47C1-BC2A-507C720656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FC420623-E541-4E37-A9C6-21E0ECD37EE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89131D90-1913-4B53-BDB1-735DE8BB753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3504828C-0EF9-4953-A347-05F6CDD39BC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ADE132F-F77F-4DB3-A39A-E42FF2BDD63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154429</xdr:rowOff>
    </xdr:from>
    <xdr:to>
      <xdr:col>116</xdr:col>
      <xdr:colOff>114300</xdr:colOff>
      <xdr:row>35</xdr:row>
      <xdr:rowOff>84579</xdr:rowOff>
    </xdr:to>
    <xdr:sp macro="" textlink="">
      <xdr:nvSpPr>
        <xdr:cNvPr id="555" name="楕円 554">
          <a:extLst>
            <a:ext uri="{FF2B5EF4-FFF2-40B4-BE49-F238E27FC236}">
              <a16:creationId xmlns:a16="http://schemas.microsoft.com/office/drawing/2014/main" id="{1D770716-B781-48C6-97F3-426D01860240}"/>
            </a:ext>
          </a:extLst>
        </xdr:cNvPr>
        <xdr:cNvSpPr/>
      </xdr:nvSpPr>
      <xdr:spPr>
        <a:xfrm>
          <a:off x="22110700" y="598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5856</xdr:rowOff>
    </xdr:from>
    <xdr:ext cx="599010" cy="259045"/>
    <xdr:sp macro="" textlink="">
      <xdr:nvSpPr>
        <xdr:cNvPr id="556" name="【一般廃棄物処理施設】&#10;一人当たり有形固定資産（償却資産）額該当値テキスト">
          <a:extLst>
            <a:ext uri="{FF2B5EF4-FFF2-40B4-BE49-F238E27FC236}">
              <a16:creationId xmlns:a16="http://schemas.microsoft.com/office/drawing/2014/main" id="{8FC1EA33-97CA-4516-A91E-278EB510F7F8}"/>
            </a:ext>
          </a:extLst>
        </xdr:cNvPr>
        <xdr:cNvSpPr txBox="1"/>
      </xdr:nvSpPr>
      <xdr:spPr>
        <a:xfrm>
          <a:off x="22199600" y="583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30538</xdr:rowOff>
    </xdr:from>
    <xdr:to>
      <xdr:col>112</xdr:col>
      <xdr:colOff>38100</xdr:colOff>
      <xdr:row>35</xdr:row>
      <xdr:rowOff>132138</xdr:rowOff>
    </xdr:to>
    <xdr:sp macro="" textlink="">
      <xdr:nvSpPr>
        <xdr:cNvPr id="557" name="楕円 556">
          <a:extLst>
            <a:ext uri="{FF2B5EF4-FFF2-40B4-BE49-F238E27FC236}">
              <a16:creationId xmlns:a16="http://schemas.microsoft.com/office/drawing/2014/main" id="{7F832C2F-1924-41CE-A37A-0B5AD8392687}"/>
            </a:ext>
          </a:extLst>
        </xdr:cNvPr>
        <xdr:cNvSpPr/>
      </xdr:nvSpPr>
      <xdr:spPr>
        <a:xfrm>
          <a:off x="21272500" y="6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33779</xdr:rowOff>
    </xdr:from>
    <xdr:to>
      <xdr:col>116</xdr:col>
      <xdr:colOff>63500</xdr:colOff>
      <xdr:row>35</xdr:row>
      <xdr:rowOff>81338</xdr:rowOff>
    </xdr:to>
    <xdr:cxnSp macro="">
      <xdr:nvCxnSpPr>
        <xdr:cNvPr id="558" name="直線コネクタ 557">
          <a:extLst>
            <a:ext uri="{FF2B5EF4-FFF2-40B4-BE49-F238E27FC236}">
              <a16:creationId xmlns:a16="http://schemas.microsoft.com/office/drawing/2014/main" id="{D6B6273C-F61C-4100-A991-9C0DA7B4736D}"/>
            </a:ext>
          </a:extLst>
        </xdr:cNvPr>
        <xdr:cNvCxnSpPr/>
      </xdr:nvCxnSpPr>
      <xdr:spPr>
        <a:xfrm flipV="1">
          <a:off x="21323300" y="6034529"/>
          <a:ext cx="838200" cy="4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60563</xdr:rowOff>
    </xdr:from>
    <xdr:ext cx="534377" cy="259045"/>
    <xdr:sp macro="" textlink="">
      <xdr:nvSpPr>
        <xdr:cNvPr id="559" name="n_1aveValue【一般廃棄物処理施設】&#10;一人当たり有形固定資産（償却資産）額">
          <a:extLst>
            <a:ext uri="{FF2B5EF4-FFF2-40B4-BE49-F238E27FC236}">
              <a16:creationId xmlns:a16="http://schemas.microsoft.com/office/drawing/2014/main" id="{D591A8C0-3769-45AB-B667-BB0449A6663D}"/>
            </a:ext>
          </a:extLst>
        </xdr:cNvPr>
        <xdr:cNvSpPr txBox="1"/>
      </xdr:nvSpPr>
      <xdr:spPr>
        <a:xfrm>
          <a:off x="21043411" y="65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131977</xdr:rowOff>
    </xdr:from>
    <xdr:ext cx="534377" cy="259045"/>
    <xdr:sp macro="" textlink="">
      <xdr:nvSpPr>
        <xdr:cNvPr id="560" name="n_2aveValue【一般廃棄物処理施設】&#10;一人当たり有形固定資産（償却資産）額">
          <a:extLst>
            <a:ext uri="{FF2B5EF4-FFF2-40B4-BE49-F238E27FC236}">
              <a16:creationId xmlns:a16="http://schemas.microsoft.com/office/drawing/2014/main" id="{824445AF-8ED3-406C-9181-8F4BE1F92726}"/>
            </a:ext>
          </a:extLst>
        </xdr:cNvPr>
        <xdr:cNvSpPr txBox="1"/>
      </xdr:nvSpPr>
      <xdr:spPr>
        <a:xfrm>
          <a:off x="201671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15707</xdr:rowOff>
    </xdr:from>
    <xdr:ext cx="534377" cy="259045"/>
    <xdr:sp macro="" textlink="">
      <xdr:nvSpPr>
        <xdr:cNvPr id="561" name="n_3aveValue【一般廃棄物処理施設】&#10;一人当たり有形固定資産（償却資産）額">
          <a:extLst>
            <a:ext uri="{FF2B5EF4-FFF2-40B4-BE49-F238E27FC236}">
              <a16:creationId xmlns:a16="http://schemas.microsoft.com/office/drawing/2014/main" id="{0D21FFAC-A0CE-43E0-A7D9-14FF741ABE53}"/>
            </a:ext>
          </a:extLst>
        </xdr:cNvPr>
        <xdr:cNvSpPr txBox="1"/>
      </xdr:nvSpPr>
      <xdr:spPr>
        <a:xfrm>
          <a:off x="19278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562" name="n_4aveValue【一般廃棄物処理施設】&#10;一人当たり有形固定資産（償却資産）額">
          <a:extLst>
            <a:ext uri="{FF2B5EF4-FFF2-40B4-BE49-F238E27FC236}">
              <a16:creationId xmlns:a16="http://schemas.microsoft.com/office/drawing/2014/main" id="{2B48C85F-F641-498F-9318-523D4595E273}"/>
            </a:ext>
          </a:extLst>
        </xdr:cNvPr>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148665</xdr:rowOff>
    </xdr:from>
    <xdr:ext cx="599010" cy="259045"/>
    <xdr:sp macro="" textlink="">
      <xdr:nvSpPr>
        <xdr:cNvPr id="563" name="n_1mainValue【一般廃棄物処理施設】&#10;一人当たり有形固定資産（償却資産）額">
          <a:extLst>
            <a:ext uri="{FF2B5EF4-FFF2-40B4-BE49-F238E27FC236}">
              <a16:creationId xmlns:a16="http://schemas.microsoft.com/office/drawing/2014/main" id="{3123BB90-7461-4ED3-98D6-FE0398639232}"/>
            </a:ext>
          </a:extLst>
        </xdr:cNvPr>
        <xdr:cNvSpPr txBox="1"/>
      </xdr:nvSpPr>
      <xdr:spPr>
        <a:xfrm>
          <a:off x="21011095" y="580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a:extLst>
            <a:ext uri="{FF2B5EF4-FFF2-40B4-BE49-F238E27FC236}">
              <a16:creationId xmlns:a16="http://schemas.microsoft.com/office/drawing/2014/main" id="{9B38097F-1F12-4D39-BF2A-BD88DACD241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a:extLst>
            <a:ext uri="{FF2B5EF4-FFF2-40B4-BE49-F238E27FC236}">
              <a16:creationId xmlns:a16="http://schemas.microsoft.com/office/drawing/2014/main" id="{4063E132-3912-4B0D-8DA0-5B4E29AD99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a:extLst>
            <a:ext uri="{FF2B5EF4-FFF2-40B4-BE49-F238E27FC236}">
              <a16:creationId xmlns:a16="http://schemas.microsoft.com/office/drawing/2014/main" id="{B7CA8091-A1FE-4029-89D9-77C9E3560A3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a:extLst>
            <a:ext uri="{FF2B5EF4-FFF2-40B4-BE49-F238E27FC236}">
              <a16:creationId xmlns:a16="http://schemas.microsoft.com/office/drawing/2014/main" id="{1CA1A857-DA4B-45B7-A833-93A1EB0E9A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a:extLst>
            <a:ext uri="{FF2B5EF4-FFF2-40B4-BE49-F238E27FC236}">
              <a16:creationId xmlns:a16="http://schemas.microsoft.com/office/drawing/2014/main" id="{45ABD7BE-6904-499B-83DD-0F62FFF89E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a:extLst>
            <a:ext uri="{FF2B5EF4-FFF2-40B4-BE49-F238E27FC236}">
              <a16:creationId xmlns:a16="http://schemas.microsoft.com/office/drawing/2014/main" id="{AB63FA24-3D21-46BE-82FF-13730BFD3B8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a:extLst>
            <a:ext uri="{FF2B5EF4-FFF2-40B4-BE49-F238E27FC236}">
              <a16:creationId xmlns:a16="http://schemas.microsoft.com/office/drawing/2014/main" id="{54CAE787-22A1-417B-821C-77CAC445E8B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a:extLst>
            <a:ext uri="{FF2B5EF4-FFF2-40B4-BE49-F238E27FC236}">
              <a16:creationId xmlns:a16="http://schemas.microsoft.com/office/drawing/2014/main" id="{19E5883E-4ABC-40DB-AE84-3976A825E38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a:extLst>
            <a:ext uri="{FF2B5EF4-FFF2-40B4-BE49-F238E27FC236}">
              <a16:creationId xmlns:a16="http://schemas.microsoft.com/office/drawing/2014/main" id="{5EC01C61-9DF2-4654-9405-0A6222C0D8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a:extLst>
            <a:ext uri="{FF2B5EF4-FFF2-40B4-BE49-F238E27FC236}">
              <a16:creationId xmlns:a16="http://schemas.microsoft.com/office/drawing/2014/main" id="{E2BDB128-1B57-4C23-A544-1F36F28387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8E6D2CEF-E5E6-4C2A-A5F9-FBB33CD62CB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5" name="直線コネクタ 574">
          <a:extLst>
            <a:ext uri="{FF2B5EF4-FFF2-40B4-BE49-F238E27FC236}">
              <a16:creationId xmlns:a16="http://schemas.microsoft.com/office/drawing/2014/main" id="{7C59A0E5-52CE-43E1-B524-7E42988E81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6" name="テキスト ボックス 575">
          <a:extLst>
            <a:ext uri="{FF2B5EF4-FFF2-40B4-BE49-F238E27FC236}">
              <a16:creationId xmlns:a16="http://schemas.microsoft.com/office/drawing/2014/main" id="{692E8114-6153-405C-85F4-9C9B0CBA2335}"/>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7" name="直線コネクタ 576">
          <a:extLst>
            <a:ext uri="{FF2B5EF4-FFF2-40B4-BE49-F238E27FC236}">
              <a16:creationId xmlns:a16="http://schemas.microsoft.com/office/drawing/2014/main" id="{697E8AAC-EB56-4EA8-B3AB-15F5490EA18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8" name="テキスト ボックス 577">
          <a:extLst>
            <a:ext uri="{FF2B5EF4-FFF2-40B4-BE49-F238E27FC236}">
              <a16:creationId xmlns:a16="http://schemas.microsoft.com/office/drawing/2014/main" id="{56DCAB02-12A4-4154-9570-8B06EAD0AAF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9" name="直線コネクタ 578">
          <a:extLst>
            <a:ext uri="{FF2B5EF4-FFF2-40B4-BE49-F238E27FC236}">
              <a16:creationId xmlns:a16="http://schemas.microsoft.com/office/drawing/2014/main" id="{E6CC56DB-6E37-47C9-A33B-D98BBB46163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0" name="テキスト ボックス 579">
          <a:extLst>
            <a:ext uri="{FF2B5EF4-FFF2-40B4-BE49-F238E27FC236}">
              <a16:creationId xmlns:a16="http://schemas.microsoft.com/office/drawing/2014/main" id="{21B6D60E-3188-40EC-9A44-9041845DD21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1" name="直線コネクタ 580">
          <a:extLst>
            <a:ext uri="{FF2B5EF4-FFF2-40B4-BE49-F238E27FC236}">
              <a16:creationId xmlns:a16="http://schemas.microsoft.com/office/drawing/2014/main" id="{25EB10CA-BEFD-4FC4-BD3C-CDE5329CF5F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82" name="テキスト ボックス 581">
          <a:extLst>
            <a:ext uri="{FF2B5EF4-FFF2-40B4-BE49-F238E27FC236}">
              <a16:creationId xmlns:a16="http://schemas.microsoft.com/office/drawing/2014/main" id="{B5894B9A-7295-4F16-BB51-061E93DACDD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a16="http://schemas.microsoft.com/office/drawing/2014/main" id="{4E76984A-5F1B-4FED-828B-4580452467D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4" name="テキスト ボックス 583">
          <a:extLst>
            <a:ext uri="{FF2B5EF4-FFF2-40B4-BE49-F238E27FC236}">
              <a16:creationId xmlns:a16="http://schemas.microsoft.com/office/drawing/2014/main" id="{1B37B61C-96FF-48FD-A28F-F138FDE597F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保健センター・保健所】&#10;有形固定資産減価償却率グラフ枠">
          <a:extLst>
            <a:ext uri="{FF2B5EF4-FFF2-40B4-BE49-F238E27FC236}">
              <a16:creationId xmlns:a16="http://schemas.microsoft.com/office/drawing/2014/main" id="{697A7FEA-3E08-4AFD-91B0-050517B3D8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586" name="直線コネクタ 585">
          <a:extLst>
            <a:ext uri="{FF2B5EF4-FFF2-40B4-BE49-F238E27FC236}">
              <a16:creationId xmlns:a16="http://schemas.microsoft.com/office/drawing/2014/main" id="{6CC1C922-9593-44F4-A142-B81347E460E1}"/>
            </a:ext>
          </a:extLst>
        </xdr:cNvPr>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7" name="【保健センター・保健所】&#10;有形固定資産減価償却率最小値テキスト">
          <a:extLst>
            <a:ext uri="{FF2B5EF4-FFF2-40B4-BE49-F238E27FC236}">
              <a16:creationId xmlns:a16="http://schemas.microsoft.com/office/drawing/2014/main" id="{D4D7C033-454F-48A1-A7F9-2C55563FC89A}"/>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8" name="直線コネクタ 587">
          <a:extLst>
            <a:ext uri="{FF2B5EF4-FFF2-40B4-BE49-F238E27FC236}">
              <a16:creationId xmlns:a16="http://schemas.microsoft.com/office/drawing/2014/main" id="{F2278E27-57F4-4943-8032-0E02FA78D6B4}"/>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589" name="【保健センター・保健所】&#10;有形固定資産減価償却率最大値テキスト">
          <a:extLst>
            <a:ext uri="{FF2B5EF4-FFF2-40B4-BE49-F238E27FC236}">
              <a16:creationId xmlns:a16="http://schemas.microsoft.com/office/drawing/2014/main" id="{F52A0150-ECA6-425F-B02B-ADF68587ACFA}"/>
            </a:ext>
          </a:extLst>
        </xdr:cNvPr>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90" name="直線コネクタ 589">
          <a:extLst>
            <a:ext uri="{FF2B5EF4-FFF2-40B4-BE49-F238E27FC236}">
              <a16:creationId xmlns:a16="http://schemas.microsoft.com/office/drawing/2014/main" id="{FA42E9EF-D13E-43DD-A6C1-E660C400DA3C}"/>
            </a:ext>
          </a:extLst>
        </xdr:cNvPr>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76217</xdr:rowOff>
    </xdr:from>
    <xdr:ext cx="405111" cy="259045"/>
    <xdr:sp macro="" textlink="">
      <xdr:nvSpPr>
        <xdr:cNvPr id="591" name="【保健センター・保健所】&#10;有形固定資産減価償却率平均値テキスト">
          <a:extLst>
            <a:ext uri="{FF2B5EF4-FFF2-40B4-BE49-F238E27FC236}">
              <a16:creationId xmlns:a16="http://schemas.microsoft.com/office/drawing/2014/main" id="{3701B910-0DFA-4854-A3F7-EFD286FFF36A}"/>
            </a:ext>
          </a:extLst>
        </xdr:cNvPr>
        <xdr:cNvSpPr txBox="1"/>
      </xdr:nvSpPr>
      <xdr:spPr>
        <a:xfrm>
          <a:off x="16357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92" name="フローチャート: 判断 591">
          <a:extLst>
            <a:ext uri="{FF2B5EF4-FFF2-40B4-BE49-F238E27FC236}">
              <a16:creationId xmlns:a16="http://schemas.microsoft.com/office/drawing/2014/main" id="{F5764827-585A-4EA3-BB35-A703B3EB1EFF}"/>
            </a:ext>
          </a:extLst>
        </xdr:cNvPr>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593" name="フローチャート: 判断 592">
          <a:extLst>
            <a:ext uri="{FF2B5EF4-FFF2-40B4-BE49-F238E27FC236}">
              <a16:creationId xmlns:a16="http://schemas.microsoft.com/office/drawing/2014/main" id="{ACFD64E9-57B0-4144-B258-002C5853CFAD}"/>
            </a:ext>
          </a:extLst>
        </xdr:cNvPr>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594" name="フローチャート: 判断 593">
          <a:extLst>
            <a:ext uri="{FF2B5EF4-FFF2-40B4-BE49-F238E27FC236}">
              <a16:creationId xmlns:a16="http://schemas.microsoft.com/office/drawing/2014/main" id="{5C6AA0EF-2A39-402A-BD53-B80952B50C55}"/>
            </a:ext>
          </a:extLst>
        </xdr:cNvPr>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595" name="フローチャート: 判断 594">
          <a:extLst>
            <a:ext uri="{FF2B5EF4-FFF2-40B4-BE49-F238E27FC236}">
              <a16:creationId xmlns:a16="http://schemas.microsoft.com/office/drawing/2014/main" id="{AAB31452-3084-4380-BD3D-F620A397E72C}"/>
            </a:ext>
          </a:extLst>
        </xdr:cNvPr>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596" name="フローチャート: 判断 595">
          <a:extLst>
            <a:ext uri="{FF2B5EF4-FFF2-40B4-BE49-F238E27FC236}">
              <a16:creationId xmlns:a16="http://schemas.microsoft.com/office/drawing/2014/main" id="{225FD5C8-22F9-4E82-9476-4D9071D1F12D}"/>
            </a:ext>
          </a:extLst>
        </xdr:cNvPr>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8317D596-BFF7-4A19-90F4-DDDE76D58C0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EA42B8AD-2929-4013-A1EA-E397387718E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88CA2984-A9EE-451F-87A1-2B928C48B05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0AA9276-9231-460A-9027-E3E2ABEDAE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62AA217-E32E-407B-84E7-AFBFDB43AA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xdr:rowOff>
    </xdr:from>
    <xdr:to>
      <xdr:col>85</xdr:col>
      <xdr:colOff>177800</xdr:colOff>
      <xdr:row>59</xdr:row>
      <xdr:rowOff>112522</xdr:rowOff>
    </xdr:to>
    <xdr:sp macro="" textlink="">
      <xdr:nvSpPr>
        <xdr:cNvPr id="602" name="楕円 601">
          <a:extLst>
            <a:ext uri="{FF2B5EF4-FFF2-40B4-BE49-F238E27FC236}">
              <a16:creationId xmlns:a16="http://schemas.microsoft.com/office/drawing/2014/main" id="{9E073286-28A8-47F4-84D9-8B553A277279}"/>
            </a:ext>
          </a:extLst>
        </xdr:cNvPr>
        <xdr:cNvSpPr/>
      </xdr:nvSpPr>
      <xdr:spPr>
        <a:xfrm>
          <a:off x="162687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33799</xdr:rowOff>
    </xdr:from>
    <xdr:ext cx="405111" cy="259045"/>
    <xdr:sp macro="" textlink="">
      <xdr:nvSpPr>
        <xdr:cNvPr id="603" name="【保健センター・保健所】&#10;有形固定資産減価償却率該当値テキスト">
          <a:extLst>
            <a:ext uri="{FF2B5EF4-FFF2-40B4-BE49-F238E27FC236}">
              <a16:creationId xmlns:a16="http://schemas.microsoft.com/office/drawing/2014/main" id="{9979AA10-E988-4EE5-98AC-91024B77D57C}"/>
            </a:ext>
          </a:extLst>
        </xdr:cNvPr>
        <xdr:cNvSpPr txBox="1"/>
      </xdr:nvSpPr>
      <xdr:spPr>
        <a:xfrm>
          <a:off x="16357600" y="997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604" name="楕円 603">
          <a:extLst>
            <a:ext uri="{FF2B5EF4-FFF2-40B4-BE49-F238E27FC236}">
              <a16:creationId xmlns:a16="http://schemas.microsoft.com/office/drawing/2014/main" id="{36853007-FE91-4574-8CB5-F2D88A03F896}"/>
            </a:ext>
          </a:extLst>
        </xdr:cNvPr>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61722</xdr:rowOff>
    </xdr:from>
    <xdr:to>
      <xdr:col>85</xdr:col>
      <xdr:colOff>127000</xdr:colOff>
      <xdr:row>59</xdr:row>
      <xdr:rowOff>160020</xdr:rowOff>
    </xdr:to>
    <xdr:cxnSp macro="">
      <xdr:nvCxnSpPr>
        <xdr:cNvPr id="605" name="直線コネクタ 604">
          <a:extLst>
            <a:ext uri="{FF2B5EF4-FFF2-40B4-BE49-F238E27FC236}">
              <a16:creationId xmlns:a16="http://schemas.microsoft.com/office/drawing/2014/main" id="{1036EE76-37D3-47C9-A192-AEBCE7B1A243}"/>
            </a:ext>
          </a:extLst>
        </xdr:cNvPr>
        <xdr:cNvCxnSpPr/>
      </xdr:nvCxnSpPr>
      <xdr:spPr>
        <a:xfrm flipV="1">
          <a:off x="15481300" y="10177272"/>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06" name="楕円 605">
          <a:extLst>
            <a:ext uri="{FF2B5EF4-FFF2-40B4-BE49-F238E27FC236}">
              <a16:creationId xmlns:a16="http://schemas.microsoft.com/office/drawing/2014/main" id="{7F64F0CD-ADCC-4F41-BA24-4D90310A8183}"/>
            </a:ext>
          </a:extLst>
        </xdr:cNvPr>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160020</xdr:rowOff>
    </xdr:to>
    <xdr:cxnSp macro="">
      <xdr:nvCxnSpPr>
        <xdr:cNvPr id="607" name="直線コネクタ 606">
          <a:extLst>
            <a:ext uri="{FF2B5EF4-FFF2-40B4-BE49-F238E27FC236}">
              <a16:creationId xmlns:a16="http://schemas.microsoft.com/office/drawing/2014/main" id="{89B01FBF-C5F6-41A4-A5C7-A67992C35D0B}"/>
            </a:ext>
          </a:extLst>
        </xdr:cNvPr>
        <xdr:cNvCxnSpPr/>
      </xdr:nvCxnSpPr>
      <xdr:spPr>
        <a:xfrm>
          <a:off x="14592300" y="101498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08" name="楕円 607">
          <a:extLst>
            <a:ext uri="{FF2B5EF4-FFF2-40B4-BE49-F238E27FC236}">
              <a16:creationId xmlns:a16="http://schemas.microsoft.com/office/drawing/2014/main" id="{B96FD3EF-F8E3-4602-AAA2-EAE58E2554A3}"/>
            </a:ext>
          </a:extLst>
        </xdr:cNvPr>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34290</xdr:rowOff>
    </xdr:to>
    <xdr:cxnSp macro="">
      <xdr:nvCxnSpPr>
        <xdr:cNvPr id="609" name="直線コネクタ 608">
          <a:extLst>
            <a:ext uri="{FF2B5EF4-FFF2-40B4-BE49-F238E27FC236}">
              <a16:creationId xmlns:a16="http://schemas.microsoft.com/office/drawing/2014/main" id="{F6A63990-A856-4F91-A274-95C96CBB5C12}"/>
            </a:ext>
          </a:extLst>
        </xdr:cNvPr>
        <xdr:cNvCxnSpPr/>
      </xdr:nvCxnSpPr>
      <xdr:spPr>
        <a:xfrm>
          <a:off x="13703300" y="1014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163339</xdr:rowOff>
    </xdr:from>
    <xdr:ext cx="405111" cy="259045"/>
    <xdr:sp macro="" textlink="">
      <xdr:nvSpPr>
        <xdr:cNvPr id="610" name="n_1aveValue【保健センター・保健所】&#10;有形固定資産減価償却率">
          <a:extLst>
            <a:ext uri="{FF2B5EF4-FFF2-40B4-BE49-F238E27FC236}">
              <a16:creationId xmlns:a16="http://schemas.microsoft.com/office/drawing/2014/main" id="{724E76C0-4927-4D75-8150-A717AF4AA8C1}"/>
            </a:ext>
          </a:extLst>
        </xdr:cNvPr>
        <xdr:cNvSpPr txBox="1"/>
      </xdr:nvSpPr>
      <xdr:spPr>
        <a:xfrm>
          <a:off x="152660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92219</xdr:rowOff>
    </xdr:from>
    <xdr:ext cx="405111" cy="259045"/>
    <xdr:sp macro="" textlink="">
      <xdr:nvSpPr>
        <xdr:cNvPr id="611" name="n_2aveValue【保健センター・保健所】&#10;有形固定資産減価償却率">
          <a:extLst>
            <a:ext uri="{FF2B5EF4-FFF2-40B4-BE49-F238E27FC236}">
              <a16:creationId xmlns:a16="http://schemas.microsoft.com/office/drawing/2014/main" id="{1A184B99-5C9B-48CC-9EFE-0CED879A9CA3}"/>
            </a:ext>
          </a:extLst>
        </xdr:cNvPr>
        <xdr:cNvSpPr txBox="1"/>
      </xdr:nvSpPr>
      <xdr:spPr>
        <a:xfrm>
          <a:off x="14389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76471</xdr:rowOff>
    </xdr:from>
    <xdr:ext cx="405111" cy="259045"/>
    <xdr:sp macro="" textlink="">
      <xdr:nvSpPr>
        <xdr:cNvPr id="612" name="n_3aveValue【保健センター・保健所】&#10;有形固定資産減価償却率">
          <a:extLst>
            <a:ext uri="{FF2B5EF4-FFF2-40B4-BE49-F238E27FC236}">
              <a16:creationId xmlns:a16="http://schemas.microsoft.com/office/drawing/2014/main" id="{32C3FD85-9878-4819-AEE8-B66F2FC3EE00}"/>
            </a:ext>
          </a:extLst>
        </xdr:cNvPr>
        <xdr:cNvSpPr txBox="1"/>
      </xdr:nvSpPr>
      <xdr:spPr>
        <a:xfrm>
          <a:off x="13500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613" name="n_4aveValue【保健センター・保健所】&#10;有形固定資産減価償却率">
          <a:extLst>
            <a:ext uri="{FF2B5EF4-FFF2-40B4-BE49-F238E27FC236}">
              <a16:creationId xmlns:a16="http://schemas.microsoft.com/office/drawing/2014/main" id="{07EC4417-F219-442B-A8A2-1B1E4B2B4FFE}"/>
            </a:ext>
          </a:extLst>
        </xdr:cNvPr>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30497</xdr:rowOff>
    </xdr:from>
    <xdr:ext cx="405111" cy="259045"/>
    <xdr:sp macro="" textlink="">
      <xdr:nvSpPr>
        <xdr:cNvPr id="614" name="n_1mainValue【保健センター・保健所】&#10;有形固定資産減価償却率">
          <a:extLst>
            <a:ext uri="{FF2B5EF4-FFF2-40B4-BE49-F238E27FC236}">
              <a16:creationId xmlns:a16="http://schemas.microsoft.com/office/drawing/2014/main" id="{A4DCBD1F-1742-47C3-9095-FE8E00165C8C}"/>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615" name="n_2mainValue【保健センター・保健所】&#10;有形固定資産減価償却率">
          <a:extLst>
            <a:ext uri="{FF2B5EF4-FFF2-40B4-BE49-F238E27FC236}">
              <a16:creationId xmlns:a16="http://schemas.microsoft.com/office/drawing/2014/main" id="{3D942231-B970-4879-9D79-7BD311D1577F}"/>
            </a:ext>
          </a:extLst>
        </xdr:cNvPr>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616" name="n_3mainValue【保健センター・保健所】&#10;有形固定資産減価償却率">
          <a:extLst>
            <a:ext uri="{FF2B5EF4-FFF2-40B4-BE49-F238E27FC236}">
              <a16:creationId xmlns:a16="http://schemas.microsoft.com/office/drawing/2014/main" id="{107F5D30-142F-4956-943E-F13657ACDE37}"/>
            </a:ext>
          </a:extLst>
        </xdr:cNvPr>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a:extLst>
            <a:ext uri="{FF2B5EF4-FFF2-40B4-BE49-F238E27FC236}">
              <a16:creationId xmlns:a16="http://schemas.microsoft.com/office/drawing/2014/main" id="{04B404E1-BCDC-4D83-A3C1-A4BB1120CBB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a:extLst>
            <a:ext uri="{FF2B5EF4-FFF2-40B4-BE49-F238E27FC236}">
              <a16:creationId xmlns:a16="http://schemas.microsoft.com/office/drawing/2014/main" id="{2DA093C8-F04C-4E4D-AB71-E5A79A5DEA0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a:extLst>
            <a:ext uri="{FF2B5EF4-FFF2-40B4-BE49-F238E27FC236}">
              <a16:creationId xmlns:a16="http://schemas.microsoft.com/office/drawing/2014/main" id="{380D4FF1-57E5-474B-A176-4FE07B4DD4C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a:extLst>
            <a:ext uri="{FF2B5EF4-FFF2-40B4-BE49-F238E27FC236}">
              <a16:creationId xmlns:a16="http://schemas.microsoft.com/office/drawing/2014/main" id="{4B633A6E-025D-4EE5-9B97-050A8D6E0E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a:extLst>
            <a:ext uri="{FF2B5EF4-FFF2-40B4-BE49-F238E27FC236}">
              <a16:creationId xmlns:a16="http://schemas.microsoft.com/office/drawing/2014/main" id="{1D1DAAA4-1485-43A1-B985-DA9329AEEC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a:extLst>
            <a:ext uri="{FF2B5EF4-FFF2-40B4-BE49-F238E27FC236}">
              <a16:creationId xmlns:a16="http://schemas.microsoft.com/office/drawing/2014/main" id="{13599612-AAE1-4B0B-82C3-65505903BC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a:extLst>
            <a:ext uri="{FF2B5EF4-FFF2-40B4-BE49-F238E27FC236}">
              <a16:creationId xmlns:a16="http://schemas.microsoft.com/office/drawing/2014/main" id="{17CF7848-6E3B-4105-AE7C-06D2AD3DACC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a:extLst>
            <a:ext uri="{FF2B5EF4-FFF2-40B4-BE49-F238E27FC236}">
              <a16:creationId xmlns:a16="http://schemas.microsoft.com/office/drawing/2014/main" id="{9A353083-F84F-430B-9B09-AFF3D87FFB9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5" name="テキスト ボックス 624">
          <a:extLst>
            <a:ext uri="{FF2B5EF4-FFF2-40B4-BE49-F238E27FC236}">
              <a16:creationId xmlns:a16="http://schemas.microsoft.com/office/drawing/2014/main" id="{38CED8E9-1073-4871-8B9A-A690B73924E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6" name="直線コネクタ 625">
          <a:extLst>
            <a:ext uri="{FF2B5EF4-FFF2-40B4-BE49-F238E27FC236}">
              <a16:creationId xmlns:a16="http://schemas.microsoft.com/office/drawing/2014/main" id="{26AA9C5D-CEDC-4D66-9F59-E679309DB86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7" name="直線コネクタ 626">
          <a:extLst>
            <a:ext uri="{FF2B5EF4-FFF2-40B4-BE49-F238E27FC236}">
              <a16:creationId xmlns:a16="http://schemas.microsoft.com/office/drawing/2014/main" id="{A9741484-BD79-46C9-938E-9A4D01EA924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8" name="テキスト ボックス 627">
          <a:extLst>
            <a:ext uri="{FF2B5EF4-FFF2-40B4-BE49-F238E27FC236}">
              <a16:creationId xmlns:a16="http://schemas.microsoft.com/office/drawing/2014/main" id="{2B90114D-06FE-4968-A198-6277564B7CD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9" name="直線コネクタ 628">
          <a:extLst>
            <a:ext uri="{FF2B5EF4-FFF2-40B4-BE49-F238E27FC236}">
              <a16:creationId xmlns:a16="http://schemas.microsoft.com/office/drawing/2014/main" id="{2FFFEBFB-DF8D-4085-9A5B-0972679693C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0" name="テキスト ボックス 629">
          <a:extLst>
            <a:ext uri="{FF2B5EF4-FFF2-40B4-BE49-F238E27FC236}">
              <a16:creationId xmlns:a16="http://schemas.microsoft.com/office/drawing/2014/main" id="{CD2B195F-9E63-4C02-8E38-92EC4B7B1EB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1" name="直線コネクタ 630">
          <a:extLst>
            <a:ext uri="{FF2B5EF4-FFF2-40B4-BE49-F238E27FC236}">
              <a16:creationId xmlns:a16="http://schemas.microsoft.com/office/drawing/2014/main" id="{33F792B2-B2AC-4CC0-B2A9-750C5F8058E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2" name="テキスト ボックス 631">
          <a:extLst>
            <a:ext uri="{FF2B5EF4-FFF2-40B4-BE49-F238E27FC236}">
              <a16:creationId xmlns:a16="http://schemas.microsoft.com/office/drawing/2014/main" id="{96F858CD-2B1E-4CAC-BC01-A1D14DEEB39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3" name="直線コネクタ 632">
          <a:extLst>
            <a:ext uri="{FF2B5EF4-FFF2-40B4-BE49-F238E27FC236}">
              <a16:creationId xmlns:a16="http://schemas.microsoft.com/office/drawing/2014/main" id="{BB367BF2-F589-434E-B0C6-2446B492B21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4" name="テキスト ボックス 633">
          <a:extLst>
            <a:ext uri="{FF2B5EF4-FFF2-40B4-BE49-F238E27FC236}">
              <a16:creationId xmlns:a16="http://schemas.microsoft.com/office/drawing/2014/main" id="{640EEE95-2873-43DB-8ABC-AD12C78C4E9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5" name="直線コネクタ 634">
          <a:extLst>
            <a:ext uri="{FF2B5EF4-FFF2-40B4-BE49-F238E27FC236}">
              <a16:creationId xmlns:a16="http://schemas.microsoft.com/office/drawing/2014/main" id="{C0CDBDED-764A-4D34-A715-EE50138DD87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6" name="テキスト ボックス 635">
          <a:extLst>
            <a:ext uri="{FF2B5EF4-FFF2-40B4-BE49-F238E27FC236}">
              <a16:creationId xmlns:a16="http://schemas.microsoft.com/office/drawing/2014/main" id="{5E61B105-8370-4C61-8C02-62904526B36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7" name="直線コネクタ 636">
          <a:extLst>
            <a:ext uri="{FF2B5EF4-FFF2-40B4-BE49-F238E27FC236}">
              <a16:creationId xmlns:a16="http://schemas.microsoft.com/office/drawing/2014/main" id="{11E0A41D-B469-4C28-BD55-760BCDF6C6F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8" name="テキスト ボックス 637">
          <a:extLst>
            <a:ext uri="{FF2B5EF4-FFF2-40B4-BE49-F238E27FC236}">
              <a16:creationId xmlns:a16="http://schemas.microsoft.com/office/drawing/2014/main" id="{B489D861-1FC5-4FCD-8164-06F1C8C0D24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9" name="直線コネクタ 638">
          <a:extLst>
            <a:ext uri="{FF2B5EF4-FFF2-40B4-BE49-F238E27FC236}">
              <a16:creationId xmlns:a16="http://schemas.microsoft.com/office/drawing/2014/main" id="{7004A551-F3A7-419D-BF45-24BA63104DC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0" name="テキスト ボックス 639">
          <a:extLst>
            <a:ext uri="{FF2B5EF4-FFF2-40B4-BE49-F238E27FC236}">
              <a16:creationId xmlns:a16="http://schemas.microsoft.com/office/drawing/2014/main" id="{8566B61A-9AA9-4E97-9248-BFAF3E781C5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1" name="【保健センター・保健所】&#10;一人当たり面積グラフ枠">
          <a:extLst>
            <a:ext uri="{FF2B5EF4-FFF2-40B4-BE49-F238E27FC236}">
              <a16:creationId xmlns:a16="http://schemas.microsoft.com/office/drawing/2014/main" id="{0D7E71D0-221E-46D6-B639-848C7188BC6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42" name="直線コネクタ 641">
          <a:extLst>
            <a:ext uri="{FF2B5EF4-FFF2-40B4-BE49-F238E27FC236}">
              <a16:creationId xmlns:a16="http://schemas.microsoft.com/office/drawing/2014/main" id="{B661EA29-7CC7-4213-83CF-8DF69AA07DA1}"/>
            </a:ext>
          </a:extLst>
        </xdr:cNvPr>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43" name="【保健センター・保健所】&#10;一人当たり面積最小値テキスト">
          <a:extLst>
            <a:ext uri="{FF2B5EF4-FFF2-40B4-BE49-F238E27FC236}">
              <a16:creationId xmlns:a16="http://schemas.microsoft.com/office/drawing/2014/main" id="{437BEEF2-BCEC-4ACD-A33F-2DA5207C145D}"/>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44" name="直線コネクタ 643">
          <a:extLst>
            <a:ext uri="{FF2B5EF4-FFF2-40B4-BE49-F238E27FC236}">
              <a16:creationId xmlns:a16="http://schemas.microsoft.com/office/drawing/2014/main" id="{23F1E13F-4C3B-4ECF-B34B-1F10FA4ED5F7}"/>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45" name="【保健センター・保健所】&#10;一人当たり面積最大値テキスト">
          <a:extLst>
            <a:ext uri="{FF2B5EF4-FFF2-40B4-BE49-F238E27FC236}">
              <a16:creationId xmlns:a16="http://schemas.microsoft.com/office/drawing/2014/main" id="{9F6E1C51-E2F7-4D26-9FF8-D28E5F00D42A}"/>
            </a:ext>
          </a:extLst>
        </xdr:cNvPr>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46" name="直線コネクタ 645">
          <a:extLst>
            <a:ext uri="{FF2B5EF4-FFF2-40B4-BE49-F238E27FC236}">
              <a16:creationId xmlns:a16="http://schemas.microsoft.com/office/drawing/2014/main" id="{5BFBED43-3559-4D1D-A6CE-0B9C5AA37EFF}"/>
            </a:ext>
          </a:extLst>
        </xdr:cNvPr>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47" name="【保健センター・保健所】&#10;一人当たり面積平均値テキスト">
          <a:extLst>
            <a:ext uri="{FF2B5EF4-FFF2-40B4-BE49-F238E27FC236}">
              <a16:creationId xmlns:a16="http://schemas.microsoft.com/office/drawing/2014/main" id="{58E97387-4998-46F6-A6B0-AEE72751FCBE}"/>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48" name="フローチャート: 判断 647">
          <a:extLst>
            <a:ext uri="{FF2B5EF4-FFF2-40B4-BE49-F238E27FC236}">
              <a16:creationId xmlns:a16="http://schemas.microsoft.com/office/drawing/2014/main" id="{DB4CB5C4-4D04-4A73-B6CA-8ECC87A3BC96}"/>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49" name="フローチャート: 判断 648">
          <a:extLst>
            <a:ext uri="{FF2B5EF4-FFF2-40B4-BE49-F238E27FC236}">
              <a16:creationId xmlns:a16="http://schemas.microsoft.com/office/drawing/2014/main" id="{15C02447-223A-45BD-B587-6366379F3E06}"/>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50" name="フローチャート: 判断 649">
          <a:extLst>
            <a:ext uri="{FF2B5EF4-FFF2-40B4-BE49-F238E27FC236}">
              <a16:creationId xmlns:a16="http://schemas.microsoft.com/office/drawing/2014/main" id="{46A7EB54-4222-4CC0-A678-F85C35271506}"/>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51" name="フローチャート: 判断 650">
          <a:extLst>
            <a:ext uri="{FF2B5EF4-FFF2-40B4-BE49-F238E27FC236}">
              <a16:creationId xmlns:a16="http://schemas.microsoft.com/office/drawing/2014/main" id="{E568A0BC-09E3-416B-8963-F194B645F90E}"/>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652" name="フローチャート: 判断 651">
          <a:extLst>
            <a:ext uri="{FF2B5EF4-FFF2-40B4-BE49-F238E27FC236}">
              <a16:creationId xmlns:a16="http://schemas.microsoft.com/office/drawing/2014/main" id="{44CA62FB-FA57-4CEB-9039-FC686ADEB951}"/>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D8163901-4833-46CD-896F-52D510805FF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64830C3E-002C-4CC7-9805-F08A8EE6307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85E9207C-9BC0-4652-B726-54B6044F673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B273394E-85D1-4757-86A2-0AB2BEE257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34F40D2E-CADA-4D82-8469-6B74067FACB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22678</xdr:rowOff>
    </xdr:from>
    <xdr:to>
      <xdr:col>116</xdr:col>
      <xdr:colOff>114300</xdr:colOff>
      <xdr:row>61</xdr:row>
      <xdr:rowOff>124278</xdr:rowOff>
    </xdr:to>
    <xdr:sp macro="" textlink="">
      <xdr:nvSpPr>
        <xdr:cNvPr id="658" name="楕円 657">
          <a:extLst>
            <a:ext uri="{FF2B5EF4-FFF2-40B4-BE49-F238E27FC236}">
              <a16:creationId xmlns:a16="http://schemas.microsoft.com/office/drawing/2014/main" id="{EB8F70B9-CFF1-4FA0-A461-4CDF51908F0B}"/>
            </a:ext>
          </a:extLst>
        </xdr:cNvPr>
        <xdr:cNvSpPr/>
      </xdr:nvSpPr>
      <xdr:spPr>
        <a:xfrm>
          <a:off x="22110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1105</xdr:rowOff>
    </xdr:from>
    <xdr:ext cx="469744" cy="259045"/>
    <xdr:sp macro="" textlink="">
      <xdr:nvSpPr>
        <xdr:cNvPr id="659" name="【保健センター・保健所】&#10;一人当たり面積該当値テキスト">
          <a:extLst>
            <a:ext uri="{FF2B5EF4-FFF2-40B4-BE49-F238E27FC236}">
              <a16:creationId xmlns:a16="http://schemas.microsoft.com/office/drawing/2014/main" id="{8AB4C5C8-56CA-4719-ADB8-4BE12D325291}"/>
            </a:ext>
          </a:extLst>
        </xdr:cNvPr>
        <xdr:cNvSpPr txBox="1"/>
      </xdr:nvSpPr>
      <xdr:spPr>
        <a:xfrm>
          <a:off x="22199600"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22678</xdr:rowOff>
    </xdr:from>
    <xdr:to>
      <xdr:col>112</xdr:col>
      <xdr:colOff>38100</xdr:colOff>
      <xdr:row>61</xdr:row>
      <xdr:rowOff>124278</xdr:rowOff>
    </xdr:to>
    <xdr:sp macro="" textlink="">
      <xdr:nvSpPr>
        <xdr:cNvPr id="660" name="楕円 659">
          <a:extLst>
            <a:ext uri="{FF2B5EF4-FFF2-40B4-BE49-F238E27FC236}">
              <a16:creationId xmlns:a16="http://schemas.microsoft.com/office/drawing/2014/main" id="{49CBF98F-7794-484C-ABBE-8052C25715AC}"/>
            </a:ext>
          </a:extLst>
        </xdr:cNvPr>
        <xdr:cNvSpPr/>
      </xdr:nvSpPr>
      <xdr:spPr>
        <a:xfrm>
          <a:off x="21272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73478</xdr:rowOff>
    </xdr:from>
    <xdr:to>
      <xdr:col>116</xdr:col>
      <xdr:colOff>63500</xdr:colOff>
      <xdr:row>61</xdr:row>
      <xdr:rowOff>73478</xdr:rowOff>
    </xdr:to>
    <xdr:cxnSp macro="">
      <xdr:nvCxnSpPr>
        <xdr:cNvPr id="661" name="直線コネクタ 660">
          <a:extLst>
            <a:ext uri="{FF2B5EF4-FFF2-40B4-BE49-F238E27FC236}">
              <a16:creationId xmlns:a16="http://schemas.microsoft.com/office/drawing/2014/main" id="{6F5E502B-6C31-4642-916D-2C2B436638C9}"/>
            </a:ext>
          </a:extLst>
        </xdr:cNvPr>
        <xdr:cNvCxnSpPr/>
      </xdr:nvCxnSpPr>
      <xdr:spPr>
        <a:xfrm>
          <a:off x="21323300" y="10531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55335</xdr:rowOff>
    </xdr:from>
    <xdr:to>
      <xdr:col>107</xdr:col>
      <xdr:colOff>101600</xdr:colOff>
      <xdr:row>59</xdr:row>
      <xdr:rowOff>156935</xdr:rowOff>
    </xdr:to>
    <xdr:sp macro="" textlink="">
      <xdr:nvSpPr>
        <xdr:cNvPr id="662" name="楕円 661">
          <a:extLst>
            <a:ext uri="{FF2B5EF4-FFF2-40B4-BE49-F238E27FC236}">
              <a16:creationId xmlns:a16="http://schemas.microsoft.com/office/drawing/2014/main" id="{CF7F9CBA-E162-484D-8737-B02304328B6E}"/>
            </a:ext>
          </a:extLst>
        </xdr:cNvPr>
        <xdr:cNvSpPr/>
      </xdr:nvSpPr>
      <xdr:spPr>
        <a:xfrm>
          <a:off x="2038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106135</xdr:rowOff>
    </xdr:from>
    <xdr:to>
      <xdr:col>111</xdr:col>
      <xdr:colOff>177800</xdr:colOff>
      <xdr:row>61</xdr:row>
      <xdr:rowOff>73478</xdr:rowOff>
    </xdr:to>
    <xdr:cxnSp macro="">
      <xdr:nvCxnSpPr>
        <xdr:cNvPr id="663" name="直線コネクタ 662">
          <a:extLst>
            <a:ext uri="{FF2B5EF4-FFF2-40B4-BE49-F238E27FC236}">
              <a16:creationId xmlns:a16="http://schemas.microsoft.com/office/drawing/2014/main" id="{A489BB86-E12D-45F5-A8F8-D33DCC7E58F3}"/>
            </a:ext>
          </a:extLst>
        </xdr:cNvPr>
        <xdr:cNvCxnSpPr/>
      </xdr:nvCxnSpPr>
      <xdr:spPr>
        <a:xfrm>
          <a:off x="20434300" y="1022168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64" name="楕円 663">
          <a:extLst>
            <a:ext uri="{FF2B5EF4-FFF2-40B4-BE49-F238E27FC236}">
              <a16:creationId xmlns:a16="http://schemas.microsoft.com/office/drawing/2014/main" id="{7D1A2BB1-AD88-48EB-9204-A31B16AA5C51}"/>
            </a:ext>
          </a:extLst>
        </xdr:cNvPr>
        <xdr:cNvSpPr/>
      </xdr:nvSpPr>
      <xdr:spPr>
        <a:xfrm>
          <a:off x="19494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106135</xdr:rowOff>
    </xdr:from>
    <xdr:to>
      <xdr:col>107</xdr:col>
      <xdr:colOff>50800</xdr:colOff>
      <xdr:row>59</xdr:row>
      <xdr:rowOff>106135</xdr:rowOff>
    </xdr:to>
    <xdr:cxnSp macro="">
      <xdr:nvCxnSpPr>
        <xdr:cNvPr id="665" name="直線コネクタ 664">
          <a:extLst>
            <a:ext uri="{FF2B5EF4-FFF2-40B4-BE49-F238E27FC236}">
              <a16:creationId xmlns:a16="http://schemas.microsoft.com/office/drawing/2014/main" id="{ACA005D6-92F0-435C-981C-303AE3018FD1}"/>
            </a:ext>
          </a:extLst>
        </xdr:cNvPr>
        <xdr:cNvCxnSpPr/>
      </xdr:nvCxnSpPr>
      <xdr:spPr>
        <a:xfrm>
          <a:off x="19545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666" name="n_1aveValue【保健センター・保健所】&#10;一人当たり面積">
          <a:extLst>
            <a:ext uri="{FF2B5EF4-FFF2-40B4-BE49-F238E27FC236}">
              <a16:creationId xmlns:a16="http://schemas.microsoft.com/office/drawing/2014/main" id="{184FFA6E-68D7-49D7-999E-3F9B8E169AB4}"/>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67" name="n_2aveValue【保健センター・保健所】&#10;一人当たり面積">
          <a:extLst>
            <a:ext uri="{FF2B5EF4-FFF2-40B4-BE49-F238E27FC236}">
              <a16:creationId xmlns:a16="http://schemas.microsoft.com/office/drawing/2014/main" id="{8635F6D3-56B5-411D-96AD-D9D47B9CAA34}"/>
            </a:ext>
          </a:extLst>
        </xdr:cNvPr>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668" name="n_3aveValue【保健センター・保健所】&#10;一人当たり面積">
          <a:extLst>
            <a:ext uri="{FF2B5EF4-FFF2-40B4-BE49-F238E27FC236}">
              <a16:creationId xmlns:a16="http://schemas.microsoft.com/office/drawing/2014/main" id="{B74121B6-DCE7-4704-AA66-8D9BC20CA33F}"/>
            </a:ext>
          </a:extLst>
        </xdr:cNvPr>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669" name="n_4aveValue【保健センター・保健所】&#10;一人当たり面積">
          <a:extLst>
            <a:ext uri="{FF2B5EF4-FFF2-40B4-BE49-F238E27FC236}">
              <a16:creationId xmlns:a16="http://schemas.microsoft.com/office/drawing/2014/main" id="{F58E0A5A-8864-44D9-8A35-1A2F05384268}"/>
            </a:ext>
          </a:extLst>
        </xdr:cNvPr>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115405</xdr:rowOff>
    </xdr:from>
    <xdr:ext cx="469744" cy="259045"/>
    <xdr:sp macro="" textlink="">
      <xdr:nvSpPr>
        <xdr:cNvPr id="670" name="n_1mainValue【保健センター・保健所】&#10;一人当たり面積">
          <a:extLst>
            <a:ext uri="{FF2B5EF4-FFF2-40B4-BE49-F238E27FC236}">
              <a16:creationId xmlns:a16="http://schemas.microsoft.com/office/drawing/2014/main" id="{0591BA8B-7987-4FEC-BD61-358C2A06B35A}"/>
            </a:ext>
          </a:extLst>
        </xdr:cNvPr>
        <xdr:cNvSpPr txBox="1"/>
      </xdr:nvSpPr>
      <xdr:spPr>
        <a:xfrm>
          <a:off x="21075727"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2012</xdr:rowOff>
    </xdr:from>
    <xdr:ext cx="469744" cy="259045"/>
    <xdr:sp macro="" textlink="">
      <xdr:nvSpPr>
        <xdr:cNvPr id="671" name="n_2mainValue【保健センター・保健所】&#10;一人当たり面積">
          <a:extLst>
            <a:ext uri="{FF2B5EF4-FFF2-40B4-BE49-F238E27FC236}">
              <a16:creationId xmlns:a16="http://schemas.microsoft.com/office/drawing/2014/main" id="{F5B907F9-9F4F-4EAD-8DF5-399BF6B79DBF}"/>
            </a:ext>
          </a:extLst>
        </xdr:cNvPr>
        <xdr:cNvSpPr txBox="1"/>
      </xdr:nvSpPr>
      <xdr:spPr>
        <a:xfrm>
          <a:off x="20199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72" name="n_3mainValue【保健センター・保健所】&#10;一人当たり面積">
          <a:extLst>
            <a:ext uri="{FF2B5EF4-FFF2-40B4-BE49-F238E27FC236}">
              <a16:creationId xmlns:a16="http://schemas.microsoft.com/office/drawing/2014/main" id="{513E1524-39E1-4F50-A600-2AB86393DA46}"/>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a:extLst>
            <a:ext uri="{FF2B5EF4-FFF2-40B4-BE49-F238E27FC236}">
              <a16:creationId xmlns:a16="http://schemas.microsoft.com/office/drawing/2014/main" id="{19F03B7C-2BC2-444A-8301-C25C905F0F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a:extLst>
            <a:ext uri="{FF2B5EF4-FFF2-40B4-BE49-F238E27FC236}">
              <a16:creationId xmlns:a16="http://schemas.microsoft.com/office/drawing/2014/main" id="{1FED36E8-1714-43E4-B8A2-9B8B52D3DA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a:extLst>
            <a:ext uri="{FF2B5EF4-FFF2-40B4-BE49-F238E27FC236}">
              <a16:creationId xmlns:a16="http://schemas.microsoft.com/office/drawing/2014/main" id="{7C7494F4-3495-4FA3-9590-0DCA7E198A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a:extLst>
            <a:ext uri="{FF2B5EF4-FFF2-40B4-BE49-F238E27FC236}">
              <a16:creationId xmlns:a16="http://schemas.microsoft.com/office/drawing/2014/main" id="{53ACFB2E-784F-47CD-8886-ED369DB0A0E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a:extLst>
            <a:ext uri="{FF2B5EF4-FFF2-40B4-BE49-F238E27FC236}">
              <a16:creationId xmlns:a16="http://schemas.microsoft.com/office/drawing/2014/main" id="{255A30E8-36D4-4BDE-B913-765AFE0471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a:extLst>
            <a:ext uri="{FF2B5EF4-FFF2-40B4-BE49-F238E27FC236}">
              <a16:creationId xmlns:a16="http://schemas.microsoft.com/office/drawing/2014/main" id="{02A4B473-CF1A-478A-B148-7D4659C3E0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a:extLst>
            <a:ext uri="{FF2B5EF4-FFF2-40B4-BE49-F238E27FC236}">
              <a16:creationId xmlns:a16="http://schemas.microsoft.com/office/drawing/2014/main" id="{CD683DDD-0C1F-4F57-B568-5BF29E72E6F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a:extLst>
            <a:ext uri="{FF2B5EF4-FFF2-40B4-BE49-F238E27FC236}">
              <a16:creationId xmlns:a16="http://schemas.microsoft.com/office/drawing/2014/main" id="{1B842BB8-92C1-437A-8BFC-E4F1095DD6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a:extLst>
            <a:ext uri="{FF2B5EF4-FFF2-40B4-BE49-F238E27FC236}">
              <a16:creationId xmlns:a16="http://schemas.microsoft.com/office/drawing/2014/main" id="{F996C500-B8F6-4295-899F-6FE899FAD5D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a:extLst>
            <a:ext uri="{FF2B5EF4-FFF2-40B4-BE49-F238E27FC236}">
              <a16:creationId xmlns:a16="http://schemas.microsoft.com/office/drawing/2014/main" id="{708C31ED-E8FA-4CC4-BCEB-E0A9C817E1C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3" name="テキスト ボックス 682">
          <a:extLst>
            <a:ext uri="{FF2B5EF4-FFF2-40B4-BE49-F238E27FC236}">
              <a16:creationId xmlns:a16="http://schemas.microsoft.com/office/drawing/2014/main" id="{B15DF075-A73D-47EF-9BC7-2C5A8A2C1D5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84" name="直線コネクタ 683">
          <a:extLst>
            <a:ext uri="{FF2B5EF4-FFF2-40B4-BE49-F238E27FC236}">
              <a16:creationId xmlns:a16="http://schemas.microsoft.com/office/drawing/2014/main" id="{64BFFA4E-A799-4889-AE28-4F87DA96A11D}"/>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85" name="テキスト ボックス 684">
          <a:extLst>
            <a:ext uri="{FF2B5EF4-FFF2-40B4-BE49-F238E27FC236}">
              <a16:creationId xmlns:a16="http://schemas.microsoft.com/office/drawing/2014/main" id="{65A12703-1AA2-48D2-86DE-5CC7F3E18906}"/>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86" name="直線コネクタ 685">
          <a:extLst>
            <a:ext uri="{FF2B5EF4-FFF2-40B4-BE49-F238E27FC236}">
              <a16:creationId xmlns:a16="http://schemas.microsoft.com/office/drawing/2014/main" id="{67DCFFEA-BC31-41F1-A4F3-79C0CFC38CAA}"/>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87" name="テキスト ボックス 686">
          <a:extLst>
            <a:ext uri="{FF2B5EF4-FFF2-40B4-BE49-F238E27FC236}">
              <a16:creationId xmlns:a16="http://schemas.microsoft.com/office/drawing/2014/main" id="{A636C936-8F10-48F0-B612-901A30E20576}"/>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88" name="直線コネクタ 687">
          <a:extLst>
            <a:ext uri="{FF2B5EF4-FFF2-40B4-BE49-F238E27FC236}">
              <a16:creationId xmlns:a16="http://schemas.microsoft.com/office/drawing/2014/main" id="{B39E9926-ACE0-4223-989C-5F4B3CFEAE8D}"/>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89" name="テキスト ボックス 688">
          <a:extLst>
            <a:ext uri="{FF2B5EF4-FFF2-40B4-BE49-F238E27FC236}">
              <a16:creationId xmlns:a16="http://schemas.microsoft.com/office/drawing/2014/main" id="{301E7128-EA23-4F47-9774-28F0CE092F22}"/>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90" name="直線コネクタ 689">
          <a:extLst>
            <a:ext uri="{FF2B5EF4-FFF2-40B4-BE49-F238E27FC236}">
              <a16:creationId xmlns:a16="http://schemas.microsoft.com/office/drawing/2014/main" id="{57F3694B-CC32-4770-A2A1-ABF67A07309A}"/>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91" name="テキスト ボックス 690">
          <a:extLst>
            <a:ext uri="{FF2B5EF4-FFF2-40B4-BE49-F238E27FC236}">
              <a16:creationId xmlns:a16="http://schemas.microsoft.com/office/drawing/2014/main" id="{366C7924-7B46-4EAE-A11E-0E2CB1D072FA}"/>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2" name="直線コネクタ 691">
          <a:extLst>
            <a:ext uri="{FF2B5EF4-FFF2-40B4-BE49-F238E27FC236}">
              <a16:creationId xmlns:a16="http://schemas.microsoft.com/office/drawing/2014/main" id="{446E0F45-4E8A-4106-9C4C-9A060E194D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3" name="テキスト ボックス 692">
          <a:extLst>
            <a:ext uri="{FF2B5EF4-FFF2-40B4-BE49-F238E27FC236}">
              <a16:creationId xmlns:a16="http://schemas.microsoft.com/office/drawing/2014/main" id="{8F781D8C-D8D7-4712-B742-DF4FA47F63A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4" name="【消防施設】&#10;有形固定資産減価償却率グラフ枠">
          <a:extLst>
            <a:ext uri="{FF2B5EF4-FFF2-40B4-BE49-F238E27FC236}">
              <a16:creationId xmlns:a16="http://schemas.microsoft.com/office/drawing/2014/main" id="{D0C956B4-4435-4D81-9D02-A49D004765D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695" name="直線コネクタ 694">
          <a:extLst>
            <a:ext uri="{FF2B5EF4-FFF2-40B4-BE49-F238E27FC236}">
              <a16:creationId xmlns:a16="http://schemas.microsoft.com/office/drawing/2014/main" id="{0D569A0E-D840-4FE9-BA91-E8ADA23EF3E0}"/>
            </a:ext>
          </a:extLst>
        </xdr:cNvPr>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696" name="【消防施設】&#10;有形固定資産減価償却率最小値テキスト">
          <a:extLst>
            <a:ext uri="{FF2B5EF4-FFF2-40B4-BE49-F238E27FC236}">
              <a16:creationId xmlns:a16="http://schemas.microsoft.com/office/drawing/2014/main" id="{D910A6DB-E209-4477-B951-2BE62A482C45}"/>
            </a:ext>
          </a:extLst>
        </xdr:cNvPr>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697" name="直線コネクタ 696">
          <a:extLst>
            <a:ext uri="{FF2B5EF4-FFF2-40B4-BE49-F238E27FC236}">
              <a16:creationId xmlns:a16="http://schemas.microsoft.com/office/drawing/2014/main" id="{5B33B999-5A3C-4949-9F94-206AA40DABEF}"/>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698" name="【消防施設】&#10;有形固定資産減価償却率最大値テキスト">
          <a:extLst>
            <a:ext uri="{FF2B5EF4-FFF2-40B4-BE49-F238E27FC236}">
              <a16:creationId xmlns:a16="http://schemas.microsoft.com/office/drawing/2014/main" id="{08B2E663-4057-41B9-81C0-9EB4A04FC9EF}"/>
            </a:ext>
          </a:extLst>
        </xdr:cNvPr>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699" name="直線コネクタ 698">
          <a:extLst>
            <a:ext uri="{FF2B5EF4-FFF2-40B4-BE49-F238E27FC236}">
              <a16:creationId xmlns:a16="http://schemas.microsoft.com/office/drawing/2014/main" id="{1345AE33-B2E3-4B1E-BA58-DB820152B5A3}"/>
            </a:ext>
          </a:extLst>
        </xdr:cNvPr>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32021</xdr:rowOff>
    </xdr:from>
    <xdr:ext cx="405111" cy="259045"/>
    <xdr:sp macro="" textlink="">
      <xdr:nvSpPr>
        <xdr:cNvPr id="700" name="【消防施設】&#10;有形固定資産減価償却率平均値テキスト">
          <a:extLst>
            <a:ext uri="{FF2B5EF4-FFF2-40B4-BE49-F238E27FC236}">
              <a16:creationId xmlns:a16="http://schemas.microsoft.com/office/drawing/2014/main" id="{36E1C2AF-22CF-4803-8D3E-A64FEE01029A}"/>
            </a:ext>
          </a:extLst>
        </xdr:cNvPr>
        <xdr:cNvSpPr txBox="1"/>
      </xdr:nvSpPr>
      <xdr:spPr>
        <a:xfrm>
          <a:off x="163576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01" name="フローチャート: 判断 700">
          <a:extLst>
            <a:ext uri="{FF2B5EF4-FFF2-40B4-BE49-F238E27FC236}">
              <a16:creationId xmlns:a16="http://schemas.microsoft.com/office/drawing/2014/main" id="{BEE56F9B-79E8-4118-8332-E742C984FC7B}"/>
            </a:ext>
          </a:extLst>
        </xdr:cNvPr>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702" name="フローチャート: 判断 701">
          <a:extLst>
            <a:ext uri="{FF2B5EF4-FFF2-40B4-BE49-F238E27FC236}">
              <a16:creationId xmlns:a16="http://schemas.microsoft.com/office/drawing/2014/main" id="{30582CF5-885F-48BA-A341-03DB94D4C22A}"/>
            </a:ext>
          </a:extLst>
        </xdr:cNvPr>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703" name="フローチャート: 判断 702">
          <a:extLst>
            <a:ext uri="{FF2B5EF4-FFF2-40B4-BE49-F238E27FC236}">
              <a16:creationId xmlns:a16="http://schemas.microsoft.com/office/drawing/2014/main" id="{93FD8A0B-8AE3-40DD-A745-CAB5BF185402}"/>
            </a:ext>
          </a:extLst>
        </xdr:cNvPr>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04" name="フローチャート: 判断 703">
          <a:extLst>
            <a:ext uri="{FF2B5EF4-FFF2-40B4-BE49-F238E27FC236}">
              <a16:creationId xmlns:a16="http://schemas.microsoft.com/office/drawing/2014/main" id="{9461BF60-B7B9-42F5-8366-6E0C1C4AA9CB}"/>
            </a:ext>
          </a:extLst>
        </xdr:cNvPr>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05" name="フローチャート: 判断 704">
          <a:extLst>
            <a:ext uri="{FF2B5EF4-FFF2-40B4-BE49-F238E27FC236}">
              <a16:creationId xmlns:a16="http://schemas.microsoft.com/office/drawing/2014/main" id="{A38890CF-C3C2-4F87-A3A3-64A6E3CA00DE}"/>
            </a:ext>
          </a:extLst>
        </xdr:cNvPr>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125B63F9-0831-4ADE-A14C-51122B34BF3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E1E22987-A254-4C7D-915C-87B1ABAFECC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5CAA88C3-E51F-44C1-833C-DA21BB8EEC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870DC36B-45B0-4197-83AA-2B27F62649C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EC88A5A-CA36-4939-931F-8BFB0B7DA9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115315</xdr:rowOff>
    </xdr:from>
    <xdr:to>
      <xdr:col>85</xdr:col>
      <xdr:colOff>177800</xdr:colOff>
      <xdr:row>81</xdr:row>
      <xdr:rowOff>45465</xdr:rowOff>
    </xdr:to>
    <xdr:sp macro="" textlink="">
      <xdr:nvSpPr>
        <xdr:cNvPr id="711" name="楕円 710">
          <a:extLst>
            <a:ext uri="{FF2B5EF4-FFF2-40B4-BE49-F238E27FC236}">
              <a16:creationId xmlns:a16="http://schemas.microsoft.com/office/drawing/2014/main" id="{0A510363-1BAC-4686-806E-ED582A5FC951}"/>
            </a:ext>
          </a:extLst>
        </xdr:cNvPr>
        <xdr:cNvSpPr/>
      </xdr:nvSpPr>
      <xdr:spPr>
        <a:xfrm>
          <a:off x="162687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138192</xdr:rowOff>
    </xdr:from>
    <xdr:ext cx="405111" cy="259045"/>
    <xdr:sp macro="" textlink="">
      <xdr:nvSpPr>
        <xdr:cNvPr id="712" name="【消防施設】&#10;有形固定資産減価償却率該当値テキスト">
          <a:extLst>
            <a:ext uri="{FF2B5EF4-FFF2-40B4-BE49-F238E27FC236}">
              <a16:creationId xmlns:a16="http://schemas.microsoft.com/office/drawing/2014/main" id="{4E4DB849-C5E5-4A20-8923-68C184170976}"/>
            </a:ext>
          </a:extLst>
        </xdr:cNvPr>
        <xdr:cNvSpPr txBox="1"/>
      </xdr:nvSpPr>
      <xdr:spPr>
        <a:xfrm>
          <a:off x="16357600" y="1368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167894</xdr:rowOff>
    </xdr:from>
    <xdr:to>
      <xdr:col>81</xdr:col>
      <xdr:colOff>101600</xdr:colOff>
      <xdr:row>80</xdr:row>
      <xdr:rowOff>98044</xdr:rowOff>
    </xdr:to>
    <xdr:sp macro="" textlink="">
      <xdr:nvSpPr>
        <xdr:cNvPr id="713" name="楕円 712">
          <a:extLst>
            <a:ext uri="{FF2B5EF4-FFF2-40B4-BE49-F238E27FC236}">
              <a16:creationId xmlns:a16="http://schemas.microsoft.com/office/drawing/2014/main" id="{A8E39415-7508-4FDB-930E-21C50AAB5739}"/>
            </a:ext>
          </a:extLst>
        </xdr:cNvPr>
        <xdr:cNvSpPr/>
      </xdr:nvSpPr>
      <xdr:spPr>
        <a:xfrm>
          <a:off x="15430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47244</xdr:rowOff>
    </xdr:from>
    <xdr:to>
      <xdr:col>85</xdr:col>
      <xdr:colOff>127000</xdr:colOff>
      <xdr:row>80</xdr:row>
      <xdr:rowOff>166115</xdr:rowOff>
    </xdr:to>
    <xdr:cxnSp macro="">
      <xdr:nvCxnSpPr>
        <xdr:cNvPr id="714" name="直線コネクタ 713">
          <a:extLst>
            <a:ext uri="{FF2B5EF4-FFF2-40B4-BE49-F238E27FC236}">
              <a16:creationId xmlns:a16="http://schemas.microsoft.com/office/drawing/2014/main" id="{C85C6AC3-3191-4A1F-8E9A-6CAC796BC289}"/>
            </a:ext>
          </a:extLst>
        </xdr:cNvPr>
        <xdr:cNvCxnSpPr/>
      </xdr:nvCxnSpPr>
      <xdr:spPr>
        <a:xfrm>
          <a:off x="15481300" y="13763244"/>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28448</xdr:rowOff>
    </xdr:from>
    <xdr:to>
      <xdr:col>76</xdr:col>
      <xdr:colOff>165100</xdr:colOff>
      <xdr:row>79</xdr:row>
      <xdr:rowOff>130048</xdr:rowOff>
    </xdr:to>
    <xdr:sp macro="" textlink="">
      <xdr:nvSpPr>
        <xdr:cNvPr id="715" name="楕円 714">
          <a:extLst>
            <a:ext uri="{FF2B5EF4-FFF2-40B4-BE49-F238E27FC236}">
              <a16:creationId xmlns:a16="http://schemas.microsoft.com/office/drawing/2014/main" id="{2B2B406C-FFB6-46C1-9EA5-0074B04B86E3}"/>
            </a:ext>
          </a:extLst>
        </xdr:cNvPr>
        <xdr:cNvSpPr/>
      </xdr:nvSpPr>
      <xdr:spPr>
        <a:xfrm>
          <a:off x="14541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79248</xdr:rowOff>
    </xdr:from>
    <xdr:to>
      <xdr:col>81</xdr:col>
      <xdr:colOff>50800</xdr:colOff>
      <xdr:row>80</xdr:row>
      <xdr:rowOff>47244</xdr:rowOff>
    </xdr:to>
    <xdr:cxnSp macro="">
      <xdr:nvCxnSpPr>
        <xdr:cNvPr id="716" name="直線コネクタ 715">
          <a:extLst>
            <a:ext uri="{FF2B5EF4-FFF2-40B4-BE49-F238E27FC236}">
              <a16:creationId xmlns:a16="http://schemas.microsoft.com/office/drawing/2014/main" id="{A6F32AE8-CA4D-4649-9FF9-0EE774380891}"/>
            </a:ext>
          </a:extLst>
        </xdr:cNvPr>
        <xdr:cNvCxnSpPr/>
      </xdr:nvCxnSpPr>
      <xdr:spPr>
        <a:xfrm>
          <a:off x="14592300" y="13623798"/>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28448</xdr:rowOff>
    </xdr:from>
    <xdr:to>
      <xdr:col>72</xdr:col>
      <xdr:colOff>38100</xdr:colOff>
      <xdr:row>79</xdr:row>
      <xdr:rowOff>130048</xdr:rowOff>
    </xdr:to>
    <xdr:sp macro="" textlink="">
      <xdr:nvSpPr>
        <xdr:cNvPr id="717" name="楕円 716">
          <a:extLst>
            <a:ext uri="{FF2B5EF4-FFF2-40B4-BE49-F238E27FC236}">
              <a16:creationId xmlns:a16="http://schemas.microsoft.com/office/drawing/2014/main" id="{03224735-2077-46EC-B7FC-674FF9C60B61}"/>
            </a:ext>
          </a:extLst>
        </xdr:cNvPr>
        <xdr:cNvSpPr/>
      </xdr:nvSpPr>
      <xdr:spPr>
        <a:xfrm>
          <a:off x="13652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79248</xdr:rowOff>
    </xdr:from>
    <xdr:to>
      <xdr:col>76</xdr:col>
      <xdr:colOff>114300</xdr:colOff>
      <xdr:row>79</xdr:row>
      <xdr:rowOff>79248</xdr:rowOff>
    </xdr:to>
    <xdr:cxnSp macro="">
      <xdr:nvCxnSpPr>
        <xdr:cNvPr id="718" name="直線コネクタ 717">
          <a:extLst>
            <a:ext uri="{FF2B5EF4-FFF2-40B4-BE49-F238E27FC236}">
              <a16:creationId xmlns:a16="http://schemas.microsoft.com/office/drawing/2014/main" id="{4BFE0999-A609-427C-8675-11533A17AC31}"/>
            </a:ext>
          </a:extLst>
        </xdr:cNvPr>
        <xdr:cNvCxnSpPr/>
      </xdr:nvCxnSpPr>
      <xdr:spPr>
        <a:xfrm>
          <a:off x="13703300" y="13623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166895</xdr:rowOff>
    </xdr:from>
    <xdr:ext cx="405111" cy="259045"/>
    <xdr:sp macro="" textlink="">
      <xdr:nvSpPr>
        <xdr:cNvPr id="719" name="n_1aveValue【消防施設】&#10;有形固定資産減価償却率">
          <a:extLst>
            <a:ext uri="{FF2B5EF4-FFF2-40B4-BE49-F238E27FC236}">
              <a16:creationId xmlns:a16="http://schemas.microsoft.com/office/drawing/2014/main" id="{2E978DC3-869C-4422-8A71-8C4E492E17FA}"/>
            </a:ext>
          </a:extLst>
        </xdr:cNvPr>
        <xdr:cNvSpPr txBox="1"/>
      </xdr:nvSpPr>
      <xdr:spPr>
        <a:xfrm>
          <a:off x="15266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130319</xdr:rowOff>
    </xdr:from>
    <xdr:ext cx="405111" cy="259045"/>
    <xdr:sp macro="" textlink="">
      <xdr:nvSpPr>
        <xdr:cNvPr id="720" name="n_2aveValue【消防施設】&#10;有形固定資産減価償却率">
          <a:extLst>
            <a:ext uri="{FF2B5EF4-FFF2-40B4-BE49-F238E27FC236}">
              <a16:creationId xmlns:a16="http://schemas.microsoft.com/office/drawing/2014/main" id="{E0AAB930-1D30-4263-A027-9AAB55A087BE}"/>
            </a:ext>
          </a:extLst>
        </xdr:cNvPr>
        <xdr:cNvSpPr txBox="1"/>
      </xdr:nvSpPr>
      <xdr:spPr>
        <a:xfrm>
          <a:off x="14389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105173</xdr:rowOff>
    </xdr:from>
    <xdr:ext cx="405111" cy="259045"/>
    <xdr:sp macro="" textlink="">
      <xdr:nvSpPr>
        <xdr:cNvPr id="721" name="n_3aveValue【消防施設】&#10;有形固定資産減価償却率">
          <a:extLst>
            <a:ext uri="{FF2B5EF4-FFF2-40B4-BE49-F238E27FC236}">
              <a16:creationId xmlns:a16="http://schemas.microsoft.com/office/drawing/2014/main" id="{F6AD0298-9E8C-4FA3-A3CC-969CC65F80E8}"/>
            </a:ext>
          </a:extLst>
        </xdr:cNvPr>
        <xdr:cNvSpPr txBox="1"/>
      </xdr:nvSpPr>
      <xdr:spPr>
        <a:xfrm>
          <a:off x="13500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84853</xdr:rowOff>
    </xdr:from>
    <xdr:ext cx="405111" cy="259045"/>
    <xdr:sp macro="" textlink="">
      <xdr:nvSpPr>
        <xdr:cNvPr id="722" name="n_4aveValue【消防施設】&#10;有形固定資産減価償却率">
          <a:extLst>
            <a:ext uri="{FF2B5EF4-FFF2-40B4-BE49-F238E27FC236}">
              <a16:creationId xmlns:a16="http://schemas.microsoft.com/office/drawing/2014/main" id="{B6D1EE85-95B2-453F-B2AB-8C1F1DA8DC37}"/>
            </a:ext>
          </a:extLst>
        </xdr:cNvPr>
        <xdr:cNvSpPr txBox="1"/>
      </xdr:nvSpPr>
      <xdr:spPr>
        <a:xfrm>
          <a:off x="12611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114571</xdr:rowOff>
    </xdr:from>
    <xdr:ext cx="405111" cy="259045"/>
    <xdr:sp macro="" textlink="">
      <xdr:nvSpPr>
        <xdr:cNvPr id="723" name="n_1mainValue【消防施設】&#10;有形固定資産減価償却率">
          <a:extLst>
            <a:ext uri="{FF2B5EF4-FFF2-40B4-BE49-F238E27FC236}">
              <a16:creationId xmlns:a16="http://schemas.microsoft.com/office/drawing/2014/main" id="{FD2BA92A-8B9C-4E2C-AAB3-4B5E2E150C19}"/>
            </a:ext>
          </a:extLst>
        </xdr:cNvPr>
        <xdr:cNvSpPr txBox="1"/>
      </xdr:nvSpPr>
      <xdr:spPr>
        <a:xfrm>
          <a:off x="15266044" y="134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146575</xdr:rowOff>
    </xdr:from>
    <xdr:ext cx="405111" cy="259045"/>
    <xdr:sp macro="" textlink="">
      <xdr:nvSpPr>
        <xdr:cNvPr id="724" name="n_2mainValue【消防施設】&#10;有形固定資産減価償却率">
          <a:extLst>
            <a:ext uri="{FF2B5EF4-FFF2-40B4-BE49-F238E27FC236}">
              <a16:creationId xmlns:a16="http://schemas.microsoft.com/office/drawing/2014/main" id="{1A9B95C0-AFAC-4F7A-A5A8-743C1550BB7C}"/>
            </a:ext>
          </a:extLst>
        </xdr:cNvPr>
        <xdr:cNvSpPr txBox="1"/>
      </xdr:nvSpPr>
      <xdr:spPr>
        <a:xfrm>
          <a:off x="14389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146575</xdr:rowOff>
    </xdr:from>
    <xdr:ext cx="405111" cy="259045"/>
    <xdr:sp macro="" textlink="">
      <xdr:nvSpPr>
        <xdr:cNvPr id="725" name="n_3mainValue【消防施設】&#10;有形固定資産減価償却率">
          <a:extLst>
            <a:ext uri="{FF2B5EF4-FFF2-40B4-BE49-F238E27FC236}">
              <a16:creationId xmlns:a16="http://schemas.microsoft.com/office/drawing/2014/main" id="{4A8F5D4D-25D3-4C40-A12F-DEC5C57650E9}"/>
            </a:ext>
          </a:extLst>
        </xdr:cNvPr>
        <xdr:cNvSpPr txBox="1"/>
      </xdr:nvSpPr>
      <xdr:spPr>
        <a:xfrm>
          <a:off x="13500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a:extLst>
            <a:ext uri="{FF2B5EF4-FFF2-40B4-BE49-F238E27FC236}">
              <a16:creationId xmlns:a16="http://schemas.microsoft.com/office/drawing/2014/main" id="{FAE957C7-9610-4BA2-827C-6D4B27C1EBB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a:extLst>
            <a:ext uri="{FF2B5EF4-FFF2-40B4-BE49-F238E27FC236}">
              <a16:creationId xmlns:a16="http://schemas.microsoft.com/office/drawing/2014/main" id="{89432538-B6D2-40AD-9842-EC483524EE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a:extLst>
            <a:ext uri="{FF2B5EF4-FFF2-40B4-BE49-F238E27FC236}">
              <a16:creationId xmlns:a16="http://schemas.microsoft.com/office/drawing/2014/main" id="{470DEE36-5417-440C-BD5E-999B131C3E9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a:extLst>
            <a:ext uri="{FF2B5EF4-FFF2-40B4-BE49-F238E27FC236}">
              <a16:creationId xmlns:a16="http://schemas.microsoft.com/office/drawing/2014/main" id="{5238A70D-DA1F-464C-BD1F-160B31E6C2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a:extLst>
            <a:ext uri="{FF2B5EF4-FFF2-40B4-BE49-F238E27FC236}">
              <a16:creationId xmlns:a16="http://schemas.microsoft.com/office/drawing/2014/main" id="{A47216A8-A943-4E95-9226-6757C4A69E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a:extLst>
            <a:ext uri="{FF2B5EF4-FFF2-40B4-BE49-F238E27FC236}">
              <a16:creationId xmlns:a16="http://schemas.microsoft.com/office/drawing/2014/main" id="{E39F2E8D-DA14-4D22-8BE4-835BA388AA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a:extLst>
            <a:ext uri="{FF2B5EF4-FFF2-40B4-BE49-F238E27FC236}">
              <a16:creationId xmlns:a16="http://schemas.microsoft.com/office/drawing/2014/main" id="{EF9FB750-2F94-4588-A279-C2865D8F8F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a:extLst>
            <a:ext uri="{FF2B5EF4-FFF2-40B4-BE49-F238E27FC236}">
              <a16:creationId xmlns:a16="http://schemas.microsoft.com/office/drawing/2014/main" id="{3B7896C9-1F60-4054-8F78-680A6CEE93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4" name="テキスト ボックス 733">
          <a:extLst>
            <a:ext uri="{FF2B5EF4-FFF2-40B4-BE49-F238E27FC236}">
              <a16:creationId xmlns:a16="http://schemas.microsoft.com/office/drawing/2014/main" id="{4AD51C96-7FDB-415E-8F88-0C58130A508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5" name="直線コネクタ 734">
          <a:extLst>
            <a:ext uri="{FF2B5EF4-FFF2-40B4-BE49-F238E27FC236}">
              <a16:creationId xmlns:a16="http://schemas.microsoft.com/office/drawing/2014/main" id="{101FE317-BD93-4000-A6D9-5687E6D4965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6" name="直線コネクタ 735">
          <a:extLst>
            <a:ext uri="{FF2B5EF4-FFF2-40B4-BE49-F238E27FC236}">
              <a16:creationId xmlns:a16="http://schemas.microsoft.com/office/drawing/2014/main" id="{31317C72-B810-454F-895D-552D3DE3DA4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062DE04B-AD46-4185-A0FB-8C1C437AD51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8" name="直線コネクタ 737">
          <a:extLst>
            <a:ext uri="{FF2B5EF4-FFF2-40B4-BE49-F238E27FC236}">
              <a16:creationId xmlns:a16="http://schemas.microsoft.com/office/drawing/2014/main" id="{E7146D02-D87B-4235-ADCC-4F5876849AC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9" name="テキスト ボックス 738">
          <a:extLst>
            <a:ext uri="{FF2B5EF4-FFF2-40B4-BE49-F238E27FC236}">
              <a16:creationId xmlns:a16="http://schemas.microsoft.com/office/drawing/2014/main" id="{314DDFF7-F8C2-46A1-BC71-428792031CF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0" name="直線コネクタ 739">
          <a:extLst>
            <a:ext uri="{FF2B5EF4-FFF2-40B4-BE49-F238E27FC236}">
              <a16:creationId xmlns:a16="http://schemas.microsoft.com/office/drawing/2014/main" id="{3E2CAAAB-40F9-4DB0-8458-D4E6316D066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1" name="テキスト ボックス 740">
          <a:extLst>
            <a:ext uri="{FF2B5EF4-FFF2-40B4-BE49-F238E27FC236}">
              <a16:creationId xmlns:a16="http://schemas.microsoft.com/office/drawing/2014/main" id="{27407AC2-FF8F-4229-B3CD-E30146A170F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2" name="直線コネクタ 741">
          <a:extLst>
            <a:ext uri="{FF2B5EF4-FFF2-40B4-BE49-F238E27FC236}">
              <a16:creationId xmlns:a16="http://schemas.microsoft.com/office/drawing/2014/main" id="{A6A4C22B-A67F-4886-908F-9B663221301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3" name="テキスト ボックス 742">
          <a:extLst>
            <a:ext uri="{FF2B5EF4-FFF2-40B4-BE49-F238E27FC236}">
              <a16:creationId xmlns:a16="http://schemas.microsoft.com/office/drawing/2014/main" id="{7EDA330E-690F-462D-B102-7815EE30220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4" name="直線コネクタ 743">
          <a:extLst>
            <a:ext uri="{FF2B5EF4-FFF2-40B4-BE49-F238E27FC236}">
              <a16:creationId xmlns:a16="http://schemas.microsoft.com/office/drawing/2014/main" id="{B6160432-F61F-421E-AB98-02FAF2A98D2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5" name="テキスト ボックス 744">
          <a:extLst>
            <a:ext uri="{FF2B5EF4-FFF2-40B4-BE49-F238E27FC236}">
              <a16:creationId xmlns:a16="http://schemas.microsoft.com/office/drawing/2014/main" id="{4A5AE134-9762-49CA-BEAA-383E7D85A13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6" name="直線コネクタ 745">
          <a:extLst>
            <a:ext uri="{FF2B5EF4-FFF2-40B4-BE49-F238E27FC236}">
              <a16:creationId xmlns:a16="http://schemas.microsoft.com/office/drawing/2014/main" id="{6E021664-9510-4D62-AD62-B4765D0A7E8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7" name="テキスト ボックス 746">
          <a:extLst>
            <a:ext uri="{FF2B5EF4-FFF2-40B4-BE49-F238E27FC236}">
              <a16:creationId xmlns:a16="http://schemas.microsoft.com/office/drawing/2014/main" id="{26897277-33BA-4EFF-9AA0-669B2618365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8" name="【消防施設】&#10;一人当たり面積グラフ枠">
          <a:extLst>
            <a:ext uri="{FF2B5EF4-FFF2-40B4-BE49-F238E27FC236}">
              <a16:creationId xmlns:a16="http://schemas.microsoft.com/office/drawing/2014/main" id="{A690E2A8-86B9-46A2-9E3F-6E7A0B0C565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749" name="直線コネクタ 748">
          <a:extLst>
            <a:ext uri="{FF2B5EF4-FFF2-40B4-BE49-F238E27FC236}">
              <a16:creationId xmlns:a16="http://schemas.microsoft.com/office/drawing/2014/main" id="{1B1EC978-342E-4798-B501-C9FBE22716E4}"/>
            </a:ext>
          </a:extLst>
        </xdr:cNvPr>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0" name="【消防施設】&#10;一人当たり面積最小値テキスト">
          <a:extLst>
            <a:ext uri="{FF2B5EF4-FFF2-40B4-BE49-F238E27FC236}">
              <a16:creationId xmlns:a16="http://schemas.microsoft.com/office/drawing/2014/main" id="{10344601-29E1-4D79-98C0-19F802CAAD64}"/>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51" name="直線コネクタ 750">
          <a:extLst>
            <a:ext uri="{FF2B5EF4-FFF2-40B4-BE49-F238E27FC236}">
              <a16:creationId xmlns:a16="http://schemas.microsoft.com/office/drawing/2014/main" id="{097E5BCB-59C7-445F-81FC-218324E95AB8}"/>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752" name="【消防施設】&#10;一人当たり面積最大値テキスト">
          <a:extLst>
            <a:ext uri="{FF2B5EF4-FFF2-40B4-BE49-F238E27FC236}">
              <a16:creationId xmlns:a16="http://schemas.microsoft.com/office/drawing/2014/main" id="{43278478-F190-4874-9EC8-56A3C449D182}"/>
            </a:ext>
          </a:extLst>
        </xdr:cNvPr>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753" name="直線コネクタ 752">
          <a:extLst>
            <a:ext uri="{FF2B5EF4-FFF2-40B4-BE49-F238E27FC236}">
              <a16:creationId xmlns:a16="http://schemas.microsoft.com/office/drawing/2014/main" id="{7341AF95-E5E3-4B4F-B923-9B119E611854}"/>
            </a:ext>
          </a:extLst>
        </xdr:cNvPr>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147338</xdr:rowOff>
    </xdr:from>
    <xdr:ext cx="469744" cy="259045"/>
    <xdr:sp macro="" textlink="">
      <xdr:nvSpPr>
        <xdr:cNvPr id="754" name="【消防施設】&#10;一人当たり面積平均値テキスト">
          <a:extLst>
            <a:ext uri="{FF2B5EF4-FFF2-40B4-BE49-F238E27FC236}">
              <a16:creationId xmlns:a16="http://schemas.microsoft.com/office/drawing/2014/main" id="{22A9ED0E-B9A2-411E-BFD5-27CA2188053A}"/>
            </a:ext>
          </a:extLst>
        </xdr:cNvPr>
        <xdr:cNvSpPr txBox="1"/>
      </xdr:nvSpPr>
      <xdr:spPr>
        <a:xfrm>
          <a:off x="22199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755" name="フローチャート: 判断 754">
          <a:extLst>
            <a:ext uri="{FF2B5EF4-FFF2-40B4-BE49-F238E27FC236}">
              <a16:creationId xmlns:a16="http://schemas.microsoft.com/office/drawing/2014/main" id="{4F8764D4-893D-4C0C-8718-1C621514A417}"/>
            </a:ext>
          </a:extLst>
        </xdr:cNvPr>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56" name="フローチャート: 判断 755">
          <a:extLst>
            <a:ext uri="{FF2B5EF4-FFF2-40B4-BE49-F238E27FC236}">
              <a16:creationId xmlns:a16="http://schemas.microsoft.com/office/drawing/2014/main" id="{13B7F2F7-3886-41F8-B4B0-E6E987960FDB}"/>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757" name="フローチャート: 判断 756">
          <a:extLst>
            <a:ext uri="{FF2B5EF4-FFF2-40B4-BE49-F238E27FC236}">
              <a16:creationId xmlns:a16="http://schemas.microsoft.com/office/drawing/2014/main" id="{774D6687-2E7E-40C7-A0D0-65F0F71A5877}"/>
            </a:ext>
          </a:extLst>
        </xdr:cNvPr>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758" name="フローチャート: 判断 757">
          <a:extLst>
            <a:ext uri="{FF2B5EF4-FFF2-40B4-BE49-F238E27FC236}">
              <a16:creationId xmlns:a16="http://schemas.microsoft.com/office/drawing/2014/main" id="{95A19196-1C00-43B8-8707-74E17A751CA6}"/>
            </a:ext>
          </a:extLst>
        </xdr:cNvPr>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59" name="フローチャート: 判断 758">
          <a:extLst>
            <a:ext uri="{FF2B5EF4-FFF2-40B4-BE49-F238E27FC236}">
              <a16:creationId xmlns:a16="http://schemas.microsoft.com/office/drawing/2014/main" id="{928307AE-6B5B-48A1-9D7C-70ADBB53543F}"/>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B781B055-0990-4B6B-8B18-7A1F67FC69D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A3532E1-7089-4DF3-8FD8-B0A8565E7A8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FD8CBB90-D692-45AB-B232-7B586BFE73F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F72C6861-403B-4704-AF67-E12200B283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989EF57-AFD4-4551-9804-B3304E23CB5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65" name="楕円 764">
          <a:extLst>
            <a:ext uri="{FF2B5EF4-FFF2-40B4-BE49-F238E27FC236}">
              <a16:creationId xmlns:a16="http://schemas.microsoft.com/office/drawing/2014/main" id="{89DB1F82-CE72-46B8-A21C-C07319C58633}"/>
            </a:ext>
          </a:extLst>
        </xdr:cNvPr>
        <xdr:cNvSpPr/>
      </xdr:nvSpPr>
      <xdr:spPr>
        <a:xfrm>
          <a:off x="22110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95266</xdr:rowOff>
    </xdr:from>
    <xdr:ext cx="469744" cy="259045"/>
    <xdr:sp macro="" textlink="">
      <xdr:nvSpPr>
        <xdr:cNvPr id="766" name="【消防施設】&#10;一人当たり面積該当値テキスト">
          <a:extLst>
            <a:ext uri="{FF2B5EF4-FFF2-40B4-BE49-F238E27FC236}">
              <a16:creationId xmlns:a16="http://schemas.microsoft.com/office/drawing/2014/main" id="{1182CD9C-D32E-4C70-93B1-CCF0EB82727A}"/>
            </a:ext>
          </a:extLst>
        </xdr:cNvPr>
        <xdr:cNvSpPr txBox="1"/>
      </xdr:nvSpPr>
      <xdr:spPr>
        <a:xfrm>
          <a:off x="22199600"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116839</xdr:rowOff>
    </xdr:from>
    <xdr:to>
      <xdr:col>112</xdr:col>
      <xdr:colOff>38100</xdr:colOff>
      <xdr:row>85</xdr:row>
      <xdr:rowOff>46989</xdr:rowOff>
    </xdr:to>
    <xdr:sp macro="" textlink="">
      <xdr:nvSpPr>
        <xdr:cNvPr id="767" name="楕円 766">
          <a:extLst>
            <a:ext uri="{FF2B5EF4-FFF2-40B4-BE49-F238E27FC236}">
              <a16:creationId xmlns:a16="http://schemas.microsoft.com/office/drawing/2014/main" id="{04B30DEE-9881-4B93-B926-F01541377DC9}"/>
            </a:ext>
          </a:extLst>
        </xdr:cNvPr>
        <xdr:cNvSpPr/>
      </xdr:nvSpPr>
      <xdr:spPr>
        <a:xfrm>
          <a:off x="21272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167639</xdr:rowOff>
    </xdr:from>
    <xdr:to>
      <xdr:col>116</xdr:col>
      <xdr:colOff>63500</xdr:colOff>
      <xdr:row>84</xdr:row>
      <xdr:rowOff>167639</xdr:rowOff>
    </xdr:to>
    <xdr:cxnSp macro="">
      <xdr:nvCxnSpPr>
        <xdr:cNvPr id="768" name="直線コネクタ 767">
          <a:extLst>
            <a:ext uri="{FF2B5EF4-FFF2-40B4-BE49-F238E27FC236}">
              <a16:creationId xmlns:a16="http://schemas.microsoft.com/office/drawing/2014/main" id="{C33CE148-AD90-43E2-9BE1-E57FE11063A7}"/>
            </a:ext>
          </a:extLst>
        </xdr:cNvPr>
        <xdr:cNvCxnSpPr/>
      </xdr:nvCxnSpPr>
      <xdr:spPr>
        <a:xfrm>
          <a:off x="21323300" y="14569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69" name="楕円 768">
          <a:extLst>
            <a:ext uri="{FF2B5EF4-FFF2-40B4-BE49-F238E27FC236}">
              <a16:creationId xmlns:a16="http://schemas.microsoft.com/office/drawing/2014/main" id="{97FA5884-CA83-4806-92D7-7B9527CBC344}"/>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167639</xdr:rowOff>
    </xdr:from>
    <xdr:to>
      <xdr:col>111</xdr:col>
      <xdr:colOff>177800</xdr:colOff>
      <xdr:row>86</xdr:row>
      <xdr:rowOff>76200</xdr:rowOff>
    </xdr:to>
    <xdr:cxnSp macro="">
      <xdr:nvCxnSpPr>
        <xdr:cNvPr id="770" name="直線コネクタ 769">
          <a:extLst>
            <a:ext uri="{FF2B5EF4-FFF2-40B4-BE49-F238E27FC236}">
              <a16:creationId xmlns:a16="http://schemas.microsoft.com/office/drawing/2014/main" id="{5E821AC1-ABCD-4CA6-B4FA-761DE76C0975}"/>
            </a:ext>
          </a:extLst>
        </xdr:cNvPr>
        <xdr:cNvCxnSpPr/>
      </xdr:nvCxnSpPr>
      <xdr:spPr>
        <a:xfrm flipV="1">
          <a:off x="20434300" y="145694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71" name="楕円 770">
          <a:extLst>
            <a:ext uri="{FF2B5EF4-FFF2-40B4-BE49-F238E27FC236}">
              <a16:creationId xmlns:a16="http://schemas.microsoft.com/office/drawing/2014/main" id="{44F56733-863F-4930-8E7F-0E1CB3898635}"/>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72" name="直線コネクタ 771">
          <a:extLst>
            <a:ext uri="{FF2B5EF4-FFF2-40B4-BE49-F238E27FC236}">
              <a16:creationId xmlns:a16="http://schemas.microsoft.com/office/drawing/2014/main" id="{08165A13-3E25-40E9-A079-C4F89BA47673}"/>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73" name="n_1aveValue【消防施設】&#10;一人当たり面積">
          <a:extLst>
            <a:ext uri="{FF2B5EF4-FFF2-40B4-BE49-F238E27FC236}">
              <a16:creationId xmlns:a16="http://schemas.microsoft.com/office/drawing/2014/main" id="{2F81D853-B4B9-4A0F-8C6D-B2C0025652B8}"/>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109238</xdr:rowOff>
    </xdr:from>
    <xdr:ext cx="469744" cy="259045"/>
    <xdr:sp macro="" textlink="">
      <xdr:nvSpPr>
        <xdr:cNvPr id="774" name="n_2aveValue【消防施設】&#10;一人当たり面積">
          <a:extLst>
            <a:ext uri="{FF2B5EF4-FFF2-40B4-BE49-F238E27FC236}">
              <a16:creationId xmlns:a16="http://schemas.microsoft.com/office/drawing/2014/main" id="{914CD61A-58DF-4D89-B9DC-E03B7C3F1552}"/>
            </a:ext>
          </a:extLst>
        </xdr:cNvPr>
        <xdr:cNvSpPr txBox="1"/>
      </xdr:nvSpPr>
      <xdr:spPr>
        <a:xfrm>
          <a:off x="20199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775" name="n_3aveValue【消防施設】&#10;一人当たり面積">
          <a:extLst>
            <a:ext uri="{FF2B5EF4-FFF2-40B4-BE49-F238E27FC236}">
              <a16:creationId xmlns:a16="http://schemas.microsoft.com/office/drawing/2014/main" id="{599693A3-F9AC-4B07-9998-9DFC03474E73}"/>
            </a:ext>
          </a:extLst>
        </xdr:cNvPr>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76" name="n_4aveValue【消防施設】&#10;一人当たり面積">
          <a:extLst>
            <a:ext uri="{FF2B5EF4-FFF2-40B4-BE49-F238E27FC236}">
              <a16:creationId xmlns:a16="http://schemas.microsoft.com/office/drawing/2014/main" id="{7ED229C0-1154-4F6D-93C5-B5560F6C3C17}"/>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38116</xdr:rowOff>
    </xdr:from>
    <xdr:ext cx="469744" cy="259045"/>
    <xdr:sp macro="" textlink="">
      <xdr:nvSpPr>
        <xdr:cNvPr id="777" name="n_1mainValue【消防施設】&#10;一人当たり面積">
          <a:extLst>
            <a:ext uri="{FF2B5EF4-FFF2-40B4-BE49-F238E27FC236}">
              <a16:creationId xmlns:a16="http://schemas.microsoft.com/office/drawing/2014/main" id="{53EAA043-B59C-4800-B9AF-AD05ACDA133C}"/>
            </a:ext>
          </a:extLst>
        </xdr:cNvPr>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78" name="n_2mainValue【消防施設】&#10;一人当たり面積">
          <a:extLst>
            <a:ext uri="{FF2B5EF4-FFF2-40B4-BE49-F238E27FC236}">
              <a16:creationId xmlns:a16="http://schemas.microsoft.com/office/drawing/2014/main" id="{11CB517C-1047-42B0-939C-EE405AC19F7D}"/>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79" name="n_3mainValue【消防施設】&#10;一人当たり面積">
          <a:extLst>
            <a:ext uri="{FF2B5EF4-FFF2-40B4-BE49-F238E27FC236}">
              <a16:creationId xmlns:a16="http://schemas.microsoft.com/office/drawing/2014/main" id="{1DAC2A57-9DB3-4D81-8B2F-9703C06CA187}"/>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0" name="正方形/長方形 779">
          <a:extLst>
            <a:ext uri="{FF2B5EF4-FFF2-40B4-BE49-F238E27FC236}">
              <a16:creationId xmlns:a16="http://schemas.microsoft.com/office/drawing/2014/main" id="{868746BC-4FE8-4816-9ABF-E52AC259CF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1" name="正方形/長方形 780">
          <a:extLst>
            <a:ext uri="{FF2B5EF4-FFF2-40B4-BE49-F238E27FC236}">
              <a16:creationId xmlns:a16="http://schemas.microsoft.com/office/drawing/2014/main" id="{DC172E0A-B340-474E-8A53-72B14708CE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2" name="正方形/長方形 781">
          <a:extLst>
            <a:ext uri="{FF2B5EF4-FFF2-40B4-BE49-F238E27FC236}">
              <a16:creationId xmlns:a16="http://schemas.microsoft.com/office/drawing/2014/main" id="{C74C10FA-B72E-4AA4-83C8-8BECCB59419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3" name="正方形/長方形 782">
          <a:extLst>
            <a:ext uri="{FF2B5EF4-FFF2-40B4-BE49-F238E27FC236}">
              <a16:creationId xmlns:a16="http://schemas.microsoft.com/office/drawing/2014/main" id="{CDAE0326-BB0F-4188-AEC9-20FE130A94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4" name="正方形/長方形 783">
          <a:extLst>
            <a:ext uri="{FF2B5EF4-FFF2-40B4-BE49-F238E27FC236}">
              <a16:creationId xmlns:a16="http://schemas.microsoft.com/office/drawing/2014/main" id="{CB0576A7-6165-4F27-8DF6-0950F7494A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5" name="正方形/長方形 784">
          <a:extLst>
            <a:ext uri="{FF2B5EF4-FFF2-40B4-BE49-F238E27FC236}">
              <a16:creationId xmlns:a16="http://schemas.microsoft.com/office/drawing/2014/main" id="{03DB7570-CBF5-4D16-A05B-07183299E1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6" name="正方形/長方形 785">
          <a:extLst>
            <a:ext uri="{FF2B5EF4-FFF2-40B4-BE49-F238E27FC236}">
              <a16:creationId xmlns:a16="http://schemas.microsoft.com/office/drawing/2014/main" id="{D845177B-21F6-4D23-9229-FEF253070E8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7" name="正方形/長方形 786">
          <a:extLst>
            <a:ext uri="{FF2B5EF4-FFF2-40B4-BE49-F238E27FC236}">
              <a16:creationId xmlns:a16="http://schemas.microsoft.com/office/drawing/2014/main" id="{62719159-021F-4A66-84BE-B06C16C9F00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8" name="テキスト ボックス 787">
          <a:extLst>
            <a:ext uri="{FF2B5EF4-FFF2-40B4-BE49-F238E27FC236}">
              <a16:creationId xmlns:a16="http://schemas.microsoft.com/office/drawing/2014/main" id="{BD42952C-37EB-452F-B93E-1087339A360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9" name="直線コネクタ 788">
          <a:extLst>
            <a:ext uri="{FF2B5EF4-FFF2-40B4-BE49-F238E27FC236}">
              <a16:creationId xmlns:a16="http://schemas.microsoft.com/office/drawing/2014/main" id="{7A8B1810-8C82-4C99-A3E4-16ED97CC28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0" name="テキスト ボックス 789">
          <a:extLst>
            <a:ext uri="{FF2B5EF4-FFF2-40B4-BE49-F238E27FC236}">
              <a16:creationId xmlns:a16="http://schemas.microsoft.com/office/drawing/2014/main" id="{0F98DD0C-E9D0-4A4C-85D6-DE6FFC63122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1" name="直線コネクタ 790">
          <a:extLst>
            <a:ext uri="{FF2B5EF4-FFF2-40B4-BE49-F238E27FC236}">
              <a16:creationId xmlns:a16="http://schemas.microsoft.com/office/drawing/2014/main" id="{8187604B-3AE2-4534-BC10-FDA563DD610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2" name="テキスト ボックス 791">
          <a:extLst>
            <a:ext uri="{FF2B5EF4-FFF2-40B4-BE49-F238E27FC236}">
              <a16:creationId xmlns:a16="http://schemas.microsoft.com/office/drawing/2014/main" id="{6AFF4C05-12A9-471C-8D86-89B2D4FE069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3" name="直線コネクタ 792">
          <a:extLst>
            <a:ext uri="{FF2B5EF4-FFF2-40B4-BE49-F238E27FC236}">
              <a16:creationId xmlns:a16="http://schemas.microsoft.com/office/drawing/2014/main" id="{B808AB16-070A-4D07-A844-34E344B6528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4" name="テキスト ボックス 793">
          <a:extLst>
            <a:ext uri="{FF2B5EF4-FFF2-40B4-BE49-F238E27FC236}">
              <a16:creationId xmlns:a16="http://schemas.microsoft.com/office/drawing/2014/main" id="{FE470E02-204D-4210-9364-F654EDD7E07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5" name="直線コネクタ 794">
          <a:extLst>
            <a:ext uri="{FF2B5EF4-FFF2-40B4-BE49-F238E27FC236}">
              <a16:creationId xmlns:a16="http://schemas.microsoft.com/office/drawing/2014/main" id="{E682D0A9-2F78-4941-8237-AFD4941A630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6" name="テキスト ボックス 795">
          <a:extLst>
            <a:ext uri="{FF2B5EF4-FFF2-40B4-BE49-F238E27FC236}">
              <a16:creationId xmlns:a16="http://schemas.microsoft.com/office/drawing/2014/main" id="{22934A48-A589-4A45-837A-5A3A1202A3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7" name="直線コネクタ 796">
          <a:extLst>
            <a:ext uri="{FF2B5EF4-FFF2-40B4-BE49-F238E27FC236}">
              <a16:creationId xmlns:a16="http://schemas.microsoft.com/office/drawing/2014/main" id="{3B8A2DFF-9D71-4907-B8AF-ADD78310CE7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8" name="テキスト ボックス 797">
          <a:extLst>
            <a:ext uri="{FF2B5EF4-FFF2-40B4-BE49-F238E27FC236}">
              <a16:creationId xmlns:a16="http://schemas.microsoft.com/office/drawing/2014/main" id="{D41B92DB-35CA-40D8-AE6B-4C5D5940F33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9" name="直線コネクタ 798">
          <a:extLst>
            <a:ext uri="{FF2B5EF4-FFF2-40B4-BE49-F238E27FC236}">
              <a16:creationId xmlns:a16="http://schemas.microsoft.com/office/drawing/2014/main" id="{18FC5A1A-0D22-4AF9-B86D-D84967E795F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0" name="テキスト ボックス 799">
          <a:extLst>
            <a:ext uri="{FF2B5EF4-FFF2-40B4-BE49-F238E27FC236}">
              <a16:creationId xmlns:a16="http://schemas.microsoft.com/office/drawing/2014/main" id="{3AAEEA11-DC4A-4644-9C76-FACE3F52E57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1" name="直線コネクタ 800">
          <a:extLst>
            <a:ext uri="{FF2B5EF4-FFF2-40B4-BE49-F238E27FC236}">
              <a16:creationId xmlns:a16="http://schemas.microsoft.com/office/drawing/2014/main" id="{C2C423FF-74D8-422E-B433-4348D1799A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2" name="テキスト ボックス 801">
          <a:extLst>
            <a:ext uri="{FF2B5EF4-FFF2-40B4-BE49-F238E27FC236}">
              <a16:creationId xmlns:a16="http://schemas.microsoft.com/office/drawing/2014/main" id="{B8B67CA2-738F-4F3A-970D-3A4B42CA4DB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3" name="【庁舎】&#10;有形固定資産減価償却率グラフ枠">
          <a:extLst>
            <a:ext uri="{FF2B5EF4-FFF2-40B4-BE49-F238E27FC236}">
              <a16:creationId xmlns:a16="http://schemas.microsoft.com/office/drawing/2014/main" id="{CE06E090-E3DC-449F-9C4E-33E5EF9C042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804" name="直線コネクタ 803">
          <a:extLst>
            <a:ext uri="{FF2B5EF4-FFF2-40B4-BE49-F238E27FC236}">
              <a16:creationId xmlns:a16="http://schemas.microsoft.com/office/drawing/2014/main" id="{82704508-3D6C-4499-8178-94E108A3CF7B}"/>
            </a:ext>
          </a:extLst>
        </xdr:cNvPr>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805" name="【庁舎】&#10;有形固定資産減価償却率最小値テキスト">
          <a:extLst>
            <a:ext uri="{FF2B5EF4-FFF2-40B4-BE49-F238E27FC236}">
              <a16:creationId xmlns:a16="http://schemas.microsoft.com/office/drawing/2014/main" id="{3F2DCE91-E4EC-44DF-AC77-E09A67FC42D1}"/>
            </a:ext>
          </a:extLst>
        </xdr:cNvPr>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806" name="直線コネクタ 805">
          <a:extLst>
            <a:ext uri="{FF2B5EF4-FFF2-40B4-BE49-F238E27FC236}">
              <a16:creationId xmlns:a16="http://schemas.microsoft.com/office/drawing/2014/main" id="{17265512-5923-45E6-A855-E23CB2F03683}"/>
            </a:ext>
          </a:extLst>
        </xdr:cNvPr>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07" name="【庁舎】&#10;有形固定資産減価償却率最大値テキスト">
          <a:extLst>
            <a:ext uri="{FF2B5EF4-FFF2-40B4-BE49-F238E27FC236}">
              <a16:creationId xmlns:a16="http://schemas.microsoft.com/office/drawing/2014/main" id="{85CFFBF4-99BB-4E56-AAC5-C176041271AB}"/>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08" name="直線コネクタ 807">
          <a:extLst>
            <a:ext uri="{FF2B5EF4-FFF2-40B4-BE49-F238E27FC236}">
              <a16:creationId xmlns:a16="http://schemas.microsoft.com/office/drawing/2014/main" id="{C8BB5162-07BF-41C5-854E-4AFCD814747B}"/>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166388</xdr:rowOff>
    </xdr:from>
    <xdr:ext cx="405111" cy="259045"/>
    <xdr:sp macro="" textlink="">
      <xdr:nvSpPr>
        <xdr:cNvPr id="809" name="【庁舎】&#10;有形固定資産減価償却率平均値テキスト">
          <a:extLst>
            <a:ext uri="{FF2B5EF4-FFF2-40B4-BE49-F238E27FC236}">
              <a16:creationId xmlns:a16="http://schemas.microsoft.com/office/drawing/2014/main" id="{67C3A99D-8C53-4C51-98E9-EBF7388200F9}"/>
            </a:ext>
          </a:extLst>
        </xdr:cNvPr>
        <xdr:cNvSpPr txBox="1"/>
      </xdr:nvSpPr>
      <xdr:spPr>
        <a:xfrm>
          <a:off x="16357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10" name="フローチャート: 判断 809">
          <a:extLst>
            <a:ext uri="{FF2B5EF4-FFF2-40B4-BE49-F238E27FC236}">
              <a16:creationId xmlns:a16="http://schemas.microsoft.com/office/drawing/2014/main" id="{B72E5B1C-45B2-49E8-A838-710AB8ECAF2B}"/>
            </a:ext>
          </a:extLst>
        </xdr:cNvPr>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11" name="フローチャート: 判断 810">
          <a:extLst>
            <a:ext uri="{FF2B5EF4-FFF2-40B4-BE49-F238E27FC236}">
              <a16:creationId xmlns:a16="http://schemas.microsoft.com/office/drawing/2014/main" id="{9E50CB96-378D-4ACE-8F3D-C0938AD69351}"/>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12" name="フローチャート: 判断 811">
          <a:extLst>
            <a:ext uri="{FF2B5EF4-FFF2-40B4-BE49-F238E27FC236}">
              <a16:creationId xmlns:a16="http://schemas.microsoft.com/office/drawing/2014/main" id="{202BB238-C604-4106-89C5-FDE2E103E893}"/>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13" name="フローチャート: 判断 812">
          <a:extLst>
            <a:ext uri="{FF2B5EF4-FFF2-40B4-BE49-F238E27FC236}">
              <a16:creationId xmlns:a16="http://schemas.microsoft.com/office/drawing/2014/main" id="{AA334EAE-BB63-4070-9AB2-25A0699D4700}"/>
            </a:ext>
          </a:extLst>
        </xdr:cNvPr>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14" name="フローチャート: 判断 813">
          <a:extLst>
            <a:ext uri="{FF2B5EF4-FFF2-40B4-BE49-F238E27FC236}">
              <a16:creationId xmlns:a16="http://schemas.microsoft.com/office/drawing/2014/main" id="{1B4CCC2F-74FE-4E0F-898D-85238DD2C821}"/>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EB7ECB2E-0BF7-43C1-8365-28971F745BE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819FD1D9-C6B0-461C-A1FD-43B28110F5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5183A9E0-B0A9-4220-A591-55C402A4451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F9205DD1-E132-436E-BC68-F38EB1E5FD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A3CC96C8-4AAA-4687-835C-B6B99CBE42D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133986</xdr:rowOff>
    </xdr:from>
    <xdr:to>
      <xdr:col>85</xdr:col>
      <xdr:colOff>177800</xdr:colOff>
      <xdr:row>106</xdr:row>
      <xdr:rowOff>64136</xdr:rowOff>
    </xdr:to>
    <xdr:sp macro="" textlink="">
      <xdr:nvSpPr>
        <xdr:cNvPr id="820" name="楕円 819">
          <a:extLst>
            <a:ext uri="{FF2B5EF4-FFF2-40B4-BE49-F238E27FC236}">
              <a16:creationId xmlns:a16="http://schemas.microsoft.com/office/drawing/2014/main" id="{925F42D2-1EF1-4D5B-972C-3C9D42E0AA53}"/>
            </a:ext>
          </a:extLst>
        </xdr:cNvPr>
        <xdr:cNvSpPr/>
      </xdr:nvSpPr>
      <xdr:spPr>
        <a:xfrm>
          <a:off x="162687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112413</xdr:rowOff>
    </xdr:from>
    <xdr:ext cx="405111" cy="259045"/>
    <xdr:sp macro="" textlink="">
      <xdr:nvSpPr>
        <xdr:cNvPr id="821" name="【庁舎】&#10;有形固定資産減価償却率該当値テキスト">
          <a:extLst>
            <a:ext uri="{FF2B5EF4-FFF2-40B4-BE49-F238E27FC236}">
              <a16:creationId xmlns:a16="http://schemas.microsoft.com/office/drawing/2014/main" id="{79C85419-5941-4E47-AAB4-87C50DDE2D92}"/>
            </a:ext>
          </a:extLst>
        </xdr:cNvPr>
        <xdr:cNvSpPr txBox="1"/>
      </xdr:nvSpPr>
      <xdr:spPr>
        <a:xfrm>
          <a:off x="16357600"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xdr:rowOff>
    </xdr:from>
    <xdr:to>
      <xdr:col>81</xdr:col>
      <xdr:colOff>101600</xdr:colOff>
      <xdr:row>106</xdr:row>
      <xdr:rowOff>109855</xdr:rowOff>
    </xdr:to>
    <xdr:sp macro="" textlink="">
      <xdr:nvSpPr>
        <xdr:cNvPr id="822" name="楕円 821">
          <a:extLst>
            <a:ext uri="{FF2B5EF4-FFF2-40B4-BE49-F238E27FC236}">
              <a16:creationId xmlns:a16="http://schemas.microsoft.com/office/drawing/2014/main" id="{CAB129CD-D698-46E0-8E70-816D680EE9AE}"/>
            </a:ext>
          </a:extLst>
        </xdr:cNvPr>
        <xdr:cNvSpPr/>
      </xdr:nvSpPr>
      <xdr:spPr>
        <a:xfrm>
          <a:off x="15430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13336</xdr:rowOff>
    </xdr:from>
    <xdr:to>
      <xdr:col>85</xdr:col>
      <xdr:colOff>127000</xdr:colOff>
      <xdr:row>106</xdr:row>
      <xdr:rowOff>59055</xdr:rowOff>
    </xdr:to>
    <xdr:cxnSp macro="">
      <xdr:nvCxnSpPr>
        <xdr:cNvPr id="823" name="直線コネクタ 822">
          <a:extLst>
            <a:ext uri="{FF2B5EF4-FFF2-40B4-BE49-F238E27FC236}">
              <a16:creationId xmlns:a16="http://schemas.microsoft.com/office/drawing/2014/main" id="{A369E66B-D283-49E7-A39C-45B67528E329}"/>
            </a:ext>
          </a:extLst>
        </xdr:cNvPr>
        <xdr:cNvCxnSpPr/>
      </xdr:nvCxnSpPr>
      <xdr:spPr>
        <a:xfrm flipV="1">
          <a:off x="15481300" y="181870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824" name="楕円 823">
          <a:extLst>
            <a:ext uri="{FF2B5EF4-FFF2-40B4-BE49-F238E27FC236}">
              <a16:creationId xmlns:a16="http://schemas.microsoft.com/office/drawing/2014/main" id="{3A3C42F6-1294-4B43-9E34-4ED5E663A617}"/>
            </a:ext>
          </a:extLst>
        </xdr:cNvPr>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59055</xdr:rowOff>
    </xdr:to>
    <xdr:cxnSp macro="">
      <xdr:nvCxnSpPr>
        <xdr:cNvPr id="825" name="直線コネクタ 824">
          <a:extLst>
            <a:ext uri="{FF2B5EF4-FFF2-40B4-BE49-F238E27FC236}">
              <a16:creationId xmlns:a16="http://schemas.microsoft.com/office/drawing/2014/main" id="{6FD215A8-0000-4C52-B6AB-329704F82B16}"/>
            </a:ext>
          </a:extLst>
        </xdr:cNvPr>
        <xdr:cNvCxnSpPr/>
      </xdr:nvCxnSpPr>
      <xdr:spPr>
        <a:xfrm>
          <a:off x="14592300" y="182156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826" name="楕円 825">
          <a:extLst>
            <a:ext uri="{FF2B5EF4-FFF2-40B4-BE49-F238E27FC236}">
              <a16:creationId xmlns:a16="http://schemas.microsoft.com/office/drawing/2014/main" id="{0CBC0D8B-C9BB-469F-9D1F-349DDCA1CC74}"/>
            </a:ext>
          </a:extLst>
        </xdr:cNvPr>
        <xdr:cNvSpPr/>
      </xdr:nvSpPr>
      <xdr:spPr>
        <a:xfrm>
          <a:off x="1365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163830</xdr:rowOff>
    </xdr:from>
    <xdr:to>
      <xdr:col>76</xdr:col>
      <xdr:colOff>114300</xdr:colOff>
      <xdr:row>106</xdr:row>
      <xdr:rowOff>41911</xdr:rowOff>
    </xdr:to>
    <xdr:cxnSp macro="">
      <xdr:nvCxnSpPr>
        <xdr:cNvPr id="827" name="直線コネクタ 826">
          <a:extLst>
            <a:ext uri="{FF2B5EF4-FFF2-40B4-BE49-F238E27FC236}">
              <a16:creationId xmlns:a16="http://schemas.microsoft.com/office/drawing/2014/main" id="{E00CDCF7-C41E-46E2-9CA9-C480C4F4D8F6}"/>
            </a:ext>
          </a:extLst>
        </xdr:cNvPr>
        <xdr:cNvCxnSpPr/>
      </xdr:nvCxnSpPr>
      <xdr:spPr>
        <a:xfrm>
          <a:off x="13703300" y="18166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28" name="n_1aveValue【庁舎】&#10;有形固定資産減価償却率">
          <a:extLst>
            <a:ext uri="{FF2B5EF4-FFF2-40B4-BE49-F238E27FC236}">
              <a16:creationId xmlns:a16="http://schemas.microsoft.com/office/drawing/2014/main" id="{1333AE2B-0051-479B-B347-1CF21F9F7B3C}"/>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29" name="n_2aveValue【庁舎】&#10;有形固定資産減価償却率">
          <a:extLst>
            <a:ext uri="{FF2B5EF4-FFF2-40B4-BE49-F238E27FC236}">
              <a16:creationId xmlns:a16="http://schemas.microsoft.com/office/drawing/2014/main" id="{E6B6AAA7-9A1D-4F94-87A8-C2DCACD9B3B0}"/>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830" name="n_3aveValue【庁舎】&#10;有形固定資産減価償却率">
          <a:extLst>
            <a:ext uri="{FF2B5EF4-FFF2-40B4-BE49-F238E27FC236}">
              <a16:creationId xmlns:a16="http://schemas.microsoft.com/office/drawing/2014/main" id="{B421060E-9E3D-4856-B3C2-50420539AF48}"/>
            </a:ext>
          </a:extLst>
        </xdr:cNvPr>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31" name="n_4aveValue【庁舎】&#10;有形固定資産減価償却率">
          <a:extLst>
            <a:ext uri="{FF2B5EF4-FFF2-40B4-BE49-F238E27FC236}">
              <a16:creationId xmlns:a16="http://schemas.microsoft.com/office/drawing/2014/main" id="{8E80E48B-DFB8-4058-8B7C-8BF793008EBF}"/>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100982</xdr:rowOff>
    </xdr:from>
    <xdr:ext cx="405111" cy="259045"/>
    <xdr:sp macro="" textlink="">
      <xdr:nvSpPr>
        <xdr:cNvPr id="832" name="n_1mainValue【庁舎】&#10;有形固定資産減価償却率">
          <a:extLst>
            <a:ext uri="{FF2B5EF4-FFF2-40B4-BE49-F238E27FC236}">
              <a16:creationId xmlns:a16="http://schemas.microsoft.com/office/drawing/2014/main" id="{25377058-ED78-487C-B7C5-2EE3C21878A6}"/>
            </a:ext>
          </a:extLst>
        </xdr:cNvPr>
        <xdr:cNvSpPr txBox="1"/>
      </xdr:nvSpPr>
      <xdr:spPr>
        <a:xfrm>
          <a:off x="152660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833" name="n_2mainValue【庁舎】&#10;有形固定資産減価償却率">
          <a:extLst>
            <a:ext uri="{FF2B5EF4-FFF2-40B4-BE49-F238E27FC236}">
              <a16:creationId xmlns:a16="http://schemas.microsoft.com/office/drawing/2014/main" id="{F5B90779-ECBD-46F0-817E-AB137E3619F4}"/>
            </a:ext>
          </a:extLst>
        </xdr:cNvPr>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834" name="n_3mainValue【庁舎】&#10;有形固定資産減価償却率">
          <a:extLst>
            <a:ext uri="{FF2B5EF4-FFF2-40B4-BE49-F238E27FC236}">
              <a16:creationId xmlns:a16="http://schemas.microsoft.com/office/drawing/2014/main" id="{7E7608AD-0F50-40E4-A251-449F6CE0D802}"/>
            </a:ext>
          </a:extLst>
        </xdr:cNvPr>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5" name="正方形/長方形 834">
          <a:extLst>
            <a:ext uri="{FF2B5EF4-FFF2-40B4-BE49-F238E27FC236}">
              <a16:creationId xmlns:a16="http://schemas.microsoft.com/office/drawing/2014/main" id="{8501D147-F734-40C0-8438-11E5D8A1AC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6" name="正方形/長方形 835">
          <a:extLst>
            <a:ext uri="{FF2B5EF4-FFF2-40B4-BE49-F238E27FC236}">
              <a16:creationId xmlns:a16="http://schemas.microsoft.com/office/drawing/2014/main" id="{B6DFEA3D-4FC4-415B-B420-CF7BD725946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7" name="正方形/長方形 836">
          <a:extLst>
            <a:ext uri="{FF2B5EF4-FFF2-40B4-BE49-F238E27FC236}">
              <a16:creationId xmlns:a16="http://schemas.microsoft.com/office/drawing/2014/main" id="{CA169A36-0A5F-4D46-AD83-81EF6DFA2A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8" name="正方形/長方形 837">
          <a:extLst>
            <a:ext uri="{FF2B5EF4-FFF2-40B4-BE49-F238E27FC236}">
              <a16:creationId xmlns:a16="http://schemas.microsoft.com/office/drawing/2014/main" id="{0E7D22F4-A4C3-4025-B354-EF663EE3930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9" name="正方形/長方形 838">
          <a:extLst>
            <a:ext uri="{FF2B5EF4-FFF2-40B4-BE49-F238E27FC236}">
              <a16:creationId xmlns:a16="http://schemas.microsoft.com/office/drawing/2014/main" id="{8BEA2908-5950-4388-975A-A2481B5DC6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0" name="正方形/長方形 839">
          <a:extLst>
            <a:ext uri="{FF2B5EF4-FFF2-40B4-BE49-F238E27FC236}">
              <a16:creationId xmlns:a16="http://schemas.microsoft.com/office/drawing/2014/main" id="{048C40BF-F4F0-4CAB-9C89-C8879D25AD7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1" name="正方形/長方形 840">
          <a:extLst>
            <a:ext uri="{FF2B5EF4-FFF2-40B4-BE49-F238E27FC236}">
              <a16:creationId xmlns:a16="http://schemas.microsoft.com/office/drawing/2014/main" id="{7E83CF39-3866-467A-BDA1-277CBEC088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2" name="正方形/長方形 841">
          <a:extLst>
            <a:ext uri="{FF2B5EF4-FFF2-40B4-BE49-F238E27FC236}">
              <a16:creationId xmlns:a16="http://schemas.microsoft.com/office/drawing/2014/main" id="{190D4DE6-0464-447C-A9DD-E37F3553678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3" name="テキスト ボックス 842">
          <a:extLst>
            <a:ext uri="{FF2B5EF4-FFF2-40B4-BE49-F238E27FC236}">
              <a16:creationId xmlns:a16="http://schemas.microsoft.com/office/drawing/2014/main" id="{19E31B19-AAC8-4A80-A401-A9F1D874192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4" name="直線コネクタ 843">
          <a:extLst>
            <a:ext uri="{FF2B5EF4-FFF2-40B4-BE49-F238E27FC236}">
              <a16:creationId xmlns:a16="http://schemas.microsoft.com/office/drawing/2014/main" id="{FF03703E-CE9E-40E3-AD8A-CA69E80075F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45" name="直線コネクタ 844">
          <a:extLst>
            <a:ext uri="{FF2B5EF4-FFF2-40B4-BE49-F238E27FC236}">
              <a16:creationId xmlns:a16="http://schemas.microsoft.com/office/drawing/2014/main" id="{6D75175E-3E3C-4EC3-A2B4-E5BF566C985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46" name="テキスト ボックス 845">
          <a:extLst>
            <a:ext uri="{FF2B5EF4-FFF2-40B4-BE49-F238E27FC236}">
              <a16:creationId xmlns:a16="http://schemas.microsoft.com/office/drawing/2014/main" id="{E7666878-667E-4742-9997-3FEF918A3B1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47" name="直線コネクタ 846">
          <a:extLst>
            <a:ext uri="{FF2B5EF4-FFF2-40B4-BE49-F238E27FC236}">
              <a16:creationId xmlns:a16="http://schemas.microsoft.com/office/drawing/2014/main" id="{C95591EE-D6E2-4A53-ABF5-971A49B6763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48" name="テキスト ボックス 847">
          <a:extLst>
            <a:ext uri="{FF2B5EF4-FFF2-40B4-BE49-F238E27FC236}">
              <a16:creationId xmlns:a16="http://schemas.microsoft.com/office/drawing/2014/main" id="{0A3D1B84-222D-4B64-A272-AF66B36E9AC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49" name="直線コネクタ 848">
          <a:extLst>
            <a:ext uri="{FF2B5EF4-FFF2-40B4-BE49-F238E27FC236}">
              <a16:creationId xmlns:a16="http://schemas.microsoft.com/office/drawing/2014/main" id="{256A49BD-93AF-4037-B451-A8B818DF7BE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0" name="テキスト ボックス 849">
          <a:extLst>
            <a:ext uri="{FF2B5EF4-FFF2-40B4-BE49-F238E27FC236}">
              <a16:creationId xmlns:a16="http://schemas.microsoft.com/office/drawing/2014/main" id="{ACD3CA02-9583-456E-A2BB-E6AC1DB0E90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51" name="直線コネクタ 850">
          <a:extLst>
            <a:ext uri="{FF2B5EF4-FFF2-40B4-BE49-F238E27FC236}">
              <a16:creationId xmlns:a16="http://schemas.microsoft.com/office/drawing/2014/main" id="{5780DC6F-2E77-4D09-8178-8A7A2F4C159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52" name="テキスト ボックス 851">
          <a:extLst>
            <a:ext uri="{FF2B5EF4-FFF2-40B4-BE49-F238E27FC236}">
              <a16:creationId xmlns:a16="http://schemas.microsoft.com/office/drawing/2014/main" id="{6D37518E-10A9-4B29-9E65-94FDAFF9096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3" name="直線コネクタ 852">
          <a:extLst>
            <a:ext uri="{FF2B5EF4-FFF2-40B4-BE49-F238E27FC236}">
              <a16:creationId xmlns:a16="http://schemas.microsoft.com/office/drawing/2014/main" id="{535607BE-4675-4B37-9ADB-76E633FC8F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4" name="テキスト ボックス 853">
          <a:extLst>
            <a:ext uri="{FF2B5EF4-FFF2-40B4-BE49-F238E27FC236}">
              <a16:creationId xmlns:a16="http://schemas.microsoft.com/office/drawing/2014/main" id="{4E805982-5700-49AA-8438-F545BF211ED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5" name="【庁舎】&#10;一人当たり面積グラフ枠">
          <a:extLst>
            <a:ext uri="{FF2B5EF4-FFF2-40B4-BE49-F238E27FC236}">
              <a16:creationId xmlns:a16="http://schemas.microsoft.com/office/drawing/2014/main" id="{BF156D89-BEDB-4525-BF5F-5080D0A214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856" name="直線コネクタ 855">
          <a:extLst>
            <a:ext uri="{FF2B5EF4-FFF2-40B4-BE49-F238E27FC236}">
              <a16:creationId xmlns:a16="http://schemas.microsoft.com/office/drawing/2014/main" id="{D4E9A617-8311-4DC9-8C56-C704E8AF8F81}"/>
            </a:ext>
          </a:extLst>
        </xdr:cNvPr>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857" name="【庁舎】&#10;一人当たり面積最小値テキスト">
          <a:extLst>
            <a:ext uri="{FF2B5EF4-FFF2-40B4-BE49-F238E27FC236}">
              <a16:creationId xmlns:a16="http://schemas.microsoft.com/office/drawing/2014/main" id="{AE369233-FF64-4689-99C4-0766883C86CE}"/>
            </a:ext>
          </a:extLst>
        </xdr:cNvPr>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858" name="直線コネクタ 857">
          <a:extLst>
            <a:ext uri="{FF2B5EF4-FFF2-40B4-BE49-F238E27FC236}">
              <a16:creationId xmlns:a16="http://schemas.microsoft.com/office/drawing/2014/main" id="{2962EF39-2B0F-4B15-B130-17E43726AD69}"/>
            </a:ext>
          </a:extLst>
        </xdr:cNvPr>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859" name="【庁舎】&#10;一人当たり面積最大値テキスト">
          <a:extLst>
            <a:ext uri="{FF2B5EF4-FFF2-40B4-BE49-F238E27FC236}">
              <a16:creationId xmlns:a16="http://schemas.microsoft.com/office/drawing/2014/main" id="{58B3437C-0777-436E-AA38-EDB737A09469}"/>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860" name="直線コネクタ 859">
          <a:extLst>
            <a:ext uri="{FF2B5EF4-FFF2-40B4-BE49-F238E27FC236}">
              <a16:creationId xmlns:a16="http://schemas.microsoft.com/office/drawing/2014/main" id="{4434D197-5BD0-4F2E-897C-FE2B7F9DC080}"/>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135145</xdr:rowOff>
    </xdr:from>
    <xdr:ext cx="469744" cy="259045"/>
    <xdr:sp macro="" textlink="">
      <xdr:nvSpPr>
        <xdr:cNvPr id="861" name="【庁舎】&#10;一人当たり面積平均値テキスト">
          <a:extLst>
            <a:ext uri="{FF2B5EF4-FFF2-40B4-BE49-F238E27FC236}">
              <a16:creationId xmlns:a16="http://schemas.microsoft.com/office/drawing/2014/main" id="{E8D4939F-B1BC-4572-A470-E226A7E26B9E}"/>
            </a:ext>
          </a:extLst>
        </xdr:cNvPr>
        <xdr:cNvSpPr txBox="1"/>
      </xdr:nvSpPr>
      <xdr:spPr>
        <a:xfrm>
          <a:off x="22199600" y="1745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862" name="フローチャート: 判断 861">
          <a:extLst>
            <a:ext uri="{FF2B5EF4-FFF2-40B4-BE49-F238E27FC236}">
              <a16:creationId xmlns:a16="http://schemas.microsoft.com/office/drawing/2014/main" id="{CC031D32-D0BB-4178-B437-27C231442B6B}"/>
            </a:ext>
          </a:extLst>
        </xdr:cNvPr>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863" name="フローチャート: 判断 862">
          <a:extLst>
            <a:ext uri="{FF2B5EF4-FFF2-40B4-BE49-F238E27FC236}">
              <a16:creationId xmlns:a16="http://schemas.microsoft.com/office/drawing/2014/main" id="{57E31D1F-4A9D-434E-80B4-5591423EDB52}"/>
            </a:ext>
          </a:extLst>
        </xdr:cNvPr>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864" name="フローチャート: 判断 863">
          <a:extLst>
            <a:ext uri="{FF2B5EF4-FFF2-40B4-BE49-F238E27FC236}">
              <a16:creationId xmlns:a16="http://schemas.microsoft.com/office/drawing/2014/main" id="{94299E9B-62E0-411D-9CC2-C9BD0D2E2BD1}"/>
            </a:ext>
          </a:extLst>
        </xdr:cNvPr>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865" name="フローチャート: 判断 864">
          <a:extLst>
            <a:ext uri="{FF2B5EF4-FFF2-40B4-BE49-F238E27FC236}">
              <a16:creationId xmlns:a16="http://schemas.microsoft.com/office/drawing/2014/main" id="{BC04818F-0481-49FD-89D8-2CD87F2DEA35}"/>
            </a:ext>
          </a:extLst>
        </xdr:cNvPr>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866" name="フローチャート: 判断 865">
          <a:extLst>
            <a:ext uri="{FF2B5EF4-FFF2-40B4-BE49-F238E27FC236}">
              <a16:creationId xmlns:a16="http://schemas.microsoft.com/office/drawing/2014/main" id="{2273C0A8-33B9-4E24-B4BB-7E676A9286EA}"/>
            </a:ext>
          </a:extLst>
        </xdr:cNvPr>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100E637F-F662-4A3F-B298-6583D8FECB4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D2D0084A-192D-462C-B3C9-81FAD4C9999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12C4108B-EAF8-4C87-A753-3EDF45DD740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484696D2-BE99-4E67-88C3-393D35F57F0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F571349C-897D-4261-A212-880724D8E9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148844</xdr:rowOff>
    </xdr:from>
    <xdr:to>
      <xdr:col>116</xdr:col>
      <xdr:colOff>114300</xdr:colOff>
      <xdr:row>105</xdr:row>
      <xdr:rowOff>78994</xdr:rowOff>
    </xdr:to>
    <xdr:sp macro="" textlink="">
      <xdr:nvSpPr>
        <xdr:cNvPr id="872" name="楕円 871">
          <a:extLst>
            <a:ext uri="{FF2B5EF4-FFF2-40B4-BE49-F238E27FC236}">
              <a16:creationId xmlns:a16="http://schemas.microsoft.com/office/drawing/2014/main" id="{4DF9CFA4-37EB-481F-AAFD-D413D97D36F3}"/>
            </a:ext>
          </a:extLst>
        </xdr:cNvPr>
        <xdr:cNvSpPr/>
      </xdr:nvSpPr>
      <xdr:spPr>
        <a:xfrm>
          <a:off x="221107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127271</xdr:rowOff>
    </xdr:from>
    <xdr:ext cx="469744" cy="259045"/>
    <xdr:sp macro="" textlink="">
      <xdr:nvSpPr>
        <xdr:cNvPr id="873" name="【庁舎】&#10;一人当たり面積該当値テキスト">
          <a:extLst>
            <a:ext uri="{FF2B5EF4-FFF2-40B4-BE49-F238E27FC236}">
              <a16:creationId xmlns:a16="http://schemas.microsoft.com/office/drawing/2014/main" id="{3F136CB3-EAC2-45CF-80C9-1407FE625F35}"/>
            </a:ext>
          </a:extLst>
        </xdr:cNvPr>
        <xdr:cNvSpPr txBox="1"/>
      </xdr:nvSpPr>
      <xdr:spPr>
        <a:xfrm>
          <a:off x="22199600" y="1795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52832</xdr:rowOff>
    </xdr:from>
    <xdr:to>
      <xdr:col>112</xdr:col>
      <xdr:colOff>38100</xdr:colOff>
      <xdr:row>102</xdr:row>
      <xdr:rowOff>154432</xdr:rowOff>
    </xdr:to>
    <xdr:sp macro="" textlink="">
      <xdr:nvSpPr>
        <xdr:cNvPr id="874" name="楕円 873">
          <a:extLst>
            <a:ext uri="{FF2B5EF4-FFF2-40B4-BE49-F238E27FC236}">
              <a16:creationId xmlns:a16="http://schemas.microsoft.com/office/drawing/2014/main" id="{29D8639E-FBDB-4CC3-9F0E-C44D93FB47FA}"/>
            </a:ext>
          </a:extLst>
        </xdr:cNvPr>
        <xdr:cNvSpPr/>
      </xdr:nvSpPr>
      <xdr:spPr>
        <a:xfrm>
          <a:off x="212725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103632</xdr:rowOff>
    </xdr:from>
    <xdr:to>
      <xdr:col>116</xdr:col>
      <xdr:colOff>63500</xdr:colOff>
      <xdr:row>105</xdr:row>
      <xdr:rowOff>28194</xdr:rowOff>
    </xdr:to>
    <xdr:cxnSp macro="">
      <xdr:nvCxnSpPr>
        <xdr:cNvPr id="875" name="直線コネクタ 874">
          <a:extLst>
            <a:ext uri="{FF2B5EF4-FFF2-40B4-BE49-F238E27FC236}">
              <a16:creationId xmlns:a16="http://schemas.microsoft.com/office/drawing/2014/main" id="{4ABA036B-E630-4756-9710-AE118003EBD0}"/>
            </a:ext>
          </a:extLst>
        </xdr:cNvPr>
        <xdr:cNvCxnSpPr/>
      </xdr:nvCxnSpPr>
      <xdr:spPr>
        <a:xfrm>
          <a:off x="21323300" y="17591532"/>
          <a:ext cx="8382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160274</xdr:rowOff>
    </xdr:from>
    <xdr:to>
      <xdr:col>107</xdr:col>
      <xdr:colOff>101600</xdr:colOff>
      <xdr:row>102</xdr:row>
      <xdr:rowOff>90424</xdr:rowOff>
    </xdr:to>
    <xdr:sp macro="" textlink="">
      <xdr:nvSpPr>
        <xdr:cNvPr id="876" name="楕円 875">
          <a:extLst>
            <a:ext uri="{FF2B5EF4-FFF2-40B4-BE49-F238E27FC236}">
              <a16:creationId xmlns:a16="http://schemas.microsoft.com/office/drawing/2014/main" id="{CF238127-1240-468E-96AB-DAA5CF43C8EF}"/>
            </a:ext>
          </a:extLst>
        </xdr:cNvPr>
        <xdr:cNvSpPr/>
      </xdr:nvSpPr>
      <xdr:spPr>
        <a:xfrm>
          <a:off x="20383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39624</xdr:rowOff>
    </xdr:from>
    <xdr:to>
      <xdr:col>111</xdr:col>
      <xdr:colOff>177800</xdr:colOff>
      <xdr:row>102</xdr:row>
      <xdr:rowOff>103632</xdr:rowOff>
    </xdr:to>
    <xdr:cxnSp macro="">
      <xdr:nvCxnSpPr>
        <xdr:cNvPr id="877" name="直線コネクタ 876">
          <a:extLst>
            <a:ext uri="{FF2B5EF4-FFF2-40B4-BE49-F238E27FC236}">
              <a16:creationId xmlns:a16="http://schemas.microsoft.com/office/drawing/2014/main" id="{34262151-923A-412B-9FA3-F3DF1CF19289}"/>
            </a:ext>
          </a:extLst>
        </xdr:cNvPr>
        <xdr:cNvCxnSpPr/>
      </xdr:nvCxnSpPr>
      <xdr:spPr>
        <a:xfrm>
          <a:off x="20434300" y="17527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20828</xdr:rowOff>
    </xdr:from>
    <xdr:to>
      <xdr:col>102</xdr:col>
      <xdr:colOff>165100</xdr:colOff>
      <xdr:row>102</xdr:row>
      <xdr:rowOff>122428</xdr:rowOff>
    </xdr:to>
    <xdr:sp macro="" textlink="">
      <xdr:nvSpPr>
        <xdr:cNvPr id="878" name="楕円 877">
          <a:extLst>
            <a:ext uri="{FF2B5EF4-FFF2-40B4-BE49-F238E27FC236}">
              <a16:creationId xmlns:a16="http://schemas.microsoft.com/office/drawing/2014/main" id="{EDAF07E2-7804-411C-99FC-D9F6747549FF}"/>
            </a:ext>
          </a:extLst>
        </xdr:cNvPr>
        <xdr:cNvSpPr/>
      </xdr:nvSpPr>
      <xdr:spPr>
        <a:xfrm>
          <a:off x="19494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39624</xdr:rowOff>
    </xdr:from>
    <xdr:to>
      <xdr:col>107</xdr:col>
      <xdr:colOff>50800</xdr:colOff>
      <xdr:row>102</xdr:row>
      <xdr:rowOff>71628</xdr:rowOff>
    </xdr:to>
    <xdr:cxnSp macro="">
      <xdr:nvCxnSpPr>
        <xdr:cNvPr id="879" name="直線コネクタ 878">
          <a:extLst>
            <a:ext uri="{FF2B5EF4-FFF2-40B4-BE49-F238E27FC236}">
              <a16:creationId xmlns:a16="http://schemas.microsoft.com/office/drawing/2014/main" id="{B41E79D7-9FBA-4B8A-A7C3-46E43966A41E}"/>
            </a:ext>
          </a:extLst>
        </xdr:cNvPr>
        <xdr:cNvCxnSpPr/>
      </xdr:nvCxnSpPr>
      <xdr:spPr>
        <a:xfrm flipV="1">
          <a:off x="19545300" y="17527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166388</xdr:rowOff>
    </xdr:from>
    <xdr:ext cx="469744" cy="259045"/>
    <xdr:sp macro="" textlink="">
      <xdr:nvSpPr>
        <xdr:cNvPr id="880" name="n_1aveValue【庁舎】&#10;一人当たり面積">
          <a:extLst>
            <a:ext uri="{FF2B5EF4-FFF2-40B4-BE49-F238E27FC236}">
              <a16:creationId xmlns:a16="http://schemas.microsoft.com/office/drawing/2014/main" id="{B850FEF4-68B3-4656-94D7-D9884FCB9A3A}"/>
            </a:ext>
          </a:extLst>
        </xdr:cNvPr>
        <xdr:cNvSpPr txBox="1"/>
      </xdr:nvSpPr>
      <xdr:spPr>
        <a:xfrm>
          <a:off x="21075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140988</xdr:rowOff>
    </xdr:from>
    <xdr:ext cx="469744" cy="259045"/>
    <xdr:sp macro="" textlink="">
      <xdr:nvSpPr>
        <xdr:cNvPr id="881" name="n_2aveValue【庁舎】&#10;一人当たり面積">
          <a:extLst>
            <a:ext uri="{FF2B5EF4-FFF2-40B4-BE49-F238E27FC236}">
              <a16:creationId xmlns:a16="http://schemas.microsoft.com/office/drawing/2014/main" id="{78C5D164-07BF-4A19-9E4F-73F9EED02834}"/>
            </a:ext>
          </a:extLst>
        </xdr:cNvPr>
        <xdr:cNvSpPr txBox="1"/>
      </xdr:nvSpPr>
      <xdr:spPr>
        <a:xfrm>
          <a:off x="201994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154703</xdr:rowOff>
    </xdr:from>
    <xdr:ext cx="469744" cy="259045"/>
    <xdr:sp macro="" textlink="">
      <xdr:nvSpPr>
        <xdr:cNvPr id="882" name="n_3aveValue【庁舎】&#10;一人当たり面積">
          <a:extLst>
            <a:ext uri="{FF2B5EF4-FFF2-40B4-BE49-F238E27FC236}">
              <a16:creationId xmlns:a16="http://schemas.microsoft.com/office/drawing/2014/main" id="{E28954CA-615C-40FF-A80F-6B2D6BB91028}"/>
            </a:ext>
          </a:extLst>
        </xdr:cNvPr>
        <xdr:cNvSpPr txBox="1"/>
      </xdr:nvSpPr>
      <xdr:spPr>
        <a:xfrm>
          <a:off x="19310427" y="1764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70375</xdr:rowOff>
    </xdr:from>
    <xdr:ext cx="469744" cy="259045"/>
    <xdr:sp macro="" textlink="">
      <xdr:nvSpPr>
        <xdr:cNvPr id="883" name="n_4aveValue【庁舎】&#10;一人当たり面積">
          <a:extLst>
            <a:ext uri="{FF2B5EF4-FFF2-40B4-BE49-F238E27FC236}">
              <a16:creationId xmlns:a16="http://schemas.microsoft.com/office/drawing/2014/main" id="{B8C678CC-91FA-402C-8C37-CDE8A03FFD60}"/>
            </a:ext>
          </a:extLst>
        </xdr:cNvPr>
        <xdr:cNvSpPr txBox="1"/>
      </xdr:nvSpPr>
      <xdr:spPr>
        <a:xfrm>
          <a:off x="18421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145559</xdr:rowOff>
    </xdr:from>
    <xdr:ext cx="469744" cy="259045"/>
    <xdr:sp macro="" textlink="">
      <xdr:nvSpPr>
        <xdr:cNvPr id="884" name="n_1mainValue【庁舎】&#10;一人当たり面積">
          <a:extLst>
            <a:ext uri="{FF2B5EF4-FFF2-40B4-BE49-F238E27FC236}">
              <a16:creationId xmlns:a16="http://schemas.microsoft.com/office/drawing/2014/main" id="{012D71DB-4B33-48DB-ADDD-4A3D562124DD}"/>
            </a:ext>
          </a:extLst>
        </xdr:cNvPr>
        <xdr:cNvSpPr txBox="1"/>
      </xdr:nvSpPr>
      <xdr:spPr>
        <a:xfrm>
          <a:off x="21075727" y="1763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106951</xdr:rowOff>
    </xdr:from>
    <xdr:ext cx="469744" cy="259045"/>
    <xdr:sp macro="" textlink="">
      <xdr:nvSpPr>
        <xdr:cNvPr id="885" name="n_2mainValue【庁舎】&#10;一人当たり面積">
          <a:extLst>
            <a:ext uri="{FF2B5EF4-FFF2-40B4-BE49-F238E27FC236}">
              <a16:creationId xmlns:a16="http://schemas.microsoft.com/office/drawing/2014/main" id="{828B7B48-9E64-4FA3-8017-2AC58702A0CF}"/>
            </a:ext>
          </a:extLst>
        </xdr:cNvPr>
        <xdr:cNvSpPr txBox="1"/>
      </xdr:nvSpPr>
      <xdr:spPr>
        <a:xfrm>
          <a:off x="20199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138955</xdr:rowOff>
    </xdr:from>
    <xdr:ext cx="469744" cy="259045"/>
    <xdr:sp macro="" textlink="">
      <xdr:nvSpPr>
        <xdr:cNvPr id="886" name="n_3mainValue【庁舎】&#10;一人当たり面積">
          <a:extLst>
            <a:ext uri="{FF2B5EF4-FFF2-40B4-BE49-F238E27FC236}">
              <a16:creationId xmlns:a16="http://schemas.microsoft.com/office/drawing/2014/main" id="{FF324209-78C0-43F1-A0A2-45CAFFF2D09D}"/>
            </a:ext>
          </a:extLst>
        </xdr:cNvPr>
        <xdr:cNvSpPr txBox="1"/>
      </xdr:nvSpPr>
      <xdr:spPr>
        <a:xfrm>
          <a:off x="19310427" y="172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7" name="正方形/長方形 886">
          <a:extLst>
            <a:ext uri="{FF2B5EF4-FFF2-40B4-BE49-F238E27FC236}">
              <a16:creationId xmlns:a16="http://schemas.microsoft.com/office/drawing/2014/main" id="{72D3DACC-B2CE-447A-89C7-653BD5054F7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8" name="正方形/長方形 887">
          <a:extLst>
            <a:ext uri="{FF2B5EF4-FFF2-40B4-BE49-F238E27FC236}">
              <a16:creationId xmlns:a16="http://schemas.microsoft.com/office/drawing/2014/main" id="{A8455996-8F3F-4032-97AA-4A1F430BF4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9" name="テキスト ボックス 888">
          <a:extLst>
            <a:ext uri="{FF2B5EF4-FFF2-40B4-BE49-F238E27FC236}">
              <a16:creationId xmlns:a16="http://schemas.microsoft.com/office/drawing/2014/main" id="{D4CE86EC-BF52-48E3-BFE4-F5EFD3D950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「図書館」は、類似団体内平均と比較して減価償却率が高く、一人当たりの面積が低い水準にあります。図書館本館は、大規模改修や維持補修を行っていますが、築年数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年を経過していることから、今後も適正な施設管理を努めます。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年度にごみ処理施設を建設したことにより、全体的な減価償却率は類似団体内平均と比較し低い水準にありますが、その他の施設では老朽化が進んでいます。特にし尿処理施設は築年数</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年を経過しており、早急な対策が必要となっています。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「体育館・プール」及び「福祉施設」の一人当たり面積については、類似団体内平均と比較して低い水準にありますが、市域全体での類似施設の集積状況を踏まえた在り方や民間活用を検討していきます。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「庁舎」については、庁舎・支所・出張所の</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施設のうち</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施設が築年数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おり、類似団体内の減価償却率で見ても高い水準にあります。反対に一人当たり面積では旧庁舎の解体をしたことにより、類似団体内平均と比べ低い水準になったと考えられます。現在建設中である新庁舎や、豪雨災害により被災して、今後建設予定である坂本支所以外の建物についても、行政サービスを提供する基盤施設として、ファシリティマネジメントの概念を導入した管理手法を検討しながら、庁舎等の管理の適正化を図っ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126,667
124,020
681.36
63,311,568
62,467,655
714,031
32,751,154
71,248,111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近年、償却資産の実態調査や収納率向上により税収が増加しているものの、財政力指数は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と、前年比で同値であり、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類似団体平均値を下回っている状況です。</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コロナ過での景気低迷もあり市税等の大幅な増収は厳しく、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指数の大きな改善は困難な状況ですが、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市税の収納率向上対策によ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歳入の確保</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及び事業の抜本的な見直しなど歳出の削減を通じて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財政基盤の強化に努めます。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147865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147865</xdr:rowOff>
    </xdr:from>
    <xdr:to>
      <xdr:col>15</xdr:col>
      <xdr:colOff>82550</xdr:colOff>
      <xdr:row>44</xdr:row>
      <xdr:rowOff>147865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147865</xdr:rowOff>
    </xdr:from>
    <xdr:to>
      <xdr:col>11</xdr:col>
      <xdr:colOff>31750</xdr:colOff>
      <xdr:row>44</xdr:row>
      <xdr:rowOff>165100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51905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97065</xdr:rowOff>
    </xdr:from>
    <xdr:to>
      <xdr:col>15</xdr:col>
      <xdr:colOff>133350</xdr:colOff>
      <xdr:row>45</xdr:row>
      <xdr:rowOff>27215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11992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97065</xdr:rowOff>
    </xdr:from>
    <xdr:to>
      <xdr:col>11</xdr:col>
      <xdr:colOff>82550</xdr:colOff>
      <xdr:row>45</xdr:row>
      <xdr:rowOff>27215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11992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普通交付税の段階的削減により経常一般財源総額が前年比で減少し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人件費における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増加による職員給与経費の増加や、物件費におけるごみ収集・処理関連事業の増加により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経常一般財源充当経費が増加したため前年度と比べ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ポイント増となり、類似団体平均値と比べても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今後も、合併算定替の段階的削減による普通交付税の減少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や大規模事業の影響による公債費の増加に伴い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、経常収支比率の改善は厳しい状況ですが、公共施設等総合管理計画に基づき、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経常経費の抑制に努めます。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62</xdr:row>
      <xdr:rowOff>149013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8239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2133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6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52494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537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87206</xdr:rowOff>
    </xdr:from>
    <xdr:to>
      <xdr:col>15</xdr:col>
      <xdr:colOff>82550</xdr:colOff>
      <xdr:row>61</xdr:row>
      <xdr:rowOff>95250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4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33444</xdr:rowOff>
    </xdr:from>
    <xdr:to>
      <xdr:col>11</xdr:col>
      <xdr:colOff>31750</xdr:colOff>
      <xdr:row>61</xdr:row>
      <xdr:rowOff>87206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2044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122783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154094</xdr:rowOff>
    </xdr:from>
    <xdr:to>
      <xdr:col>7</xdr:col>
      <xdr:colOff>31750</xdr:colOff>
      <xdr:row>60</xdr:row>
      <xdr:rowOff>84244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69021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人口</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人当たりの人件費・物件費等決算額は前年度比で増加しております。</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市立病院の廃院に伴</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い職員数が増加したことによる人件費の増加や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ごみ処理施設管理運営事業における物件費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の増加が挙げられます。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今後は、物件費等の抑制と共に適正な定員管理の基に職員の新陳代謝を図り、人件費の抑制に努めます。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48533</xdr:rowOff>
    </xdr:from>
    <xdr:to>
      <xdr:col>23</xdr:col>
      <xdr:colOff>133350</xdr:colOff>
      <xdr:row>83</xdr:row>
      <xdr:rowOff>142537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78883"/>
          <a:ext cx="8382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48533</xdr:rowOff>
    </xdr:from>
    <xdr:to>
      <xdr:col>19</xdr:col>
      <xdr:colOff>133350</xdr:colOff>
      <xdr:row>83</xdr:row>
      <xdr:rowOff>160341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4278883"/>
          <a:ext cx="889000" cy="1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83573</xdr:rowOff>
    </xdr:from>
    <xdr:to>
      <xdr:col>15</xdr:col>
      <xdr:colOff>82550</xdr:colOff>
      <xdr:row>83</xdr:row>
      <xdr:rowOff>160341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13923"/>
          <a:ext cx="889000" cy="7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168415</xdr:rowOff>
    </xdr:from>
    <xdr:to>
      <xdr:col>11</xdr:col>
      <xdr:colOff>31750</xdr:colOff>
      <xdr:row>83</xdr:row>
      <xdr:rowOff>83573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227315"/>
          <a:ext cx="889000" cy="8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138334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91737</xdr:rowOff>
    </xdr:from>
    <xdr:to>
      <xdr:col>23</xdr:col>
      <xdr:colOff>184150</xdr:colOff>
      <xdr:row>84</xdr:row>
      <xdr:rowOff>21887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108264</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6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169183</xdr:rowOff>
    </xdr:from>
    <xdr:to>
      <xdr:col>19</xdr:col>
      <xdr:colOff>184150</xdr:colOff>
      <xdr:row>83</xdr:row>
      <xdr:rowOff>99333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2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109510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9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109541</xdr:rowOff>
    </xdr:from>
    <xdr:to>
      <xdr:col>15</xdr:col>
      <xdr:colOff>133350</xdr:colOff>
      <xdr:row>84</xdr:row>
      <xdr:rowOff>39691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49868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0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32773</xdr:rowOff>
    </xdr:from>
    <xdr:to>
      <xdr:col>11</xdr:col>
      <xdr:colOff>82550</xdr:colOff>
      <xdr:row>83</xdr:row>
      <xdr:rowOff>134373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2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144550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0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117615</xdr:rowOff>
    </xdr:from>
    <xdr:to>
      <xdr:col>7</xdr:col>
      <xdr:colOff>31750</xdr:colOff>
      <xdr:row>83</xdr:row>
      <xdr:rowOff>47765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1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57942</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94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類似団体平均値を下回る給与水準となっています。今後も、国や県等との均衡を考慮しながら、引き続き給与水準の適正化に努めます。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102659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843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122766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51859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245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132291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251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前年度に比較して職員数は減少しているものの、人口減少も相まって人口</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人の増加となっています。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年度には新庁舎が完成し、熊本地震で分散化していた本庁機能も集約されることから、将来的なまちづくりの在り方を見据えた、より効率的な組織体制の確立及び適正な定員管理に努めます。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66040</xdr:rowOff>
    </xdr:from>
    <xdr:to>
      <xdr:col>81</xdr:col>
      <xdr:colOff>44450</xdr:colOff>
      <xdr:row>63</xdr:row>
      <xdr:rowOff>76381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6739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27412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151312</xdr:rowOff>
    </xdr:from>
    <xdr:to>
      <xdr:col>77</xdr:col>
      <xdr:colOff>44450</xdr:colOff>
      <xdr:row>63</xdr:row>
      <xdr:rowOff>66040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8121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108874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99604</xdr:rowOff>
    </xdr:from>
    <xdr:to>
      <xdr:col>72</xdr:col>
      <xdr:colOff>203200</xdr:colOff>
      <xdr:row>62</xdr:row>
      <xdr:rowOff>151312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2950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51344</xdr:rowOff>
    </xdr:from>
    <xdr:to>
      <xdr:col>68</xdr:col>
      <xdr:colOff>152400</xdr:colOff>
      <xdr:row>62</xdr:row>
      <xdr:rowOff>99604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812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74403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25581</xdr:rowOff>
    </xdr:from>
    <xdr:to>
      <xdr:col>81</xdr:col>
      <xdr:colOff>95250</xdr:colOff>
      <xdr:row>63</xdr:row>
      <xdr:rowOff>127181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169108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9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15240</xdr:rowOff>
    </xdr:from>
    <xdr:to>
      <xdr:col>77</xdr:col>
      <xdr:colOff>95250</xdr:colOff>
      <xdr:row>63</xdr:row>
      <xdr:rowOff>116840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101617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100512</xdr:rowOff>
    </xdr:from>
    <xdr:to>
      <xdr:col>73</xdr:col>
      <xdr:colOff>44450</xdr:colOff>
      <xdr:row>63</xdr:row>
      <xdr:rowOff>30662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15439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48804</xdr:rowOff>
    </xdr:from>
    <xdr:to>
      <xdr:col>68</xdr:col>
      <xdr:colOff>203200</xdr:colOff>
      <xdr:row>62</xdr:row>
      <xdr:rowOff>150404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135181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544</xdr:rowOff>
    </xdr:from>
    <xdr:to>
      <xdr:col>64</xdr:col>
      <xdr:colOff>152400</xdr:colOff>
      <xdr:row>62</xdr:row>
      <xdr:rowOff>102144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86921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類似団体平均値及び</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熊本</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県平均値を上回っている状況で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が、前年度と比較すると減少傾向にあ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要因としては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において料金改定など経営の健全化が進み、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繰出金のうち、公債費に充当された額が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減少していることが挙げられます。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今後は、新庁舎建設や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により、実質公債費比率が一時的に上昇する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見込みであることから、引き続き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公債費に充当する特別会計への繰出金の抑制</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及び通常の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建設事業債発行額を公債費償還元金の範囲内に抑えることで公債費の抑制を図ります。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135044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9528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71137</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167217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35983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108373</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0654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170621</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ポイント増加しており、類似団体平均値の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熊本県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要因としては近年、環境センター建設事業や新庁舎建設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、学校空調設備設置事業における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増加が挙げられます。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、継続して取り組む大型事業や令和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月豪雨による災害復旧事業における地方債の増加もあることから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通常の建設事業については、新規発行額を公債費償還元金の範囲内で行うなど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地方債発行額の抑制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、借入残高の減少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に努めながら、財政の健全化を図っていきます。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104745</xdr:rowOff>
    </xdr:from>
    <xdr:to>
      <xdr:col>81</xdr:col>
      <xdr:colOff>44450</xdr:colOff>
      <xdr:row>19</xdr:row>
      <xdr:rowOff>157601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3362295"/>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104520</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67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47292</xdr:rowOff>
    </xdr:from>
    <xdr:to>
      <xdr:col>77</xdr:col>
      <xdr:colOff>44450</xdr:colOff>
      <xdr:row>19</xdr:row>
      <xdr:rowOff>104745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5290800" y="330484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1892</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57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95794</xdr:rowOff>
    </xdr:from>
    <xdr:to>
      <xdr:col>72</xdr:col>
      <xdr:colOff>203200</xdr:colOff>
      <xdr:row>19</xdr:row>
      <xdr:rowOff>47292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4401800" y="3181894"/>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138551</xdr:rowOff>
    </xdr:from>
    <xdr:to>
      <xdr:col>68</xdr:col>
      <xdr:colOff>152400</xdr:colOff>
      <xdr:row>18</xdr:row>
      <xdr:rowOff>95794</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3512800" y="3053201"/>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106801</xdr:rowOff>
    </xdr:from>
    <xdr:to>
      <xdr:col>81</xdr:col>
      <xdr:colOff>95250</xdr:colOff>
      <xdr:row>20</xdr:row>
      <xdr:rowOff>36951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3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78878</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333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53945</xdr:rowOff>
    </xdr:from>
    <xdr:to>
      <xdr:col>77</xdr:col>
      <xdr:colOff>95250</xdr:colOff>
      <xdr:row>19</xdr:row>
      <xdr:rowOff>155545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3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140322</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3397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167942</xdr:rowOff>
    </xdr:from>
    <xdr:to>
      <xdr:col>73</xdr:col>
      <xdr:colOff>44450</xdr:colOff>
      <xdr:row>19</xdr:row>
      <xdr:rowOff>98092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3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82869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3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44994</xdr:rowOff>
    </xdr:from>
    <xdr:to>
      <xdr:col>68</xdr:col>
      <xdr:colOff>203200</xdr:colOff>
      <xdr:row>18</xdr:row>
      <xdr:rowOff>146594</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1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131371</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321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87751</xdr:rowOff>
    </xdr:from>
    <xdr:to>
      <xdr:col>64</xdr:col>
      <xdr:colOff>152400</xdr:colOff>
      <xdr:row>18</xdr:row>
      <xdr:rowOff>17901</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2678</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08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126,667
124,020
681.36
63,311,568
62,467,655
714,031
32,751,154
71,248,111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％上回り、類似団体平均値を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％上回る形となっています。その主な要因は平成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年度に市立病院が閉院したことにより、一般行政部門での職員が増加したこと、および平成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給与改定の影響により、給料月額及び勤勉手当などの費用が増えたことによるものです。一方で、ラスパイレス指数は類似団体平均値をやや下回る傾向にあることから、今後も現在の給与水準を維持しながら、組織体制の見直し等を積極的に進め、適正な定員管理により職員の新陳代謝を図り、人件費の抑制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20864</xdr:rowOff>
    </xdr:from>
    <xdr:to>
      <xdr:col>24</xdr:col>
      <xdr:colOff>25400</xdr:colOff>
      <xdr:row>37</xdr:row>
      <xdr:rowOff>86178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3645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125384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37</xdr:row>
      <xdr:rowOff>20864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8287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29028</xdr:rowOff>
    </xdr:from>
    <xdr:to>
      <xdr:col>15</xdr:col>
      <xdr:colOff>98425</xdr:colOff>
      <xdr:row>36</xdr:row>
      <xdr:rowOff>110672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01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102507</xdr:rowOff>
    </xdr:from>
    <xdr:to>
      <xdr:col>11</xdr:col>
      <xdr:colOff>9525</xdr:colOff>
      <xdr:row>36</xdr:row>
      <xdr:rowOff>29028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03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129920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35378</xdr:rowOff>
    </xdr:from>
    <xdr:to>
      <xdr:col>24</xdr:col>
      <xdr:colOff>76200</xdr:colOff>
      <xdr:row>37</xdr:row>
      <xdr:rowOff>136978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141514</xdr:rowOff>
    </xdr:from>
    <xdr:to>
      <xdr:col>20</xdr:col>
      <xdr:colOff>38100</xdr:colOff>
      <xdr:row>37</xdr:row>
      <xdr:rowOff>71664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56441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0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149678</xdr:rowOff>
    </xdr:from>
    <xdr:to>
      <xdr:col>11</xdr:col>
      <xdr:colOff>60325</xdr:colOff>
      <xdr:row>36</xdr:row>
      <xdr:rowOff>79828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90005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51707</xdr:rowOff>
    </xdr:from>
    <xdr:to>
      <xdr:col>6</xdr:col>
      <xdr:colOff>171450</xdr:colOff>
      <xdr:row>35</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163484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ポイント増加しておりますが、主な要因としては、ごみ処理施設管理運営事業における委託料が増加したことが挙げられます。</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事業見直し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や経常的経費の削減に繋がる予算要求基準の設定や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、維持管理経費の削減等を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通して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、経費の抑制を図</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53521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559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14</xdr:row>
      <xdr:rowOff>159657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461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89098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0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45357</xdr:rowOff>
    </xdr:from>
    <xdr:to>
      <xdr:col>73</xdr:col>
      <xdr:colOff>180975</xdr:colOff>
      <xdr:row>14</xdr:row>
      <xdr:rowOff>61686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445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118836</xdr:rowOff>
    </xdr:from>
    <xdr:to>
      <xdr:col>69</xdr:col>
      <xdr:colOff>92075</xdr:colOff>
      <xdr:row>14</xdr:row>
      <xdr:rowOff>45357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3476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166007</xdr:rowOff>
    </xdr:from>
    <xdr:to>
      <xdr:col>69</xdr:col>
      <xdr:colOff>142875</xdr:colOff>
      <xdr:row>14</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68036</xdr:rowOff>
    </xdr:from>
    <xdr:to>
      <xdr:col>65</xdr:col>
      <xdr:colOff>53975</xdr:colOff>
      <xdr:row>13</xdr:row>
      <xdr:rowOff>169636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8363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扶助費が類似団体平均値を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っておりますが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児童扶養手当事業の制度改正に伴う支払月数の増加や施設型給付事業など児童福祉費に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係る経費が大きくなっていること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が挙げられます。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今後も単独事業で実施している扶助費の調整及び見直しを図りながら経費の抑制に努め、福祉サービスの適正化を図</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129286</xdr:rowOff>
    </xdr:from>
    <xdr:to>
      <xdr:col>24</xdr:col>
      <xdr:colOff>25400</xdr:colOff>
      <xdr:row>55</xdr:row>
      <xdr:rowOff>147574</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59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110998</xdr:rowOff>
    </xdr:from>
    <xdr:to>
      <xdr:col>19</xdr:col>
      <xdr:colOff>187325</xdr:colOff>
      <xdr:row>55</xdr:row>
      <xdr:rowOff>129286</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40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98823</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101854</xdr:rowOff>
    </xdr:from>
    <xdr:to>
      <xdr:col>15</xdr:col>
      <xdr:colOff>98425</xdr:colOff>
      <xdr:row>55</xdr:row>
      <xdr:rowOff>110998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31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71391</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10414</xdr:rowOff>
    </xdr:from>
    <xdr:to>
      <xdr:col>11</xdr:col>
      <xdr:colOff>9525</xdr:colOff>
      <xdr:row>55</xdr:row>
      <xdr:rowOff>101854</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401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96774</xdr:rowOff>
    </xdr:from>
    <xdr:to>
      <xdr:col>24</xdr:col>
      <xdr:colOff>76200</xdr:colOff>
      <xdr:row>56</xdr:row>
      <xdr:rowOff>26924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68851</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9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78486</xdr:rowOff>
    </xdr:from>
    <xdr:to>
      <xdr:col>20</xdr:col>
      <xdr:colOff>38100</xdr:colOff>
      <xdr:row>56</xdr:row>
      <xdr:rowOff>8636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164863</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9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60198</xdr:rowOff>
    </xdr:from>
    <xdr:to>
      <xdr:col>15</xdr:col>
      <xdr:colOff>149225</xdr:colOff>
      <xdr:row>55</xdr:row>
      <xdr:rowOff>161798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146575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51054</xdr:rowOff>
    </xdr:from>
    <xdr:to>
      <xdr:col>11</xdr:col>
      <xdr:colOff>60325</xdr:colOff>
      <xdr:row>55</xdr:row>
      <xdr:rowOff>152654</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137431</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45991</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その他は前年度より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ますが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、後期高齢者特別会計繰出金が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したことが挙げられ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類似団体内平均値及び県平均値と比較しても高い水準となっていることから、収納率向上や医療費適正化を図ることで普通会計の負担額を減らし、健全な財政運営</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143328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71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68234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69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94343</xdr:rowOff>
    </xdr:from>
    <xdr:to>
      <xdr:col>78</xdr:col>
      <xdr:colOff>69850</xdr:colOff>
      <xdr:row>58</xdr:row>
      <xdr:rowOff>143328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384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94343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118835</xdr:rowOff>
    </xdr:from>
    <xdr:to>
      <xdr:col>69</xdr:col>
      <xdr:colOff>92075</xdr:colOff>
      <xdr:row>58</xdr:row>
      <xdr:rowOff>61685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92528</xdr:rowOff>
    </xdr:from>
    <xdr:to>
      <xdr:col>78</xdr:col>
      <xdr:colOff>120650</xdr:colOff>
      <xdr:row>59</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43543</xdr:rowOff>
    </xdr:from>
    <xdr:to>
      <xdr:col>74</xdr:col>
      <xdr:colOff>31750</xdr:colOff>
      <xdr:row>58</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129920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68035</xdr:rowOff>
    </xdr:from>
    <xdr:to>
      <xdr:col>65</xdr:col>
      <xdr:colOff>53975</xdr:colOff>
      <xdr:row>57</xdr:row>
      <xdr:rowOff>169635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8362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類似団体平均値及び</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熊本</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県平均値を上回って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ます</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本市の場合、地理的条件等から下水道普及率が低く、建設費の割合も大きいこと等から、他団体に比べ下水道事業への繰出金が大き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くなっていることが挙げられます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今後は各種補助金の見直しを行い、必要性の検証を基に縮小や廃止を行う方針で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61685</xdr:rowOff>
    </xdr:from>
    <xdr:to>
      <xdr:col>82</xdr:col>
      <xdr:colOff>107950</xdr:colOff>
      <xdr:row>38</xdr:row>
      <xdr:rowOff>72572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576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61685</xdr:rowOff>
    </xdr:from>
    <xdr:to>
      <xdr:col>78</xdr:col>
      <xdr:colOff>69850</xdr:colOff>
      <xdr:row>38</xdr:row>
      <xdr:rowOff>94343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57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141713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94343</xdr:rowOff>
    </xdr:from>
    <xdr:to>
      <xdr:col>73</xdr:col>
      <xdr:colOff>180975</xdr:colOff>
      <xdr:row>38</xdr:row>
      <xdr:rowOff>94343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609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152599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94343</xdr:rowOff>
    </xdr:from>
    <xdr:to>
      <xdr:col>69</xdr:col>
      <xdr:colOff>92075</xdr:colOff>
      <xdr:row>38</xdr:row>
      <xdr:rowOff>105228</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609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21772</xdr:rowOff>
    </xdr:from>
    <xdr:to>
      <xdr:col>82</xdr:col>
      <xdr:colOff>158750</xdr:colOff>
      <xdr:row>38</xdr:row>
      <xdr:rowOff>123372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165299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xdr:rowOff>
    </xdr:from>
    <xdr:to>
      <xdr:col>78</xdr:col>
      <xdr:colOff>120650</xdr:colOff>
      <xdr:row>38</xdr:row>
      <xdr:rowOff>112485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43543</xdr:rowOff>
    </xdr:from>
    <xdr:to>
      <xdr:col>74</xdr:col>
      <xdr:colOff>31750</xdr:colOff>
      <xdr:row>38</xdr:row>
      <xdr:rowOff>145143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129920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43543</xdr:rowOff>
    </xdr:from>
    <xdr:to>
      <xdr:col>69</xdr:col>
      <xdr:colOff>142875</xdr:colOff>
      <xdr:row>38</xdr:row>
      <xdr:rowOff>145143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129920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54428</xdr:rowOff>
    </xdr:from>
    <xdr:to>
      <xdr:col>65</xdr:col>
      <xdr:colOff>53975</xdr:colOff>
      <xdr:row>38</xdr:row>
      <xdr:rowOff>156028</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140805</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類似団体平均値及び</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熊本県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平均値を上回って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ます</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が、主な要因としては、環境センター整備に係る元金償還が挙げられます。</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、継続して取り組む庁舎建設などの大型事業の償還が本格的に始まることから、令和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は上昇傾向にありますが、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通常の建設事業債発行額を公債費償還元金の範囲内に抑え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ながら公債費の抑制を図ります。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18143</xdr:rowOff>
    </xdr:from>
    <xdr:to>
      <xdr:col>24</xdr:col>
      <xdr:colOff>25400</xdr:colOff>
      <xdr:row>78</xdr:row>
      <xdr:rowOff>39914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391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156936</xdr:rowOff>
    </xdr:from>
    <xdr:to>
      <xdr:col>19</xdr:col>
      <xdr:colOff>187325</xdr:colOff>
      <xdr:row>78</xdr:row>
      <xdr:rowOff>18143</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358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156936</xdr:rowOff>
    </xdr:from>
    <xdr:to>
      <xdr:col>15</xdr:col>
      <xdr:colOff>98425</xdr:colOff>
      <xdr:row>78</xdr:row>
      <xdr:rowOff>72571</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3585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72571</xdr:rowOff>
    </xdr:from>
    <xdr:to>
      <xdr:col>11</xdr:col>
      <xdr:colOff>9525</xdr:colOff>
      <xdr:row>78</xdr:row>
      <xdr:rowOff>72571</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3445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132641</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33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138793</xdr:rowOff>
    </xdr:from>
    <xdr:to>
      <xdr:col>20</xdr:col>
      <xdr:colOff>38100</xdr:colOff>
      <xdr:row>78</xdr:row>
      <xdr:rowOff>68943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53720</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106136</xdr:rowOff>
    </xdr:from>
    <xdr:to>
      <xdr:col>15</xdr:col>
      <xdr:colOff>149225</xdr:colOff>
      <xdr:row>78</xdr:row>
      <xdr:rowOff>36286</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21063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21771</xdr:rowOff>
    </xdr:from>
    <xdr:to>
      <xdr:col>11</xdr:col>
      <xdr:colOff>60325</xdr:colOff>
      <xdr:row>78</xdr:row>
      <xdr:rowOff>123371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108148</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市立病院廃止に伴う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職員数の増加よる人件費の増加が挙げられます。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引き続き、組織体制の見直しや事務事業の見直し等を積極的に進め、質の高い行政サービスを維持しながら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各種経費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の抑制に努めます。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107950</xdr:rowOff>
    </xdr:from>
    <xdr:to>
      <xdr:col>82</xdr:col>
      <xdr:colOff>107950</xdr:colOff>
      <xdr:row>76</xdr:row>
      <xdr:rowOff>12700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296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xdr:rowOff>
    </xdr:from>
    <xdr:to>
      <xdr:col>78</xdr:col>
      <xdr:colOff>69850</xdr:colOff>
      <xdr:row>75</xdr:row>
      <xdr:rowOff>107950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2867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111760</xdr:rowOff>
    </xdr:from>
    <xdr:to>
      <xdr:col>73</xdr:col>
      <xdr:colOff>180975</xdr:colOff>
      <xdr:row>75</xdr:row>
      <xdr:rowOff>8890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69850</xdr:rowOff>
    </xdr:from>
    <xdr:to>
      <xdr:col>69</xdr:col>
      <xdr:colOff>92075</xdr:colOff>
      <xdr:row>74</xdr:row>
      <xdr:rowOff>111760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5857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105427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57150</xdr:rowOff>
    </xdr:from>
    <xdr:to>
      <xdr:col>78</xdr:col>
      <xdr:colOff>120650</xdr:colOff>
      <xdr:row>75</xdr:row>
      <xdr:rowOff>158750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143527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44467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60960</xdr:rowOff>
    </xdr:from>
    <xdr:to>
      <xdr:col>69</xdr:col>
      <xdr:colOff>142875</xdr:colOff>
      <xdr:row>74</xdr:row>
      <xdr:rowOff>162560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147337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19050</xdr:rowOff>
    </xdr:from>
    <xdr:to>
      <xdr:col>65</xdr:col>
      <xdr:colOff>53975</xdr:colOff>
      <xdr:row>73</xdr:row>
      <xdr:rowOff>120650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130827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3469</xdr:rowOff>
    </xdr:from>
    <xdr:to>
      <xdr:col>29</xdr:col>
      <xdr:colOff>127000</xdr:colOff>
      <xdr:row>14</xdr:row>
      <xdr:rowOff>133281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51394"/>
          <a:ext cx="647700" cy="12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76765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133281</xdr:rowOff>
    </xdr:from>
    <xdr:to>
      <xdr:col>26</xdr:col>
      <xdr:colOff>50800</xdr:colOff>
      <xdr:row>15</xdr:row>
      <xdr:rowOff>24141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81206"/>
          <a:ext cx="698500" cy="6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71180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165644</xdr:rowOff>
    </xdr:from>
    <xdr:to>
      <xdr:col>22</xdr:col>
      <xdr:colOff>114300</xdr:colOff>
      <xdr:row>15</xdr:row>
      <xdr:rowOff>24141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13569"/>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165644</xdr:rowOff>
    </xdr:from>
    <xdr:to>
      <xdr:col>18</xdr:col>
      <xdr:colOff>177800</xdr:colOff>
      <xdr:row>15</xdr:row>
      <xdr:rowOff>48405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13569"/>
          <a:ext cx="698500" cy="5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126894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124119</xdr:rowOff>
    </xdr:from>
    <xdr:to>
      <xdr:col>29</xdr:col>
      <xdr:colOff>177800</xdr:colOff>
      <xdr:row>14</xdr:row>
      <xdr:rowOff>54269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0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140646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4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82481</xdr:rowOff>
    </xdr:from>
    <xdr:to>
      <xdr:col>26</xdr:col>
      <xdr:colOff>101600</xdr:colOff>
      <xdr:row>15</xdr:row>
      <xdr:rowOff>12631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3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22808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99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144791</xdr:rowOff>
    </xdr:from>
    <xdr:to>
      <xdr:col>22</xdr:col>
      <xdr:colOff>165100</xdr:colOff>
      <xdr:row>15</xdr:row>
      <xdr:rowOff>74941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92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85118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6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114844</xdr:rowOff>
    </xdr:from>
    <xdr:to>
      <xdr:col>19</xdr:col>
      <xdr:colOff>38100</xdr:colOff>
      <xdr:row>15</xdr:row>
      <xdr:rowOff>44994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6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55171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3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169055</xdr:rowOff>
    </xdr:from>
    <xdr:to>
      <xdr:col>15</xdr:col>
      <xdr:colOff>101600</xdr:colOff>
      <xdr:row>15</xdr:row>
      <xdr:rowOff>99205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1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109382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135420</xdr:rowOff>
    </xdr:from>
    <xdr:to>
      <xdr:col>29</xdr:col>
      <xdr:colOff>127000</xdr:colOff>
      <xdr:row>35</xdr:row>
      <xdr:rowOff>155537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745770"/>
          <a:ext cx="6477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256150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6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123190</xdr:rowOff>
    </xdr:from>
    <xdr:to>
      <xdr:col>26</xdr:col>
      <xdr:colOff>50800</xdr:colOff>
      <xdr:row>35</xdr:row>
      <xdr:rowOff>135420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733540"/>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29684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38646</xdr:rowOff>
    </xdr:from>
    <xdr:to>
      <xdr:col>22</xdr:col>
      <xdr:colOff>114300</xdr:colOff>
      <xdr:row>35</xdr:row>
      <xdr:rowOff>123190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648996"/>
          <a:ext cx="698500" cy="8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7358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19520</xdr:rowOff>
    </xdr:from>
    <xdr:to>
      <xdr:col>18</xdr:col>
      <xdr:colOff>177800</xdr:colOff>
      <xdr:row>35</xdr:row>
      <xdr:rowOff>38646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629870"/>
          <a:ext cx="6985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321073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104737</xdr:rowOff>
    </xdr:from>
    <xdr:to>
      <xdr:col>29</xdr:col>
      <xdr:colOff>177800</xdr:colOff>
      <xdr:row>35</xdr:row>
      <xdr:rowOff>206337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15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292714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6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84620</xdr:rowOff>
    </xdr:from>
    <xdr:to>
      <xdr:col>26</xdr:col>
      <xdr:colOff>101600</xdr:colOff>
      <xdr:row>35</xdr:row>
      <xdr:rowOff>186220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9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196397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72390</xdr:rowOff>
    </xdr:from>
    <xdr:to>
      <xdr:col>22</xdr:col>
      <xdr:colOff>165100</xdr:colOff>
      <xdr:row>35</xdr:row>
      <xdr:rowOff>173990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8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184167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330746</xdr:rowOff>
    </xdr:from>
    <xdr:to>
      <xdr:col>19</xdr:col>
      <xdr:colOff>38100</xdr:colOff>
      <xdr:row>35</xdr:row>
      <xdr:rowOff>89446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59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99623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36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311620</xdr:rowOff>
    </xdr:from>
    <xdr:to>
      <xdr:col>15</xdr:col>
      <xdr:colOff>101600</xdr:colOff>
      <xdr:row>35</xdr:row>
      <xdr:rowOff>70320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57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80497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34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126,667
124,020
681.36
63,311,568
62,467,655
714,031
32,751,154
71,248,111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98748</xdr:rowOff>
    </xdr:from>
    <xdr:to>
      <xdr:col>24</xdr:col>
      <xdr:colOff>63500</xdr:colOff>
      <xdr:row>34</xdr:row>
      <xdr:rowOff>148125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28048"/>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105209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3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148125</xdr:rowOff>
    </xdr:from>
    <xdr:to>
      <xdr:col>19</xdr:col>
      <xdr:colOff>177800</xdr:colOff>
      <xdr:row>35</xdr:row>
      <xdr:rowOff>14166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77425"/>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64421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14166</xdr:rowOff>
    </xdr:from>
    <xdr:to>
      <xdr:col>15</xdr:col>
      <xdr:colOff>50800</xdr:colOff>
      <xdr:row>35</xdr:row>
      <xdr:rowOff>24355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14916"/>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108508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24355</xdr:rowOff>
    </xdr:from>
    <xdr:to>
      <xdr:col>10</xdr:col>
      <xdr:colOff>114300</xdr:colOff>
      <xdr:row>35</xdr:row>
      <xdr:rowOff>42349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25105"/>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106026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47948</xdr:rowOff>
    </xdr:from>
    <xdr:to>
      <xdr:col>24</xdr:col>
      <xdr:colOff>114300</xdr:colOff>
      <xdr:row>34</xdr:row>
      <xdr:rowOff>149548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70825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97325</xdr:rowOff>
    </xdr:from>
    <xdr:to>
      <xdr:col>20</xdr:col>
      <xdr:colOff>38100</xdr:colOff>
      <xdr:row>35</xdr:row>
      <xdr:rowOff>27475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44002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0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134816</xdr:rowOff>
    </xdr:from>
    <xdr:to>
      <xdr:col>15</xdr:col>
      <xdr:colOff>101600</xdr:colOff>
      <xdr:row>35</xdr:row>
      <xdr:rowOff>64966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81493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145005</xdr:rowOff>
    </xdr:from>
    <xdr:to>
      <xdr:col>10</xdr:col>
      <xdr:colOff>165100</xdr:colOff>
      <xdr:row>35</xdr:row>
      <xdr:rowOff>75155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91682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4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162999</xdr:rowOff>
    </xdr:from>
    <xdr:to>
      <xdr:col>6</xdr:col>
      <xdr:colOff>38100</xdr:colOff>
      <xdr:row>35</xdr:row>
      <xdr:rowOff>93149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109676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287</xdr:rowOff>
    </xdr:from>
    <xdr:to>
      <xdr:col>24</xdr:col>
      <xdr:colOff>63500</xdr:colOff>
      <xdr:row>58</xdr:row>
      <xdr:rowOff>82876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44387"/>
          <a:ext cx="838200" cy="8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17104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7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34152</xdr:rowOff>
    </xdr:from>
    <xdr:to>
      <xdr:col>19</xdr:col>
      <xdr:colOff>177800</xdr:colOff>
      <xdr:row>58</xdr:row>
      <xdr:rowOff>82876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06802"/>
          <a:ext cx="889000" cy="2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34152</xdr:rowOff>
    </xdr:from>
    <xdr:to>
      <xdr:col>15</xdr:col>
      <xdr:colOff>50800</xdr:colOff>
      <xdr:row>57</xdr:row>
      <xdr:rowOff>169385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06802"/>
          <a:ext cx="889000" cy="13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72676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169385</xdr:rowOff>
    </xdr:from>
    <xdr:to>
      <xdr:col>10</xdr:col>
      <xdr:colOff>114300</xdr:colOff>
      <xdr:row>58</xdr:row>
      <xdr:rowOff>118604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42035"/>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121466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26400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120937</xdr:rowOff>
    </xdr:from>
    <xdr:to>
      <xdr:col>24</xdr:col>
      <xdr:colOff>114300</xdr:colOff>
      <xdr:row>58</xdr:row>
      <xdr:rowOff>51087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35864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32076</xdr:rowOff>
    </xdr:from>
    <xdr:to>
      <xdr:col>20</xdr:col>
      <xdr:colOff>38100</xdr:colOff>
      <xdr:row>58</xdr:row>
      <xdr:rowOff>133676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124803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154802</xdr:rowOff>
    </xdr:from>
    <xdr:to>
      <xdr:col>15</xdr:col>
      <xdr:colOff>101600</xdr:colOff>
      <xdr:row>57</xdr:row>
      <xdr:rowOff>84952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76079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118585</xdr:rowOff>
    </xdr:from>
    <xdr:to>
      <xdr:col>10</xdr:col>
      <xdr:colOff>165100</xdr:colOff>
      <xdr:row>58</xdr:row>
      <xdr:rowOff>48735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67804</xdr:rowOff>
    </xdr:from>
    <xdr:to>
      <xdr:col>6</xdr:col>
      <xdr:colOff>38100</xdr:colOff>
      <xdr:row>58</xdr:row>
      <xdr:rowOff>169404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160531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163018</xdr:rowOff>
    </xdr:from>
    <xdr:to>
      <xdr:col>24</xdr:col>
      <xdr:colOff>63500</xdr:colOff>
      <xdr:row>76</xdr:row>
      <xdr:rowOff>167190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93218"/>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159474</xdr:rowOff>
    </xdr:from>
    <xdr:to>
      <xdr:col>19</xdr:col>
      <xdr:colOff>177800</xdr:colOff>
      <xdr:row>76</xdr:row>
      <xdr:rowOff>167190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8967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154787</xdr:rowOff>
    </xdr:from>
    <xdr:to>
      <xdr:col>15</xdr:col>
      <xdr:colOff>50800</xdr:colOff>
      <xdr:row>76</xdr:row>
      <xdr:rowOff>159474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8498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154787</xdr:rowOff>
    </xdr:from>
    <xdr:to>
      <xdr:col>10</xdr:col>
      <xdr:colOff>114300</xdr:colOff>
      <xdr:row>77</xdr:row>
      <xdr:rowOff>654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84987"/>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31976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112218</xdr:rowOff>
    </xdr:from>
    <xdr:to>
      <xdr:col>24</xdr:col>
      <xdr:colOff>114300</xdr:colOff>
      <xdr:row>77</xdr:row>
      <xdr:rowOff>42368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90645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116390</xdr:rowOff>
    </xdr:from>
    <xdr:to>
      <xdr:col>20</xdr:col>
      <xdr:colOff>38100</xdr:colOff>
      <xdr:row>77</xdr:row>
      <xdr:rowOff>46540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37667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108674</xdr:rowOff>
    </xdr:from>
    <xdr:to>
      <xdr:col>15</xdr:col>
      <xdr:colOff>101600</xdr:colOff>
      <xdr:row>77</xdr:row>
      <xdr:rowOff>38824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29951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3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103987</xdr:rowOff>
    </xdr:from>
    <xdr:to>
      <xdr:col>10</xdr:col>
      <xdr:colOff>165100</xdr:colOff>
      <xdr:row>77</xdr:row>
      <xdr:rowOff>34137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25264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2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121304</xdr:rowOff>
    </xdr:from>
    <xdr:to>
      <xdr:col>6</xdr:col>
      <xdr:colOff>38100</xdr:colOff>
      <xdr:row>77</xdr:row>
      <xdr:rowOff>51454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42581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114212</xdr:rowOff>
    </xdr:from>
    <xdr:to>
      <xdr:col>24</xdr:col>
      <xdr:colOff>63500</xdr:colOff>
      <xdr:row>97</xdr:row>
      <xdr:rowOff>7480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73412"/>
          <a:ext cx="838200" cy="6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142054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601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148031</xdr:rowOff>
    </xdr:from>
    <xdr:to>
      <xdr:col>19</xdr:col>
      <xdr:colOff>177800</xdr:colOff>
      <xdr:row>97</xdr:row>
      <xdr:rowOff>7480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60723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158424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148031</xdr:rowOff>
    </xdr:from>
    <xdr:to>
      <xdr:col>15</xdr:col>
      <xdr:colOff>50800</xdr:colOff>
      <xdr:row>97</xdr:row>
      <xdr:rowOff>4394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0723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8425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4394</xdr:rowOff>
    </xdr:from>
    <xdr:to>
      <xdr:col>10</xdr:col>
      <xdr:colOff>114300</xdr:colOff>
      <xdr:row>97</xdr:row>
      <xdr:rowOff>90805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35044"/>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37444</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95139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8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63412</xdr:rowOff>
    </xdr:from>
    <xdr:to>
      <xdr:col>24</xdr:col>
      <xdr:colOff>114300</xdr:colOff>
      <xdr:row>96</xdr:row>
      <xdr:rowOff>165012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86289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7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128130</xdr:rowOff>
    </xdr:from>
    <xdr:to>
      <xdr:col>20</xdr:col>
      <xdr:colOff>38100</xdr:colOff>
      <xdr:row>97</xdr:row>
      <xdr:rowOff>58280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74807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6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97231</xdr:rowOff>
    </xdr:from>
    <xdr:to>
      <xdr:col>15</xdr:col>
      <xdr:colOff>101600</xdr:colOff>
      <xdr:row>97</xdr:row>
      <xdr:rowOff>27381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43908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3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125044</xdr:rowOff>
    </xdr:from>
    <xdr:to>
      <xdr:col>10</xdr:col>
      <xdr:colOff>165100</xdr:colOff>
      <xdr:row>97</xdr:row>
      <xdr:rowOff>55194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71721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35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40005</xdr:rowOff>
    </xdr:from>
    <xdr:to>
      <xdr:col>6</xdr:col>
      <xdr:colOff>38100</xdr:colOff>
      <xdr:row>97</xdr:row>
      <xdr:rowOff>141605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7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158132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44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61004</xdr:rowOff>
    </xdr:from>
    <xdr:to>
      <xdr:col>55</xdr:col>
      <xdr:colOff>0</xdr:colOff>
      <xdr:row>35</xdr:row>
      <xdr:rowOff>121888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061754"/>
          <a:ext cx="8382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56964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57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120898</xdr:rowOff>
    </xdr:from>
    <xdr:to>
      <xdr:col>50</xdr:col>
      <xdr:colOff>114300</xdr:colOff>
      <xdr:row>35</xdr:row>
      <xdr:rowOff>121888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121648"/>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57611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22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120898</xdr:rowOff>
    </xdr:from>
    <xdr:to>
      <xdr:col>45</xdr:col>
      <xdr:colOff>177800</xdr:colOff>
      <xdr:row>35</xdr:row>
      <xdr:rowOff>140005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21648"/>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76223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578</xdr:rowOff>
    </xdr:from>
    <xdr:to>
      <xdr:col>41</xdr:col>
      <xdr:colOff>50800</xdr:colOff>
      <xdr:row>35</xdr:row>
      <xdr:rowOff>140005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5829878"/>
          <a:ext cx="889000" cy="3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141984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25264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10204</xdr:rowOff>
    </xdr:from>
    <xdr:to>
      <xdr:col>55</xdr:col>
      <xdr:colOff>50800</xdr:colOff>
      <xdr:row>35</xdr:row>
      <xdr:rowOff>111804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33081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71088</xdr:rowOff>
    </xdr:from>
    <xdr:to>
      <xdr:col>50</xdr:col>
      <xdr:colOff>165100</xdr:colOff>
      <xdr:row>36</xdr:row>
      <xdr:rowOff>1238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7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17765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8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70098</xdr:rowOff>
    </xdr:from>
    <xdr:to>
      <xdr:col>46</xdr:col>
      <xdr:colOff>38100</xdr:colOff>
      <xdr:row>36</xdr:row>
      <xdr:rowOff>248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16775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84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89205</xdr:rowOff>
    </xdr:from>
    <xdr:to>
      <xdr:col>41</xdr:col>
      <xdr:colOff>101600</xdr:colOff>
      <xdr:row>36</xdr:row>
      <xdr:rowOff>19355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35882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86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121228</xdr:rowOff>
    </xdr:from>
    <xdr:to>
      <xdr:col>36</xdr:col>
      <xdr:colOff>165100</xdr:colOff>
      <xdr:row>34</xdr:row>
      <xdr:rowOff>51378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67905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55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51095</xdr:rowOff>
    </xdr:from>
    <xdr:to>
      <xdr:col>55</xdr:col>
      <xdr:colOff>0</xdr:colOff>
      <xdr:row>55</xdr:row>
      <xdr:rowOff>92532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8795045"/>
          <a:ext cx="838200" cy="7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156720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243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51095</xdr:rowOff>
    </xdr:from>
    <xdr:to>
      <xdr:col>50</xdr:col>
      <xdr:colOff>114300</xdr:colOff>
      <xdr:row>51</xdr:row>
      <xdr:rowOff>81102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8795045"/>
          <a:ext cx="889000" cy="3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81102</xdr:rowOff>
    </xdr:from>
    <xdr:to>
      <xdr:col>45</xdr:col>
      <xdr:colOff>177800</xdr:colOff>
      <xdr:row>54</xdr:row>
      <xdr:rowOff>136408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8825052"/>
          <a:ext cx="889000" cy="56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136408</xdr:rowOff>
    </xdr:from>
    <xdr:to>
      <xdr:col>41</xdr:col>
      <xdr:colOff>50800</xdr:colOff>
      <xdr:row>55</xdr:row>
      <xdr:rowOff>154498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394708"/>
          <a:ext cx="889000" cy="18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148221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97030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41732</xdr:rowOff>
    </xdr:from>
    <xdr:to>
      <xdr:col>55</xdr:col>
      <xdr:colOff>50800</xdr:colOff>
      <xdr:row>55</xdr:row>
      <xdr:rowOff>143332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4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20159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4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295</xdr:rowOff>
    </xdr:from>
    <xdr:to>
      <xdr:col>50</xdr:col>
      <xdr:colOff>165100</xdr:colOff>
      <xdr:row>51</xdr:row>
      <xdr:rowOff>101895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87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118422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85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30302</xdr:rowOff>
    </xdr:from>
    <xdr:to>
      <xdr:col>46</xdr:col>
      <xdr:colOff>38100</xdr:colOff>
      <xdr:row>51</xdr:row>
      <xdr:rowOff>131902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87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148429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854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85608</xdr:rowOff>
    </xdr:from>
    <xdr:to>
      <xdr:col>41</xdr:col>
      <xdr:colOff>101600</xdr:colOff>
      <xdr:row>55</xdr:row>
      <xdr:rowOff>15758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3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32285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1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103698</xdr:rowOff>
    </xdr:from>
    <xdr:to>
      <xdr:col>36</xdr:col>
      <xdr:colOff>165100</xdr:colOff>
      <xdr:row>56</xdr:row>
      <xdr:rowOff>33848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50375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0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135723</xdr:rowOff>
    </xdr:from>
    <xdr:to>
      <xdr:col>54</xdr:col>
      <xdr:colOff>189865</xdr:colOff>
      <xdr:row>78</xdr:row>
      <xdr:rowOff>126806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651573"/>
          <a:ext cx="1270" cy="848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130633</xdr:rowOff>
    </xdr:from>
    <xdr:ext cx="378565"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0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126806</xdr:rowOff>
    </xdr:from>
    <xdr:to>
      <xdr:col>55</xdr:col>
      <xdr:colOff>88900</xdr:colOff>
      <xdr:row>78</xdr:row>
      <xdr:rowOff>126806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4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82400</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4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135723</xdr:rowOff>
    </xdr:from>
    <xdr:to>
      <xdr:col>55</xdr:col>
      <xdr:colOff>88900</xdr:colOff>
      <xdr:row>73</xdr:row>
      <xdr:rowOff>135723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6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16370</xdr:rowOff>
    </xdr:from>
    <xdr:to>
      <xdr:col>55</xdr:col>
      <xdr:colOff>0</xdr:colOff>
      <xdr:row>78</xdr:row>
      <xdr:rowOff>84745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046570"/>
          <a:ext cx="838200" cy="4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78574</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08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100147</xdr:rowOff>
    </xdr:from>
    <xdr:to>
      <xdr:col>55</xdr:col>
      <xdr:colOff>50800</xdr:colOff>
      <xdr:row>77</xdr:row>
      <xdr:rowOff>30297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11226</xdr:rowOff>
    </xdr:from>
    <xdr:to>
      <xdr:col>50</xdr:col>
      <xdr:colOff>114300</xdr:colOff>
      <xdr:row>78</xdr:row>
      <xdr:rowOff>84745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184176"/>
          <a:ext cx="889000" cy="127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154257</xdr:rowOff>
    </xdr:from>
    <xdr:to>
      <xdr:col>50</xdr:col>
      <xdr:colOff>165100</xdr:colOff>
      <xdr:row>77</xdr:row>
      <xdr:rowOff>84407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100933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11226</xdr:rowOff>
    </xdr:from>
    <xdr:to>
      <xdr:col>45</xdr:col>
      <xdr:colOff>177800</xdr:colOff>
      <xdr:row>74</xdr:row>
      <xdr:rowOff>70091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184176"/>
          <a:ext cx="889000" cy="57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84626</xdr:rowOff>
    </xdr:from>
    <xdr:to>
      <xdr:col>46</xdr:col>
      <xdr:colOff>38100</xdr:colOff>
      <xdr:row>77</xdr:row>
      <xdr:rowOff>14776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70091</xdr:rowOff>
    </xdr:from>
    <xdr:to>
      <xdr:col>41</xdr:col>
      <xdr:colOff>50800</xdr:colOff>
      <xdr:row>74</xdr:row>
      <xdr:rowOff>149255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757391"/>
          <a:ext cx="889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33784</xdr:rowOff>
    </xdr:from>
    <xdr:to>
      <xdr:col>41</xdr:col>
      <xdr:colOff>101600</xdr:colOff>
      <xdr:row>76</xdr:row>
      <xdr:rowOff>135384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126511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89815</xdr:rowOff>
    </xdr:from>
    <xdr:to>
      <xdr:col>36</xdr:col>
      <xdr:colOff>165100</xdr:colOff>
      <xdr:row>76</xdr:row>
      <xdr:rowOff>19965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11092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137020</xdr:rowOff>
    </xdr:from>
    <xdr:to>
      <xdr:col>55</xdr:col>
      <xdr:colOff>50800</xdr:colOff>
      <xdr:row>76</xdr:row>
      <xdr:rowOff>67171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995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159897</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8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33945</xdr:rowOff>
    </xdr:from>
    <xdr:to>
      <xdr:col>50</xdr:col>
      <xdr:colOff>165100</xdr:colOff>
      <xdr:row>78</xdr:row>
      <xdr:rowOff>135545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126672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4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131876</xdr:rowOff>
    </xdr:from>
    <xdr:to>
      <xdr:col>46</xdr:col>
      <xdr:colOff>38100</xdr:colOff>
      <xdr:row>71</xdr:row>
      <xdr:rowOff>62026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1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78553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190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19291</xdr:rowOff>
    </xdr:from>
    <xdr:to>
      <xdr:col>41</xdr:col>
      <xdr:colOff>101600</xdr:colOff>
      <xdr:row>74</xdr:row>
      <xdr:rowOff>120891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7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137418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4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98455</xdr:rowOff>
    </xdr:from>
    <xdr:to>
      <xdr:col>36</xdr:col>
      <xdr:colOff>165100</xdr:colOff>
      <xdr:row>75</xdr:row>
      <xdr:rowOff>28605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7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45132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5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11308</xdr:rowOff>
    </xdr:from>
    <xdr:to>
      <xdr:col>55</xdr:col>
      <xdr:colOff>0</xdr:colOff>
      <xdr:row>96</xdr:row>
      <xdr:rowOff>117117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5784708"/>
          <a:ext cx="838200" cy="79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39637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5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11308</xdr:rowOff>
    </xdr:from>
    <xdr:to>
      <xdr:col>50</xdr:col>
      <xdr:colOff>114300</xdr:colOff>
      <xdr:row>96</xdr:row>
      <xdr:rowOff>19506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5784708"/>
          <a:ext cx="889000" cy="69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21770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19506</xdr:rowOff>
    </xdr:from>
    <xdr:to>
      <xdr:col>45</xdr:col>
      <xdr:colOff>177800</xdr:colOff>
      <xdr:row>97</xdr:row>
      <xdr:rowOff>2491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78706"/>
          <a:ext cx="889000" cy="15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66510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2491</xdr:rowOff>
    </xdr:from>
    <xdr:to>
      <xdr:col>41</xdr:col>
      <xdr:colOff>50800</xdr:colOff>
      <xdr:row>97</xdr:row>
      <xdr:rowOff>98927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33141"/>
          <a:ext cx="889000" cy="9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142513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66317</xdr:rowOff>
    </xdr:from>
    <xdr:to>
      <xdr:col>55</xdr:col>
      <xdr:colOff>50800</xdr:colOff>
      <xdr:row>96</xdr:row>
      <xdr:rowOff>167917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44744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0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131958</xdr:rowOff>
    </xdr:from>
    <xdr:to>
      <xdr:col>50</xdr:col>
      <xdr:colOff>165100</xdr:colOff>
      <xdr:row>92</xdr:row>
      <xdr:rowOff>62108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7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78635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50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140156</xdr:rowOff>
    </xdr:from>
    <xdr:to>
      <xdr:col>46</xdr:col>
      <xdr:colOff>38100</xdr:colOff>
      <xdr:row>96</xdr:row>
      <xdr:rowOff>70306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86833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2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123141</xdr:rowOff>
    </xdr:from>
    <xdr:to>
      <xdr:col>41</xdr:col>
      <xdr:colOff>101600</xdr:colOff>
      <xdr:row>97</xdr:row>
      <xdr:rowOff>53291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8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44418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6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48127</xdr:rowOff>
    </xdr:from>
    <xdr:to>
      <xdr:col>36</xdr:col>
      <xdr:colOff>165100</xdr:colOff>
      <xdr:row>97</xdr:row>
      <xdr:rowOff>149727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140854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74320</xdr:rowOff>
    </xdr:from>
    <xdr:to>
      <xdr:col>85</xdr:col>
      <xdr:colOff>127000</xdr:colOff>
      <xdr:row>37</xdr:row>
      <xdr:rowOff>44328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5560720"/>
          <a:ext cx="838200" cy="8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64355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08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44328</xdr:rowOff>
    </xdr:from>
    <xdr:to>
      <xdr:col>81</xdr:col>
      <xdr:colOff>50800</xdr:colOff>
      <xdr:row>37</xdr:row>
      <xdr:rowOff>155748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387978"/>
          <a:ext cx="889000" cy="1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79534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5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130739</xdr:rowOff>
    </xdr:from>
    <xdr:to>
      <xdr:col>76</xdr:col>
      <xdr:colOff>114300</xdr:colOff>
      <xdr:row>37</xdr:row>
      <xdr:rowOff>155748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302939"/>
          <a:ext cx="889000" cy="19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98096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61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130739</xdr:rowOff>
    </xdr:from>
    <xdr:to>
      <xdr:col>71</xdr:col>
      <xdr:colOff>177800</xdr:colOff>
      <xdr:row>37</xdr:row>
      <xdr:rowOff>137963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302939"/>
          <a:ext cx="889000" cy="17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60378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57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146057</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66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23520</xdr:rowOff>
    </xdr:from>
    <xdr:to>
      <xdr:col>85</xdr:col>
      <xdr:colOff>177800</xdr:colOff>
      <xdr:row>32</xdr:row>
      <xdr:rowOff>125120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5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147997</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4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164978</xdr:rowOff>
    </xdr:from>
    <xdr:to>
      <xdr:col>81</xdr:col>
      <xdr:colOff>101600</xdr:colOff>
      <xdr:row>37</xdr:row>
      <xdr:rowOff>95128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3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111655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11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104948</xdr:rowOff>
    </xdr:from>
    <xdr:to>
      <xdr:col>76</xdr:col>
      <xdr:colOff>165100</xdr:colOff>
      <xdr:row>38</xdr:row>
      <xdr:rowOff>35098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44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51625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22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79939</xdr:rowOff>
    </xdr:from>
    <xdr:to>
      <xdr:col>72</xdr:col>
      <xdr:colOff>38100</xdr:colOff>
      <xdr:row>37</xdr:row>
      <xdr:rowOff>10089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2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26616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0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87163</xdr:rowOff>
    </xdr:from>
    <xdr:to>
      <xdr:col>67</xdr:col>
      <xdr:colOff>101600</xdr:colOff>
      <xdr:row>38</xdr:row>
      <xdr:rowOff>17312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430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33840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20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9874</xdr:rowOff>
    </xdr:from>
    <xdr:to>
      <xdr:col>85</xdr:col>
      <xdr:colOff>127000</xdr:colOff>
      <xdr:row>76</xdr:row>
      <xdr:rowOff>21056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040074"/>
          <a:ext cx="8382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166367</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2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21056</xdr:rowOff>
    </xdr:from>
    <xdr:to>
      <xdr:col>81</xdr:col>
      <xdr:colOff>50800</xdr:colOff>
      <xdr:row>76</xdr:row>
      <xdr:rowOff>31668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051256"/>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168827</xdr:rowOff>
    </xdr:from>
    <xdr:to>
      <xdr:col>76</xdr:col>
      <xdr:colOff>114300</xdr:colOff>
      <xdr:row>76</xdr:row>
      <xdr:rowOff>31668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0275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113523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141339</xdr:rowOff>
    </xdr:from>
    <xdr:to>
      <xdr:col>71</xdr:col>
      <xdr:colOff>177800</xdr:colOff>
      <xdr:row>75</xdr:row>
      <xdr:rowOff>168827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000089"/>
          <a:ext cx="889000" cy="2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116552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58678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130525</xdr:rowOff>
    </xdr:from>
    <xdr:to>
      <xdr:col>85</xdr:col>
      <xdr:colOff>177800</xdr:colOff>
      <xdr:row>76</xdr:row>
      <xdr:rowOff>60675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9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153402</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84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141707</xdr:rowOff>
    </xdr:from>
    <xdr:to>
      <xdr:col>81</xdr:col>
      <xdr:colOff>101600</xdr:colOff>
      <xdr:row>76</xdr:row>
      <xdr:rowOff>71856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0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88384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7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152318</xdr:rowOff>
    </xdr:from>
    <xdr:to>
      <xdr:col>76</xdr:col>
      <xdr:colOff>165100</xdr:colOff>
      <xdr:row>76</xdr:row>
      <xdr:rowOff>82468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0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98995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7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118028</xdr:rowOff>
    </xdr:from>
    <xdr:to>
      <xdr:col>72</xdr:col>
      <xdr:colOff>38100</xdr:colOff>
      <xdr:row>76</xdr:row>
      <xdr:rowOff>48177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76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64705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75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90539</xdr:rowOff>
    </xdr:from>
    <xdr:to>
      <xdr:col>67</xdr:col>
      <xdr:colOff>101600</xdr:colOff>
      <xdr:row>76</xdr:row>
      <xdr:rowOff>20689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9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37216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7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134786</xdr:rowOff>
    </xdr:from>
    <xdr:to>
      <xdr:col>85</xdr:col>
      <xdr:colOff>127000</xdr:colOff>
      <xdr:row>98</xdr:row>
      <xdr:rowOff>156008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36886"/>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94860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82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79730</xdr:rowOff>
    </xdr:from>
    <xdr:to>
      <xdr:col>81</xdr:col>
      <xdr:colOff>50800</xdr:colOff>
      <xdr:row>98</xdr:row>
      <xdr:rowOff>156008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881830"/>
          <a:ext cx="889000" cy="7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104919</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2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138443</xdr:rowOff>
    </xdr:from>
    <xdr:to>
      <xdr:col>76</xdr:col>
      <xdr:colOff>114300</xdr:colOff>
      <xdr:row>98</xdr:row>
      <xdr:rowOff>79730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769093"/>
          <a:ext cx="889000" cy="1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120045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2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135700</xdr:rowOff>
    </xdr:from>
    <xdr:to>
      <xdr:col>71</xdr:col>
      <xdr:colOff>177800</xdr:colOff>
      <xdr:row>97</xdr:row>
      <xdr:rowOff>138443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76635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47883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121454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83986</xdr:rowOff>
    </xdr:from>
    <xdr:to>
      <xdr:col>85</xdr:col>
      <xdr:colOff>177800</xdr:colOff>
      <xdr:row>99</xdr:row>
      <xdr:rowOff>14136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170363</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0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105208</xdr:rowOff>
    </xdr:from>
    <xdr:to>
      <xdr:col>81</xdr:col>
      <xdr:colOff>101600</xdr:colOff>
      <xdr:row>99</xdr:row>
      <xdr:rowOff>35358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26485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0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28930</xdr:rowOff>
    </xdr:from>
    <xdr:to>
      <xdr:col>76</xdr:col>
      <xdr:colOff>165100</xdr:colOff>
      <xdr:row>98</xdr:row>
      <xdr:rowOff>130530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121657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9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87643</xdr:rowOff>
    </xdr:from>
    <xdr:to>
      <xdr:col>72</xdr:col>
      <xdr:colOff>38100</xdr:colOff>
      <xdr:row>98</xdr:row>
      <xdr:rowOff>17793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8920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81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84900</xdr:rowOff>
    </xdr:from>
    <xdr:to>
      <xdr:col>67</xdr:col>
      <xdr:colOff>101600</xdr:colOff>
      <xdr:row>98</xdr:row>
      <xdr:rowOff>15050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6177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8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133350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48450"/>
          <a:ext cx="8382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39</xdr:row>
      <xdr:rowOff>26289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48450"/>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90441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16256</xdr:rowOff>
    </xdr:from>
    <xdr:to>
      <xdr:col>107</xdr:col>
      <xdr:colOff>50800</xdr:colOff>
      <xdr:row>39</xdr:row>
      <xdr:rowOff>26289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02806"/>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16256</xdr:rowOff>
    </xdr:from>
    <xdr:to>
      <xdr:col>102</xdr:col>
      <xdr:colOff>114300</xdr:colOff>
      <xdr:row>39</xdr:row>
      <xdr:rowOff>18161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70280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101109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3827</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690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146939</xdr:rowOff>
    </xdr:from>
    <xdr:to>
      <xdr:col>107</xdr:col>
      <xdr:colOff>101600</xdr:colOff>
      <xdr:row>39</xdr:row>
      <xdr:rowOff>77089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75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136906</xdr:rowOff>
    </xdr:from>
    <xdr:to>
      <xdr:col>102</xdr:col>
      <xdr:colOff>165100</xdr:colOff>
      <xdr:row>39</xdr:row>
      <xdr:rowOff>67056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58183</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138811</xdr:rowOff>
    </xdr:from>
    <xdr:to>
      <xdr:col>98</xdr:col>
      <xdr:colOff>38100</xdr:colOff>
      <xdr:row>39</xdr:row>
      <xdr:rowOff>68961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60088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4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124521</xdr:rowOff>
    </xdr:from>
    <xdr:to>
      <xdr:col>116</xdr:col>
      <xdr:colOff>63500</xdr:colOff>
      <xdr:row>57</xdr:row>
      <xdr:rowOff>126487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897171"/>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124155</xdr:rowOff>
    </xdr:from>
    <xdr:to>
      <xdr:col>111</xdr:col>
      <xdr:colOff>177800</xdr:colOff>
      <xdr:row>57</xdr:row>
      <xdr:rowOff>126487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89680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86939</xdr:rowOff>
    </xdr:from>
    <xdr:to>
      <xdr:col>107</xdr:col>
      <xdr:colOff>50800</xdr:colOff>
      <xdr:row>57</xdr:row>
      <xdr:rowOff>124155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859589"/>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86939</xdr:rowOff>
    </xdr:from>
    <xdr:to>
      <xdr:col>102</xdr:col>
      <xdr:colOff>114300</xdr:colOff>
      <xdr:row>57</xdr:row>
      <xdr:rowOff>128453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859589"/>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73721</xdr:rowOff>
    </xdr:from>
    <xdr:to>
      <xdr:col>116</xdr:col>
      <xdr:colOff>114300</xdr:colOff>
      <xdr:row>58</xdr:row>
      <xdr:rowOff>3871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84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52148</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2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75687</xdr:rowOff>
    </xdr:from>
    <xdr:to>
      <xdr:col>112</xdr:col>
      <xdr:colOff>38100</xdr:colOff>
      <xdr:row>58</xdr:row>
      <xdr:rowOff>5837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8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168414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94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73355</xdr:rowOff>
    </xdr:from>
    <xdr:to>
      <xdr:col>107</xdr:col>
      <xdr:colOff>101600</xdr:colOff>
      <xdr:row>58</xdr:row>
      <xdr:rowOff>3505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8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166082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93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36139</xdr:rowOff>
    </xdr:from>
    <xdr:to>
      <xdr:col>102</xdr:col>
      <xdr:colOff>165100</xdr:colOff>
      <xdr:row>57</xdr:row>
      <xdr:rowOff>137739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8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128866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9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77653</xdr:rowOff>
    </xdr:from>
    <xdr:to>
      <xdr:col>98</xdr:col>
      <xdr:colOff>38100</xdr:colOff>
      <xdr:row>58</xdr:row>
      <xdr:rowOff>7803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8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170380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9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5480</xdr:rowOff>
    </xdr:from>
    <xdr:to>
      <xdr:col>116</xdr:col>
      <xdr:colOff>63500</xdr:colOff>
      <xdr:row>74</xdr:row>
      <xdr:rowOff>37712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692780"/>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151582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3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37712</xdr:rowOff>
    </xdr:from>
    <xdr:to>
      <xdr:col>111</xdr:col>
      <xdr:colOff>177800</xdr:colOff>
      <xdr:row>74</xdr:row>
      <xdr:rowOff>94633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25012"/>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124869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94633</xdr:rowOff>
    </xdr:from>
    <xdr:to>
      <xdr:col>107</xdr:col>
      <xdr:colOff>50800</xdr:colOff>
      <xdr:row>74</xdr:row>
      <xdr:rowOff>117624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781933"/>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88848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117624</xdr:rowOff>
    </xdr:from>
    <xdr:to>
      <xdr:col>102</xdr:col>
      <xdr:colOff>114300</xdr:colOff>
      <xdr:row>74</xdr:row>
      <xdr:rowOff>146786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804924"/>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19778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59326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126130</xdr:rowOff>
    </xdr:from>
    <xdr:to>
      <xdr:col>116</xdr:col>
      <xdr:colOff>114300</xdr:colOff>
      <xdr:row>74</xdr:row>
      <xdr:rowOff>56280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6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149007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49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158362</xdr:rowOff>
    </xdr:from>
    <xdr:to>
      <xdr:col>112</xdr:col>
      <xdr:colOff>38100</xdr:colOff>
      <xdr:row>74</xdr:row>
      <xdr:rowOff>88512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6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105039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43833</xdr:rowOff>
    </xdr:from>
    <xdr:to>
      <xdr:col>107</xdr:col>
      <xdr:colOff>101600</xdr:colOff>
      <xdr:row>74</xdr:row>
      <xdr:rowOff>145433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161960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50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66824</xdr:rowOff>
    </xdr:from>
    <xdr:to>
      <xdr:col>102</xdr:col>
      <xdr:colOff>165100</xdr:colOff>
      <xdr:row>74</xdr:row>
      <xdr:rowOff>168424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13501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52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95986</xdr:rowOff>
    </xdr:from>
    <xdr:to>
      <xdr:col>98</xdr:col>
      <xdr:colOff>38100</xdr:colOff>
      <xdr:row>75</xdr:row>
      <xdr:rowOff>26136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42663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493,164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。主な構成項目である扶助費は住民一人当たり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125,007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円で、昨年度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より増加し、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平均や熊本県平均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と比較すると高い水準にあ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主な内容としては、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児童扶養手当事業の制度改正に伴う支払月数の変更や施設型給付事業などの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児童福祉費は増加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が挙げられます。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今後も単独事業で実施している扶助費の評価・見直しを図りながら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経費の抑制に努め、福祉サービスの適正化を図</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。また、普通建設事業費では、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環境センター建設工事が完了したことから、大きく減少しておりますが、災害復旧事業費では、新庁舎建設事業において庁舎の建設工事が本格的に開始されたことから大きく上昇しており、類似団体平均と比較しても、最も高い位置にあります。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引き続き、公共施設等総合管理計画に基づき、事業の取捨選択を徹底しながら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施設の適正管理に努め、事業費の抑制を図</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126,667
124,020
681.36
63,311,568
62,467,655
714,031
32,751,154
71,248,111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61976</xdr:rowOff>
    </xdr:from>
    <xdr:to>
      <xdr:col>24</xdr:col>
      <xdr:colOff>63500</xdr:colOff>
      <xdr:row>35</xdr:row>
      <xdr:rowOff>78740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272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31513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62738</xdr:rowOff>
    </xdr:from>
    <xdr:to>
      <xdr:col>19</xdr:col>
      <xdr:colOff>177800</xdr:colOff>
      <xdr:row>35</xdr:row>
      <xdr:rowOff>78740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348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137414</xdr:rowOff>
    </xdr:from>
    <xdr:to>
      <xdr:col>15</xdr:col>
      <xdr:colOff>50800</xdr:colOff>
      <xdr:row>35</xdr:row>
      <xdr:rowOff>62738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6714"/>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69596</xdr:rowOff>
    </xdr:from>
    <xdr:to>
      <xdr:col>10</xdr:col>
      <xdr:colOff>114300</xdr:colOff>
      <xdr:row>34</xdr:row>
      <xdr:rowOff>137414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27446"/>
          <a:ext cx="889000" cy="2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xdr:rowOff>
    </xdr:from>
    <xdr:to>
      <xdr:col>24</xdr:col>
      <xdr:colOff>114300</xdr:colOff>
      <xdr:row>35</xdr:row>
      <xdr:rowOff>112776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34053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27940</xdr:rowOff>
    </xdr:from>
    <xdr:to>
      <xdr:col>20</xdr:col>
      <xdr:colOff>38100</xdr:colOff>
      <xdr:row>35</xdr:row>
      <xdr:rowOff>129540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146067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11938</xdr:rowOff>
    </xdr:from>
    <xdr:to>
      <xdr:col>15</xdr:col>
      <xdr:colOff>101600</xdr:colOff>
      <xdr:row>35</xdr:row>
      <xdr:rowOff>113538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130065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86614</xdr:rowOff>
    </xdr:from>
    <xdr:to>
      <xdr:col>10</xdr:col>
      <xdr:colOff>165100</xdr:colOff>
      <xdr:row>35</xdr:row>
      <xdr:rowOff>16764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33291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18796</xdr:rowOff>
    </xdr:from>
    <xdr:to>
      <xdr:col>6</xdr:col>
      <xdr:colOff>38100</xdr:colOff>
      <xdr:row>33</xdr:row>
      <xdr:rowOff>120396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136923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77426</xdr:rowOff>
    </xdr:from>
    <xdr:to>
      <xdr:col>24</xdr:col>
      <xdr:colOff>63500</xdr:colOff>
      <xdr:row>56</xdr:row>
      <xdr:rowOff>105505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78626"/>
          <a:ext cx="8382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115149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20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97675</xdr:rowOff>
    </xdr:from>
    <xdr:to>
      <xdr:col>19</xdr:col>
      <xdr:colOff>177800</xdr:colOff>
      <xdr:row>56</xdr:row>
      <xdr:rowOff>105505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698875"/>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85031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1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97675</xdr:rowOff>
    </xdr:from>
    <xdr:to>
      <xdr:col>15</xdr:col>
      <xdr:colOff>50800</xdr:colOff>
      <xdr:row>56</xdr:row>
      <xdr:rowOff>97713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69887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80573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90818</xdr:rowOff>
    </xdr:from>
    <xdr:to>
      <xdr:col>10</xdr:col>
      <xdr:colOff>114300</xdr:colOff>
      <xdr:row>56</xdr:row>
      <xdr:rowOff>97713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69201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79621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12451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26626</xdr:rowOff>
    </xdr:from>
    <xdr:to>
      <xdr:col>24</xdr:col>
      <xdr:colOff>114300</xdr:colOff>
      <xdr:row>56</xdr:row>
      <xdr:rowOff>128226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5053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0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54705</xdr:rowOff>
    </xdr:from>
    <xdr:to>
      <xdr:col>20</xdr:col>
      <xdr:colOff>38100</xdr:colOff>
      <xdr:row>56</xdr:row>
      <xdr:rowOff>156305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147432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46875</xdr:rowOff>
    </xdr:from>
    <xdr:to>
      <xdr:col>15</xdr:col>
      <xdr:colOff>101600</xdr:colOff>
      <xdr:row>56</xdr:row>
      <xdr:rowOff>148475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139602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46913</xdr:rowOff>
    </xdr:from>
    <xdr:to>
      <xdr:col>10</xdr:col>
      <xdr:colOff>165100</xdr:colOff>
      <xdr:row>56</xdr:row>
      <xdr:rowOff>148513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139640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4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40018</xdr:rowOff>
    </xdr:from>
    <xdr:to>
      <xdr:col>6</xdr:col>
      <xdr:colOff>38100</xdr:colOff>
      <xdr:row>56</xdr:row>
      <xdr:rowOff>141618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132745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62248</xdr:rowOff>
    </xdr:from>
    <xdr:to>
      <xdr:col>24</xdr:col>
      <xdr:colOff>63500</xdr:colOff>
      <xdr:row>75</xdr:row>
      <xdr:rowOff>115164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20998"/>
          <a:ext cx="838200" cy="5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67163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2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115164</xdr:rowOff>
    </xdr:from>
    <xdr:to>
      <xdr:col>19</xdr:col>
      <xdr:colOff>177800</xdr:colOff>
      <xdr:row>75</xdr:row>
      <xdr:rowOff>117145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7391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81478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117145</xdr:rowOff>
    </xdr:from>
    <xdr:to>
      <xdr:col>15</xdr:col>
      <xdr:colOff>50800</xdr:colOff>
      <xdr:row>75</xdr:row>
      <xdr:rowOff>125288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75895"/>
          <a:ext cx="8890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94084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125288</xdr:rowOff>
    </xdr:from>
    <xdr:to>
      <xdr:col>10</xdr:col>
      <xdr:colOff>114300</xdr:colOff>
      <xdr:row>76</xdr:row>
      <xdr:rowOff>67647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84038"/>
          <a:ext cx="889000" cy="1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133055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11448</xdr:rowOff>
    </xdr:from>
    <xdr:to>
      <xdr:col>24</xdr:col>
      <xdr:colOff>114300</xdr:colOff>
      <xdr:row>75</xdr:row>
      <xdr:rowOff>113048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34325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64364</xdr:rowOff>
    </xdr:from>
    <xdr:to>
      <xdr:col>20</xdr:col>
      <xdr:colOff>38100</xdr:colOff>
      <xdr:row>75</xdr:row>
      <xdr:rowOff>165964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11041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66345</xdr:rowOff>
    </xdr:from>
    <xdr:to>
      <xdr:col>15</xdr:col>
      <xdr:colOff>101600</xdr:colOff>
      <xdr:row>75</xdr:row>
      <xdr:rowOff>167945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13022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74488</xdr:rowOff>
    </xdr:from>
    <xdr:to>
      <xdr:col>10</xdr:col>
      <xdr:colOff>165100</xdr:colOff>
      <xdr:row>76</xdr:row>
      <xdr:rowOff>4638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21165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0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16847</xdr:rowOff>
    </xdr:from>
    <xdr:to>
      <xdr:col>6</xdr:col>
      <xdr:colOff>38100</xdr:colOff>
      <xdr:row>76</xdr:row>
      <xdr:rowOff>118447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134975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2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123716</xdr:rowOff>
    </xdr:from>
    <xdr:to>
      <xdr:col>24</xdr:col>
      <xdr:colOff>63500</xdr:colOff>
      <xdr:row>98</xdr:row>
      <xdr:rowOff>69501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5897116"/>
          <a:ext cx="838200" cy="9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99848</xdr:rowOff>
    </xdr:from>
    <xdr:to>
      <xdr:col>19</xdr:col>
      <xdr:colOff>177800</xdr:colOff>
      <xdr:row>92</xdr:row>
      <xdr:rowOff>123716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873248"/>
          <a:ext cx="889000" cy="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99848</xdr:rowOff>
    </xdr:from>
    <xdr:to>
      <xdr:col>15</xdr:col>
      <xdr:colOff>50800</xdr:colOff>
      <xdr:row>95</xdr:row>
      <xdr:rowOff>68929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5873248"/>
          <a:ext cx="889000" cy="48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68929</xdr:rowOff>
    </xdr:from>
    <xdr:to>
      <xdr:col>10</xdr:col>
      <xdr:colOff>114300</xdr:colOff>
      <xdr:row>97</xdr:row>
      <xdr:rowOff>115602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356679"/>
          <a:ext cx="889000" cy="3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18701</xdr:rowOff>
    </xdr:from>
    <xdr:to>
      <xdr:col>24</xdr:col>
      <xdr:colOff>114300</xdr:colOff>
      <xdr:row>98</xdr:row>
      <xdr:rowOff>120301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168578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9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72916</xdr:rowOff>
    </xdr:from>
    <xdr:to>
      <xdr:col>20</xdr:col>
      <xdr:colOff>38100</xdr:colOff>
      <xdr:row>93</xdr:row>
      <xdr:rowOff>3066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8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19593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6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49048</xdr:rowOff>
    </xdr:from>
    <xdr:to>
      <xdr:col>15</xdr:col>
      <xdr:colOff>101600</xdr:colOff>
      <xdr:row>92</xdr:row>
      <xdr:rowOff>150648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82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167175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59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18129</xdr:rowOff>
    </xdr:from>
    <xdr:to>
      <xdr:col>10</xdr:col>
      <xdr:colOff>165100</xdr:colOff>
      <xdr:row>95</xdr:row>
      <xdr:rowOff>119729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136256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0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64802</xdr:rowOff>
    </xdr:from>
    <xdr:to>
      <xdr:col>6</xdr:col>
      <xdr:colOff>38100</xdr:colOff>
      <xdr:row>97</xdr:row>
      <xdr:rowOff>166402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11479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4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157480</xdr:rowOff>
    </xdr:from>
    <xdr:to>
      <xdr:col>55</xdr:col>
      <xdr:colOff>0</xdr:colOff>
      <xdr:row>38</xdr:row>
      <xdr:rowOff>159639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72580"/>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159639</xdr:rowOff>
    </xdr:from>
    <xdr:to>
      <xdr:col>50</xdr:col>
      <xdr:colOff>114300</xdr:colOff>
      <xdr:row>38</xdr:row>
      <xdr:rowOff>160274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74739"/>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160274</xdr:rowOff>
    </xdr:from>
    <xdr:to>
      <xdr:col>45</xdr:col>
      <xdr:colOff>177800</xdr:colOff>
      <xdr:row>38</xdr:row>
      <xdr:rowOff>160401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7537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112649</xdr:rowOff>
    </xdr:from>
    <xdr:to>
      <xdr:col>41</xdr:col>
      <xdr:colOff>50800</xdr:colOff>
      <xdr:row>38</xdr:row>
      <xdr:rowOff>160401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27749"/>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106680</xdr:rowOff>
    </xdr:from>
    <xdr:to>
      <xdr:col>55</xdr:col>
      <xdr:colOff>50800</xdr:colOff>
      <xdr:row>39</xdr:row>
      <xdr:rowOff>36830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21607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108839</xdr:rowOff>
    </xdr:from>
    <xdr:to>
      <xdr:col>50</xdr:col>
      <xdr:colOff>165100</xdr:colOff>
      <xdr:row>39</xdr:row>
      <xdr:rowOff>38989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30116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109474</xdr:rowOff>
    </xdr:from>
    <xdr:to>
      <xdr:col>46</xdr:col>
      <xdr:colOff>38100</xdr:colOff>
      <xdr:row>39</xdr:row>
      <xdr:rowOff>39624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30751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109601</xdr:rowOff>
    </xdr:from>
    <xdr:to>
      <xdr:col>41</xdr:col>
      <xdr:colOff>101600</xdr:colOff>
      <xdr:row>39</xdr:row>
      <xdr:rowOff>39751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30878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61849</xdr:rowOff>
    </xdr:from>
    <xdr:to>
      <xdr:col>36</xdr:col>
      <xdr:colOff>165100</xdr:colOff>
      <xdr:row>38</xdr:row>
      <xdr:rowOff>163449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154576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31412</xdr:rowOff>
    </xdr:from>
    <xdr:to>
      <xdr:col>55</xdr:col>
      <xdr:colOff>0</xdr:colOff>
      <xdr:row>54</xdr:row>
      <xdr:rowOff>117983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118262"/>
          <a:ext cx="838200" cy="25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149326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7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31412</xdr:rowOff>
    </xdr:from>
    <xdr:to>
      <xdr:col>50</xdr:col>
      <xdr:colOff>114300</xdr:colOff>
      <xdr:row>53</xdr:row>
      <xdr:rowOff>64445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118262"/>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85935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64445</xdr:rowOff>
    </xdr:from>
    <xdr:to>
      <xdr:col>45</xdr:col>
      <xdr:colOff>177800</xdr:colOff>
      <xdr:row>54</xdr:row>
      <xdr:rowOff>169212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151295"/>
          <a:ext cx="889000" cy="27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71899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169212</xdr:rowOff>
    </xdr:from>
    <xdr:to>
      <xdr:col>41</xdr:col>
      <xdr:colOff>50800</xdr:colOff>
      <xdr:row>55</xdr:row>
      <xdr:rowOff>13239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27512"/>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125185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2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67183</xdr:rowOff>
    </xdr:from>
    <xdr:to>
      <xdr:col>55</xdr:col>
      <xdr:colOff>50800</xdr:colOff>
      <xdr:row>54</xdr:row>
      <xdr:rowOff>168783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90060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1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152062</xdr:rowOff>
    </xdr:from>
    <xdr:to>
      <xdr:col>50</xdr:col>
      <xdr:colOff>165100</xdr:colOff>
      <xdr:row>53</xdr:row>
      <xdr:rowOff>82212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0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98739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8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13645</xdr:rowOff>
    </xdr:from>
    <xdr:to>
      <xdr:col>46</xdr:col>
      <xdr:colOff>38100</xdr:colOff>
      <xdr:row>53</xdr:row>
      <xdr:rowOff>115245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1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131772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87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118412</xdr:rowOff>
    </xdr:from>
    <xdr:to>
      <xdr:col>41</xdr:col>
      <xdr:colOff>101600</xdr:colOff>
      <xdr:row>55</xdr:row>
      <xdr:rowOff>48562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65089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5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133889</xdr:rowOff>
    </xdr:from>
    <xdr:to>
      <xdr:col>36</xdr:col>
      <xdr:colOff>165100</xdr:colOff>
      <xdr:row>55</xdr:row>
      <xdr:rowOff>64039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80566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103973</xdr:rowOff>
    </xdr:from>
    <xdr:to>
      <xdr:col>55</xdr:col>
      <xdr:colOff>0</xdr:colOff>
      <xdr:row>77</xdr:row>
      <xdr:rowOff>56130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134173"/>
          <a:ext cx="838200" cy="12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56130</xdr:rowOff>
    </xdr:from>
    <xdr:to>
      <xdr:col>50</xdr:col>
      <xdr:colOff>114300</xdr:colOff>
      <xdr:row>77</xdr:row>
      <xdr:rowOff>67822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57780"/>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91094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62237</xdr:rowOff>
    </xdr:from>
    <xdr:to>
      <xdr:col>45</xdr:col>
      <xdr:colOff>177800</xdr:colOff>
      <xdr:row>77</xdr:row>
      <xdr:rowOff>67822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263887"/>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84400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94503</xdr:rowOff>
    </xdr:from>
    <xdr:to>
      <xdr:col>41</xdr:col>
      <xdr:colOff>50800</xdr:colOff>
      <xdr:row>77</xdr:row>
      <xdr:rowOff>62237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2953253"/>
          <a:ext cx="889000" cy="3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9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53173</xdr:rowOff>
    </xdr:from>
    <xdr:to>
      <xdr:col>55</xdr:col>
      <xdr:colOff>50800</xdr:colOff>
      <xdr:row>76</xdr:row>
      <xdr:rowOff>154773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76050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3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5330</xdr:rowOff>
    </xdr:from>
    <xdr:to>
      <xdr:col>50</xdr:col>
      <xdr:colOff>165100</xdr:colOff>
      <xdr:row>77</xdr:row>
      <xdr:rowOff>106930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98057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2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17022</xdr:rowOff>
    </xdr:from>
    <xdr:to>
      <xdr:col>46</xdr:col>
      <xdr:colOff>38100</xdr:colOff>
      <xdr:row>77</xdr:row>
      <xdr:rowOff>118622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1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31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11437</xdr:rowOff>
    </xdr:from>
    <xdr:to>
      <xdr:col>41</xdr:col>
      <xdr:colOff>101600</xdr:colOff>
      <xdr:row>77</xdr:row>
      <xdr:rowOff>113037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104164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3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43703</xdr:rowOff>
    </xdr:from>
    <xdr:to>
      <xdr:col>36</xdr:col>
      <xdr:colOff>165100</xdr:colOff>
      <xdr:row>75</xdr:row>
      <xdr:rowOff>145303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90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161830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67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133733</xdr:rowOff>
    </xdr:from>
    <xdr:to>
      <xdr:col>55</xdr:col>
      <xdr:colOff>0</xdr:colOff>
      <xdr:row>95</xdr:row>
      <xdr:rowOff>151473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421483"/>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49004</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65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20051</xdr:rowOff>
    </xdr:from>
    <xdr:to>
      <xdr:col>50</xdr:col>
      <xdr:colOff>114300</xdr:colOff>
      <xdr:row>95</xdr:row>
      <xdr:rowOff>133733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307801"/>
          <a:ext cx="889000" cy="1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96476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20051</xdr:rowOff>
    </xdr:from>
    <xdr:to>
      <xdr:col>45</xdr:col>
      <xdr:colOff>177800</xdr:colOff>
      <xdr:row>95</xdr:row>
      <xdr:rowOff>86871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307801"/>
          <a:ext cx="889000" cy="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86871</xdr:rowOff>
    </xdr:from>
    <xdr:to>
      <xdr:col>41</xdr:col>
      <xdr:colOff>50800</xdr:colOff>
      <xdr:row>95</xdr:row>
      <xdr:rowOff>120520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374621"/>
          <a:ext cx="889000" cy="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30683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100673</xdr:rowOff>
    </xdr:from>
    <xdr:to>
      <xdr:col>55</xdr:col>
      <xdr:colOff>50800</xdr:colOff>
      <xdr:row>96</xdr:row>
      <xdr:rowOff>30823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79100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82933</xdr:rowOff>
    </xdr:from>
    <xdr:to>
      <xdr:col>50</xdr:col>
      <xdr:colOff>165100</xdr:colOff>
      <xdr:row>96</xdr:row>
      <xdr:rowOff>13083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4210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140701</xdr:rowOff>
    </xdr:from>
    <xdr:to>
      <xdr:col>46</xdr:col>
      <xdr:colOff>38100</xdr:colOff>
      <xdr:row>95</xdr:row>
      <xdr:rowOff>70851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5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61978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34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36071</xdr:rowOff>
    </xdr:from>
    <xdr:to>
      <xdr:col>41</xdr:col>
      <xdr:colOff>101600</xdr:colOff>
      <xdr:row>95</xdr:row>
      <xdr:rowOff>137671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2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128798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41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69720</xdr:rowOff>
    </xdr:from>
    <xdr:to>
      <xdr:col>36</xdr:col>
      <xdr:colOff>165100</xdr:colOff>
      <xdr:row>95</xdr:row>
      <xdr:rowOff>171320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16397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13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155092</xdr:rowOff>
    </xdr:from>
    <xdr:to>
      <xdr:col>85</xdr:col>
      <xdr:colOff>127000</xdr:colOff>
      <xdr:row>34</xdr:row>
      <xdr:rowOff>26772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812942"/>
          <a:ext cx="8382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147337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805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126517</xdr:rowOff>
    </xdr:from>
    <xdr:to>
      <xdr:col>81</xdr:col>
      <xdr:colOff>50800</xdr:colOff>
      <xdr:row>34</xdr:row>
      <xdr:rowOff>26772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784367"/>
          <a:ext cx="889000" cy="7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86301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126517</xdr:rowOff>
    </xdr:from>
    <xdr:to>
      <xdr:col>76</xdr:col>
      <xdr:colOff>114300</xdr:colOff>
      <xdr:row>34</xdr:row>
      <xdr:rowOff>113335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784367"/>
          <a:ext cx="889000" cy="15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150004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21361</xdr:rowOff>
    </xdr:from>
    <xdr:to>
      <xdr:col>71</xdr:col>
      <xdr:colOff>177800</xdr:colOff>
      <xdr:row>34</xdr:row>
      <xdr:rowOff>113335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507761"/>
          <a:ext cx="889000" cy="4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161231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102455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104292</xdr:rowOff>
    </xdr:from>
    <xdr:to>
      <xdr:col>85</xdr:col>
      <xdr:colOff>177800</xdr:colOff>
      <xdr:row>34</xdr:row>
      <xdr:rowOff>34442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7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127169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6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147422</xdr:rowOff>
    </xdr:from>
    <xdr:to>
      <xdr:col>81</xdr:col>
      <xdr:colOff>101600</xdr:colOff>
      <xdr:row>34</xdr:row>
      <xdr:rowOff>77572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8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94099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5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75717</xdr:rowOff>
    </xdr:from>
    <xdr:to>
      <xdr:col>76</xdr:col>
      <xdr:colOff>165100</xdr:colOff>
      <xdr:row>34</xdr:row>
      <xdr:rowOff>5867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7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22394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50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62535</xdr:rowOff>
    </xdr:from>
    <xdr:to>
      <xdr:col>72</xdr:col>
      <xdr:colOff>38100</xdr:colOff>
      <xdr:row>34</xdr:row>
      <xdr:rowOff>164135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8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155262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142011</xdr:rowOff>
    </xdr:from>
    <xdr:to>
      <xdr:col>67</xdr:col>
      <xdr:colOff>101600</xdr:colOff>
      <xdr:row>32</xdr:row>
      <xdr:rowOff>72161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45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88688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23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117125</xdr:rowOff>
    </xdr:from>
    <xdr:to>
      <xdr:col>85</xdr:col>
      <xdr:colOff>127000</xdr:colOff>
      <xdr:row>57</xdr:row>
      <xdr:rowOff>119317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546875"/>
          <a:ext cx="838200" cy="3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35348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293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110916</xdr:rowOff>
    </xdr:from>
    <xdr:to>
      <xdr:col>81</xdr:col>
      <xdr:colOff>50800</xdr:colOff>
      <xdr:row>57</xdr:row>
      <xdr:rowOff>119317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883566"/>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47731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89656</xdr:rowOff>
    </xdr:from>
    <xdr:to>
      <xdr:col>76</xdr:col>
      <xdr:colOff>114300</xdr:colOff>
      <xdr:row>57</xdr:row>
      <xdr:rowOff>110916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62306"/>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45197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116954</xdr:rowOff>
    </xdr:from>
    <xdr:to>
      <xdr:col>71</xdr:col>
      <xdr:colOff>177800</xdr:colOff>
      <xdr:row>57</xdr:row>
      <xdr:rowOff>89656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718154"/>
          <a:ext cx="889000" cy="1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66325</xdr:rowOff>
    </xdr:from>
    <xdr:to>
      <xdr:col>85</xdr:col>
      <xdr:colOff>177800</xdr:colOff>
      <xdr:row>55</xdr:row>
      <xdr:rowOff>167925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4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44752</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4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68517</xdr:rowOff>
    </xdr:from>
    <xdr:to>
      <xdr:col>81</xdr:col>
      <xdr:colOff>101600</xdr:colOff>
      <xdr:row>57</xdr:row>
      <xdr:rowOff>170117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161244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60116</xdr:rowOff>
    </xdr:from>
    <xdr:to>
      <xdr:col>76</xdr:col>
      <xdr:colOff>165100</xdr:colOff>
      <xdr:row>57</xdr:row>
      <xdr:rowOff>161716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152843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38856</xdr:rowOff>
    </xdr:from>
    <xdr:to>
      <xdr:col>72</xdr:col>
      <xdr:colOff>38100</xdr:colOff>
      <xdr:row>57</xdr:row>
      <xdr:rowOff>140456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131583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0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66154</xdr:rowOff>
    </xdr:from>
    <xdr:to>
      <xdr:col>67</xdr:col>
      <xdr:colOff>101600</xdr:colOff>
      <xdr:row>56</xdr:row>
      <xdr:rowOff>167754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158881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7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74320</xdr:rowOff>
    </xdr:from>
    <xdr:to>
      <xdr:col>85</xdr:col>
      <xdr:colOff>127000</xdr:colOff>
      <xdr:row>77</xdr:row>
      <xdr:rowOff>44328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2418720"/>
          <a:ext cx="838200" cy="8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64355</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6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44328</xdr:rowOff>
    </xdr:from>
    <xdr:to>
      <xdr:col>81</xdr:col>
      <xdr:colOff>50800</xdr:colOff>
      <xdr:row>77</xdr:row>
      <xdr:rowOff>155747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245978"/>
          <a:ext cx="889000" cy="1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79534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130739</xdr:rowOff>
    </xdr:from>
    <xdr:to>
      <xdr:col>76</xdr:col>
      <xdr:colOff>114300</xdr:colOff>
      <xdr:row>77</xdr:row>
      <xdr:rowOff>155747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160939"/>
          <a:ext cx="889000" cy="19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98006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4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130739</xdr:rowOff>
    </xdr:from>
    <xdr:to>
      <xdr:col>71</xdr:col>
      <xdr:colOff>177800</xdr:colOff>
      <xdr:row>77</xdr:row>
      <xdr:rowOff>137962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160939"/>
          <a:ext cx="889000" cy="17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60377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146057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5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23520</xdr:rowOff>
    </xdr:from>
    <xdr:to>
      <xdr:col>85</xdr:col>
      <xdr:colOff>177800</xdr:colOff>
      <xdr:row>72</xdr:row>
      <xdr:rowOff>125120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236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147997</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3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164978</xdr:rowOff>
    </xdr:from>
    <xdr:to>
      <xdr:col>81</xdr:col>
      <xdr:colOff>101600</xdr:colOff>
      <xdr:row>77</xdr:row>
      <xdr:rowOff>95128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1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111655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297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104947</xdr:rowOff>
    </xdr:from>
    <xdr:to>
      <xdr:col>76</xdr:col>
      <xdr:colOff>165100</xdr:colOff>
      <xdr:row>78</xdr:row>
      <xdr:rowOff>35097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51624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08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79939</xdr:rowOff>
    </xdr:from>
    <xdr:to>
      <xdr:col>72</xdr:col>
      <xdr:colOff>38100</xdr:colOff>
      <xdr:row>77</xdr:row>
      <xdr:rowOff>10089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1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26616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288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87162</xdr:rowOff>
    </xdr:from>
    <xdr:to>
      <xdr:col>67</xdr:col>
      <xdr:colOff>101600</xdr:colOff>
      <xdr:row>78</xdr:row>
      <xdr:rowOff>17312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2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33839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06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9874</xdr:rowOff>
    </xdr:from>
    <xdr:to>
      <xdr:col>85</xdr:col>
      <xdr:colOff>127000</xdr:colOff>
      <xdr:row>96</xdr:row>
      <xdr:rowOff>21056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69074"/>
          <a:ext cx="8382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166349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4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21056</xdr:rowOff>
    </xdr:from>
    <xdr:to>
      <xdr:col>81</xdr:col>
      <xdr:colOff>50800</xdr:colOff>
      <xdr:row>96</xdr:row>
      <xdr:rowOff>31668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80256"/>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92415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168827</xdr:rowOff>
    </xdr:from>
    <xdr:to>
      <xdr:col>76</xdr:col>
      <xdr:colOff>114300</xdr:colOff>
      <xdr:row>96</xdr:row>
      <xdr:rowOff>31668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565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113523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141319</xdr:rowOff>
    </xdr:from>
    <xdr:to>
      <xdr:col>71</xdr:col>
      <xdr:colOff>177800</xdr:colOff>
      <xdr:row>95</xdr:row>
      <xdr:rowOff>168827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29069"/>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116552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130524</xdr:rowOff>
    </xdr:from>
    <xdr:to>
      <xdr:col>85</xdr:col>
      <xdr:colOff>177800</xdr:colOff>
      <xdr:row>96</xdr:row>
      <xdr:rowOff>60674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153401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141706</xdr:rowOff>
    </xdr:from>
    <xdr:to>
      <xdr:col>81</xdr:col>
      <xdr:colOff>101600</xdr:colOff>
      <xdr:row>96</xdr:row>
      <xdr:rowOff>71856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88383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152318</xdr:rowOff>
    </xdr:from>
    <xdr:to>
      <xdr:col>76</xdr:col>
      <xdr:colOff>165100</xdr:colOff>
      <xdr:row>96</xdr:row>
      <xdr:rowOff>82468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98995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118027</xdr:rowOff>
    </xdr:from>
    <xdr:to>
      <xdr:col>72</xdr:col>
      <xdr:colOff>38100</xdr:colOff>
      <xdr:row>96</xdr:row>
      <xdr:rowOff>48177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64704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90519</xdr:rowOff>
    </xdr:from>
    <xdr:to>
      <xdr:col>67</xdr:col>
      <xdr:colOff>101600</xdr:colOff>
      <xdr:row>96</xdr:row>
      <xdr:rowOff>20669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37196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民生費は市民一人当たり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千円となっており、類似団体内平均値と比較して高い水準で推移して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ます。目的別歳出決算全体に占める民生費の割合を経年で見てみると、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程度で推移しており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大きな変動はありませんが、高止まりの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にあります。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衛生費は前年度に比べ大幅に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しており、類似団体内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平均値と比較して低く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なっておりますが、これは環境センター建設工事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が完了したこと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よるものです。一方、災害復旧費については、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新庁舎建設事業において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本庁舎の建設が本格的に開始されたこと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類似団体内順位も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位となっております。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教育費については、小中学校、幼稚園における空調設備設置事業により、前年度に比べ、一時的に上昇しておりますが、類似団体平均値や熊本県平均と比較すると低い水準にあります。</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農林水産業費については、類似団体内平均や県平均と比較して、例年高い水準で推移しています。これは、国の補助制度を活用し、農業競争力の強化を図るため、農地・農業水利施設等の整備を大規模に実施したり、農業生産性の向上及び生産・出荷環境整備のための共同利用機械・施設の導入を促進してきたことなど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ておりますが、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は、歳出において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、ごみ処理施設管理運営事業など物件費が増加し、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歳入において交付税の段階的削減の影響により普通交付税が減少したこと</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が挙げられます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については、利子の一括運用により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残高が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微増しておりますが、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普通交付税の減少等により実質収支も減少したことで、実質単年度収支も赤字とな</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っております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。今後も歳入の大幅な伸びは見込めない状況に</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ある一方で、コロナウイルス対策や令和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月豪雨からの復旧事業の財源に財政調整金を取り崩すことで基金残高が減少する見込みであること</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から、事業の抜本的見直しを行うなどして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引き続き歳出の削減に努め</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一般会計において、標準財政規模比で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ますが、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普通交付税の段階的削減に伴い歳入が減少し、実質収支額も減少したこと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が挙げられます。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また、国民健康保険特別会計については、平成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比率が赤字となっており、平成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年度に「八代市国民健康保険財政健全化計画」を策定し、国保税の適正賦課や収納率向上による歳入確保や医療費適正化対策の推進等による歳出削減に努め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ておりますが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今後も継続して取組むことで、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健全な財政運営を行っていきます。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2024_&#20843;&#2019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64.400000000000006</v>
          </cell>
          <cell r="BX51">
            <v>75.599999999999994</v>
          </cell>
          <cell r="CF51">
            <v>86.3</v>
          </cell>
          <cell r="CN51">
            <v>91.3</v>
          </cell>
          <cell r="CV51">
            <v>95.9</v>
          </cell>
        </row>
        <row r="53">
          <cell r="BP53">
            <v>51.7</v>
          </cell>
          <cell r="BX53">
            <v>53.3</v>
          </cell>
          <cell r="CF53">
            <v>54.9</v>
          </cell>
          <cell r="CN53">
            <v>54.5</v>
          </cell>
          <cell r="CV53">
            <v>55.5</v>
          </cell>
        </row>
        <row r="55">
          <cell r="AN55" t="str">
            <v>類似団体内平均値</v>
          </cell>
          <cell r="BP55">
            <v>34.9</v>
          </cell>
          <cell r="BX55">
            <v>53.1</v>
          </cell>
          <cell r="CF55">
            <v>51.2</v>
          </cell>
          <cell r="CN55">
            <v>47.2</v>
          </cell>
          <cell r="CV55">
            <v>49.5</v>
          </cell>
        </row>
        <row r="57">
          <cell r="BP57">
            <v>60.2</v>
          </cell>
          <cell r="BX57">
            <v>57.4</v>
          </cell>
          <cell r="CF57">
            <v>58.7</v>
          </cell>
          <cell r="CN57">
            <v>59.8</v>
          </cell>
          <cell r="CV57">
            <v>60.9</v>
          </cell>
        </row>
        <row r="72">
          <cell r="BP72" t="str">
            <v>H27</v>
          </cell>
          <cell r="BX72" t="str">
            <v>H28</v>
          </cell>
          <cell r="CF72" t="str">
            <v>H29</v>
          </cell>
          <cell r="CN72" t="str">
            <v>H30</v>
          </cell>
          <cell r="CV72" t="str">
            <v>R01</v>
          </cell>
        </row>
        <row r="73">
          <cell r="AN73" t="str">
            <v>当該団体値</v>
          </cell>
          <cell r="BP73">
            <v>64.400000000000006</v>
          </cell>
          <cell r="BX73">
            <v>75.599999999999994</v>
          </cell>
          <cell r="CF73">
            <v>86.3</v>
          </cell>
          <cell r="CN73">
            <v>91.3</v>
          </cell>
          <cell r="CV73">
            <v>95.9</v>
          </cell>
        </row>
        <row r="75">
          <cell r="BP75">
            <v>11.9</v>
          </cell>
          <cell r="BX75">
            <v>11</v>
          </cell>
          <cell r="CF75">
            <v>10.5</v>
          </cell>
          <cell r="CN75">
            <v>10.1</v>
          </cell>
          <cell r="CV75">
            <v>9.6</v>
          </cell>
        </row>
        <row r="77">
          <cell r="AN77" t="str">
            <v>類似団体内平均値</v>
          </cell>
          <cell r="BP77">
            <v>34.9</v>
          </cell>
          <cell r="BX77">
            <v>53.1</v>
          </cell>
          <cell r="CF77">
            <v>51.2</v>
          </cell>
          <cell r="CN77">
            <v>47.2</v>
          </cell>
          <cell r="CV77">
            <v>49.5</v>
          </cell>
        </row>
        <row r="79">
          <cell r="BP79">
            <v>7.2</v>
          </cell>
          <cell r="BX79">
            <v>8.6</v>
          </cell>
          <cell r="CF79">
            <v>8.1999999999999993</v>
          </cell>
          <cell r="CN79">
            <v>7.8</v>
          </cell>
          <cell r="CV79">
            <v>7.6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63311568</v>
      </c>
      <c r="BO4" s="424"/>
      <c r="BP4" s="424"/>
      <c r="BQ4" s="424"/>
      <c r="BR4" s="424"/>
      <c r="BS4" s="424"/>
      <c r="BT4" s="424"/>
      <c r="BU4" s="425"/>
      <c r="BV4" s="423">
        <v>66456864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2.2000000000000002</v>
      </c>
      <c r="CU4" s="608"/>
      <c r="CV4" s="608"/>
      <c r="CW4" s="608"/>
      <c r="CX4" s="608"/>
      <c r="CY4" s="608"/>
      <c r="CZ4" s="608"/>
      <c r="DA4" s="609"/>
      <c r="DB4" s="607">
        <v>3.5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62467655</v>
      </c>
      <c r="BO5" s="429"/>
      <c r="BP5" s="429"/>
      <c r="BQ5" s="429"/>
      <c r="BR5" s="429"/>
      <c r="BS5" s="429"/>
      <c r="BT5" s="429"/>
      <c r="BU5" s="430"/>
      <c r="BV5" s="428">
        <v>65134510</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94.8</v>
      </c>
      <c r="CU5" s="399"/>
      <c r="CV5" s="399"/>
      <c r="CW5" s="399"/>
      <c r="CX5" s="399"/>
      <c r="CY5" s="399"/>
      <c r="CZ5" s="399"/>
      <c r="DA5" s="400"/>
      <c r="DB5" s="398">
        <v>93.6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843913</v>
      </c>
      <c r="BO6" s="429"/>
      <c r="BP6" s="429"/>
      <c r="BQ6" s="429"/>
      <c r="BR6" s="429"/>
      <c r="BS6" s="429"/>
      <c r="BT6" s="429"/>
      <c r="BU6" s="430"/>
      <c r="BV6" s="428">
        <v>1322354</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98.7</v>
      </c>
      <c r="CU6" s="582"/>
      <c r="CV6" s="582"/>
      <c r="CW6" s="582"/>
      <c r="CX6" s="582"/>
      <c r="CY6" s="582"/>
      <c r="CZ6" s="582"/>
      <c r="DA6" s="583"/>
      <c r="DB6" s="581">
        <v>98.4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129882</v>
      </c>
      <c r="BO7" s="429"/>
      <c r="BP7" s="429"/>
      <c r="BQ7" s="429"/>
      <c r="BR7" s="429"/>
      <c r="BS7" s="429"/>
      <c r="BT7" s="429"/>
      <c r="BU7" s="430"/>
      <c r="BV7" s="428">
        <v>171763</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32751154</v>
      </c>
      <c r="CU7" s="429"/>
      <c r="CV7" s="429"/>
      <c r="CW7" s="429"/>
      <c r="CX7" s="429"/>
      <c r="CY7" s="429"/>
      <c r="CZ7" s="429"/>
      <c r="DA7" s="430"/>
      <c r="DB7" s="428">
        <v>32938875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714031</v>
      </c>
      <c r="BO8" s="429"/>
      <c r="BP8" s="429"/>
      <c r="BQ8" s="429"/>
      <c r="BR8" s="429"/>
      <c r="BS8" s="429"/>
      <c r="BT8" s="429"/>
      <c r="BU8" s="430"/>
      <c r="BV8" s="428">
        <v>1150591</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0.5</v>
      </c>
      <c r="CU8" s="542"/>
      <c r="CV8" s="542"/>
      <c r="CW8" s="542"/>
      <c r="CX8" s="542"/>
      <c r="CY8" s="542"/>
      <c r="CZ8" s="542"/>
      <c r="DA8" s="543"/>
      <c r="DB8" s="541">
        <v>0.5</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127472</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-436560</v>
      </c>
      <c r="BO9" s="429"/>
      <c r="BP9" s="429"/>
      <c r="BQ9" s="429"/>
      <c r="BR9" s="429"/>
      <c r="BS9" s="429"/>
      <c r="BT9" s="429"/>
      <c r="BU9" s="430"/>
      <c r="BV9" s="428">
        <v>-545230</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16.3</v>
      </c>
      <c r="CU9" s="399"/>
      <c r="CV9" s="399"/>
      <c r="CW9" s="399"/>
      <c r="CX9" s="399"/>
      <c r="CY9" s="399"/>
      <c r="CZ9" s="399"/>
      <c r="DA9" s="400"/>
      <c r="DB9" s="398">
        <v>16.100000000000001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132266</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122</v>
      </c>
      <c r="AV10" s="486"/>
      <c r="AW10" s="486"/>
      <c r="AX10" s="486"/>
      <c r="AY10" s="408" t="s">
        <v>123</v>
      </c>
      <c r="AZ10" s="409"/>
      <c r="BA10" s="409"/>
      <c r="BB10" s="409"/>
      <c r="BC10" s="409"/>
      <c r="BD10" s="409"/>
      <c r="BE10" s="409"/>
      <c r="BF10" s="409"/>
      <c r="BG10" s="409"/>
      <c r="BH10" s="409"/>
      <c r="BI10" s="409"/>
      <c r="BJ10" s="409"/>
      <c r="BK10" s="409"/>
      <c r="BL10" s="409"/>
      <c r="BM10" s="410"/>
      <c r="BN10" s="428">
        <v>4934</v>
      </c>
      <c r="BO10" s="429"/>
      <c r="BP10" s="429"/>
      <c r="BQ10" s="429"/>
      <c r="BR10" s="429"/>
      <c r="BS10" s="429"/>
      <c r="BT10" s="429"/>
      <c r="BU10" s="430"/>
      <c r="BV10" s="428">
        <v>3158</v>
      </c>
      <c r="BW10" s="429"/>
      <c r="BX10" s="429"/>
      <c r="BY10" s="429"/>
      <c r="BZ10" s="429"/>
      <c r="CA10" s="429"/>
      <c r="CB10" s="429"/>
      <c r="CC10" s="43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125</v>
      </c>
      <c r="M11" s="475"/>
      <c r="N11" s="475"/>
      <c r="O11" s="475"/>
      <c r="P11" s="475"/>
      <c r="Q11" s="476"/>
      <c r="R11" s="567" t="s">
        <v>126</v>
      </c>
      <c r="S11" s="568"/>
      <c r="T11" s="568"/>
      <c r="U11" s="568"/>
      <c r="V11" s="569"/>
      <c r="W11" s="579"/>
      <c r="X11" s="390"/>
      <c r="Y11" s="390"/>
      <c r="Z11" s="390"/>
      <c r="AA11" s="390"/>
      <c r="AB11" s="390"/>
      <c r="AC11" s="390"/>
      <c r="AD11" s="390"/>
      <c r="AE11" s="390"/>
      <c r="AF11" s="390"/>
      <c r="AG11" s="390"/>
      <c r="AH11" s="390"/>
      <c r="AI11" s="390"/>
      <c r="AJ11" s="390"/>
      <c r="AK11" s="390"/>
      <c r="AL11" s="580"/>
      <c r="AM11" s="497" t="s">
        <v>127</v>
      </c>
      <c r="AN11" s="402"/>
      <c r="AO11" s="402"/>
      <c r="AP11" s="402"/>
      <c r="AQ11" s="402"/>
      <c r="AR11" s="402"/>
      <c r="AS11" s="402"/>
      <c r="AT11" s="403"/>
      <c r="AU11" s="485" t="s">
        <v>128</v>
      </c>
      <c r="AV11" s="486"/>
      <c r="AW11" s="486"/>
      <c r="AX11" s="486"/>
      <c r="AY11" s="408" t="s">
        <v>129</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130</v>
      </c>
      <c r="CE11" s="438"/>
      <c r="CF11" s="438"/>
      <c r="CG11" s="438"/>
      <c r="CH11" s="438"/>
      <c r="CI11" s="438"/>
      <c r="CJ11" s="438"/>
      <c r="CK11" s="438"/>
      <c r="CL11" s="438"/>
      <c r="CM11" s="438"/>
      <c r="CN11" s="438"/>
      <c r="CO11" s="438"/>
      <c r="CP11" s="438"/>
      <c r="CQ11" s="438"/>
      <c r="CR11" s="438"/>
      <c r="CS11" s="439"/>
      <c r="CT11" s="541" t="s">
        <v>131</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126667</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137</v>
      </c>
      <c r="AV12" s="486"/>
      <c r="AW12" s="486"/>
      <c r="AX12" s="486"/>
      <c r="AY12" s="408" t="s">
        <v>138</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139</v>
      </c>
      <c r="CE12" s="438"/>
      <c r="CF12" s="438"/>
      <c r="CG12" s="438"/>
      <c r="CH12" s="438"/>
      <c r="CI12" s="438"/>
      <c r="CJ12" s="438"/>
      <c r="CK12" s="438"/>
      <c r="CL12" s="438"/>
      <c r="CM12" s="438"/>
      <c r="CN12" s="438"/>
      <c r="CO12" s="438"/>
      <c r="CP12" s="438"/>
      <c r="CQ12" s="438"/>
      <c r="CR12" s="438"/>
      <c r="CS12" s="439"/>
      <c r="CT12" s="541" t="s">
        <v>140</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141</v>
      </c>
      <c r="N13" s="529"/>
      <c r="O13" s="529"/>
      <c r="P13" s="529"/>
      <c r="Q13" s="530"/>
      <c r="R13" s="531">
        <v>124020</v>
      </c>
      <c r="S13" s="532"/>
      <c r="T13" s="532"/>
      <c r="U13" s="532"/>
      <c r="V13" s="533"/>
      <c r="W13" s="519" t="s">
        <v>142</v>
      </c>
      <c r="X13" s="441"/>
      <c r="Y13" s="441"/>
      <c r="Z13" s="441"/>
      <c r="AA13" s="441"/>
      <c r="AB13" s="442"/>
      <c r="AC13" s="404">
        <v>8295</v>
      </c>
      <c r="AD13" s="405"/>
      <c r="AE13" s="405"/>
      <c r="AF13" s="405"/>
      <c r="AG13" s="406"/>
      <c r="AH13" s="404">
        <v>8247</v>
      </c>
      <c r="AI13" s="405"/>
      <c r="AJ13" s="405"/>
      <c r="AK13" s="405"/>
      <c r="AL13" s="407"/>
      <c r="AM13" s="497" t="s">
        <v>143</v>
      </c>
      <c r="AN13" s="402"/>
      <c r="AO13" s="402"/>
      <c r="AP13" s="402"/>
      <c r="AQ13" s="402"/>
      <c r="AR13" s="402"/>
      <c r="AS13" s="402"/>
      <c r="AT13" s="403"/>
      <c r="AU13" s="485" t="s">
        <v>144</v>
      </c>
      <c r="AV13" s="486"/>
      <c r="AW13" s="486"/>
      <c r="AX13" s="486"/>
      <c r="AY13" s="408" t="s">
        <v>145</v>
      </c>
      <c r="AZ13" s="409"/>
      <c r="BA13" s="409"/>
      <c r="BB13" s="409"/>
      <c r="BC13" s="409"/>
      <c r="BD13" s="409"/>
      <c r="BE13" s="409"/>
      <c r="BF13" s="409"/>
      <c r="BG13" s="409"/>
      <c r="BH13" s="409"/>
      <c r="BI13" s="409"/>
      <c r="BJ13" s="409"/>
      <c r="BK13" s="409"/>
      <c r="BL13" s="409"/>
      <c r="BM13" s="410"/>
      <c r="BN13" s="428">
        <v>-431626</v>
      </c>
      <c r="BO13" s="429"/>
      <c r="BP13" s="429"/>
      <c r="BQ13" s="429"/>
      <c r="BR13" s="429"/>
      <c r="BS13" s="429"/>
      <c r="BT13" s="429"/>
      <c r="BU13" s="430"/>
      <c r="BV13" s="428">
        <v>-542072</v>
      </c>
      <c r="BW13" s="429"/>
      <c r="BX13" s="429"/>
      <c r="BY13" s="429"/>
      <c r="BZ13" s="429"/>
      <c r="CA13" s="429"/>
      <c r="CB13" s="429"/>
      <c r="CC13" s="430"/>
      <c r="CD13" s="437" t="s">
        <v>146</v>
      </c>
      <c r="CE13" s="438"/>
      <c r="CF13" s="438"/>
      <c r="CG13" s="438"/>
      <c r="CH13" s="438"/>
      <c r="CI13" s="438"/>
      <c r="CJ13" s="438"/>
      <c r="CK13" s="438"/>
      <c r="CL13" s="438"/>
      <c r="CM13" s="438"/>
      <c r="CN13" s="438"/>
      <c r="CO13" s="438"/>
      <c r="CP13" s="438"/>
      <c r="CQ13" s="438"/>
      <c r="CR13" s="438"/>
      <c r="CS13" s="439"/>
      <c r="CT13" s="398">
        <v>9.6</v>
      </c>
      <c r="CU13" s="399"/>
      <c r="CV13" s="399"/>
      <c r="CW13" s="399"/>
      <c r="CX13" s="399"/>
      <c r="CY13" s="399"/>
      <c r="CZ13" s="399"/>
      <c r="DA13" s="400"/>
      <c r="DB13" s="398">
        <v>10.1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147</v>
      </c>
      <c r="M14" s="565"/>
      <c r="N14" s="565"/>
      <c r="O14" s="565"/>
      <c r="P14" s="565"/>
      <c r="Q14" s="566"/>
      <c r="R14" s="531">
        <v>128001</v>
      </c>
      <c r="S14" s="532"/>
      <c r="T14" s="532"/>
      <c r="U14" s="532"/>
      <c r="V14" s="533"/>
      <c r="W14" s="534"/>
      <c r="X14" s="444"/>
      <c r="Y14" s="444"/>
      <c r="Z14" s="444"/>
      <c r="AA14" s="444"/>
      <c r="AB14" s="445"/>
      <c r="AC14" s="524">
        <v>14.2</v>
      </c>
      <c r="AD14" s="525"/>
      <c r="AE14" s="525"/>
      <c r="AF14" s="525"/>
      <c r="AG14" s="526"/>
      <c r="AH14" s="524">
        <v>14.2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148</v>
      </c>
      <c r="CE14" s="435"/>
      <c r="CF14" s="435"/>
      <c r="CG14" s="435"/>
      <c r="CH14" s="435"/>
      <c r="CI14" s="435"/>
      <c r="CJ14" s="435"/>
      <c r="CK14" s="435"/>
      <c r="CL14" s="435"/>
      <c r="CM14" s="435"/>
      <c r="CN14" s="435"/>
      <c r="CO14" s="435"/>
      <c r="CP14" s="435"/>
      <c r="CQ14" s="435"/>
      <c r="CR14" s="435"/>
      <c r="CS14" s="436"/>
      <c r="CT14" s="535">
        <v>95.9</v>
      </c>
      <c r="CU14" s="536"/>
      <c r="CV14" s="536"/>
      <c r="CW14" s="536"/>
      <c r="CX14" s="536"/>
      <c r="CY14" s="536"/>
      <c r="CZ14" s="536"/>
      <c r="DA14" s="537"/>
      <c r="DB14" s="535">
        <v>91.3</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149</v>
      </c>
      <c r="N15" s="529"/>
      <c r="O15" s="529"/>
      <c r="P15" s="529"/>
      <c r="Q15" s="530"/>
      <c r="R15" s="531">
        <v>125600</v>
      </c>
      <c r="S15" s="532"/>
      <c r="T15" s="532"/>
      <c r="U15" s="532"/>
      <c r="V15" s="533"/>
      <c r="W15" s="519" t="s">
        <v>150</v>
      </c>
      <c r="X15" s="441"/>
      <c r="Y15" s="441"/>
      <c r="Z15" s="441"/>
      <c r="AA15" s="441"/>
      <c r="AB15" s="442"/>
      <c r="AC15" s="404">
        <v>12878</v>
      </c>
      <c r="AD15" s="405"/>
      <c r="AE15" s="405"/>
      <c r="AF15" s="405"/>
      <c r="AG15" s="406"/>
      <c r="AH15" s="404">
        <v>13352</v>
      </c>
      <c r="AI15" s="405"/>
      <c r="AJ15" s="405"/>
      <c r="AK15" s="405"/>
      <c r="AL15" s="407"/>
      <c r="AM15" s="497"/>
      <c r="AN15" s="402"/>
      <c r="AO15" s="402"/>
      <c r="AP15" s="402"/>
      <c r="AQ15" s="402"/>
      <c r="AR15" s="402"/>
      <c r="AS15" s="402"/>
      <c r="AT15" s="403"/>
      <c r="AU15" s="485"/>
      <c r="AV15" s="486"/>
      <c r="AW15" s="486"/>
      <c r="AX15" s="486"/>
      <c r="AY15" s="420" t="s">
        <v>151</v>
      </c>
      <c r="AZ15" s="421"/>
      <c r="BA15" s="421"/>
      <c r="BB15" s="421"/>
      <c r="BC15" s="421"/>
      <c r="BD15" s="421"/>
      <c r="BE15" s="421"/>
      <c r="BF15" s="421"/>
      <c r="BG15" s="421"/>
      <c r="BH15" s="421"/>
      <c r="BI15" s="421"/>
      <c r="BJ15" s="421"/>
      <c r="BK15" s="421"/>
      <c r="BL15" s="421"/>
      <c r="BM15" s="422"/>
      <c r="BN15" s="423">
        <v>13796888</v>
      </c>
      <c r="BO15" s="424"/>
      <c r="BP15" s="424"/>
      <c r="BQ15" s="424"/>
      <c r="BR15" s="424"/>
      <c r="BS15" s="424"/>
      <c r="BT15" s="424"/>
      <c r="BU15" s="425"/>
      <c r="BV15" s="423">
        <v>13444712</v>
      </c>
      <c r="BW15" s="424"/>
      <c r="BX15" s="424"/>
      <c r="BY15" s="424"/>
      <c r="BZ15" s="424"/>
      <c r="CA15" s="424"/>
      <c r="CB15" s="424"/>
      <c r="CC15" s="425"/>
      <c r="CD15" s="538" t="s">
        <v>152</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153</v>
      </c>
      <c r="M16" s="522"/>
      <c r="N16" s="522"/>
      <c r="O16" s="522"/>
      <c r="P16" s="522"/>
      <c r="Q16" s="523"/>
      <c r="R16" s="516" t="s">
        <v>154</v>
      </c>
      <c r="S16" s="517"/>
      <c r="T16" s="517"/>
      <c r="U16" s="517"/>
      <c r="V16" s="518"/>
      <c r="W16" s="534"/>
      <c r="X16" s="444"/>
      <c r="Y16" s="444"/>
      <c r="Z16" s="444"/>
      <c r="AA16" s="444"/>
      <c r="AB16" s="445"/>
      <c r="AC16" s="524">
        <v>22</v>
      </c>
      <c r="AD16" s="525"/>
      <c r="AE16" s="525"/>
      <c r="AF16" s="525"/>
      <c r="AG16" s="526"/>
      <c r="AH16" s="524">
        <v>23</v>
      </c>
      <c r="AI16" s="525"/>
      <c r="AJ16" s="525"/>
      <c r="AK16" s="525"/>
      <c r="AL16" s="527"/>
      <c r="AM16" s="497"/>
      <c r="AN16" s="402"/>
      <c r="AO16" s="402"/>
      <c r="AP16" s="402"/>
      <c r="AQ16" s="402"/>
      <c r="AR16" s="402"/>
      <c r="AS16" s="402"/>
      <c r="AT16" s="403"/>
      <c r="AU16" s="485"/>
      <c r="AV16" s="486"/>
      <c r="AW16" s="486"/>
      <c r="AX16" s="486"/>
      <c r="AY16" s="408" t="s">
        <v>155</v>
      </c>
      <c r="AZ16" s="409"/>
      <c r="BA16" s="409"/>
      <c r="BB16" s="409"/>
      <c r="BC16" s="409"/>
      <c r="BD16" s="409"/>
      <c r="BE16" s="409"/>
      <c r="BF16" s="409"/>
      <c r="BG16" s="409"/>
      <c r="BH16" s="409"/>
      <c r="BI16" s="409"/>
      <c r="BJ16" s="409"/>
      <c r="BK16" s="409"/>
      <c r="BL16" s="409"/>
      <c r="BM16" s="410"/>
      <c r="BN16" s="428">
        <v>27135726</v>
      </c>
      <c r="BO16" s="429"/>
      <c r="BP16" s="429"/>
      <c r="BQ16" s="429"/>
      <c r="BR16" s="429"/>
      <c r="BS16" s="429"/>
      <c r="BT16" s="429"/>
      <c r="BU16" s="430"/>
      <c r="BV16" s="428">
        <v>26677553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156</v>
      </c>
      <c r="N17" s="514"/>
      <c r="O17" s="514"/>
      <c r="P17" s="514"/>
      <c r="Q17" s="515"/>
      <c r="R17" s="516" t="s">
        <v>157</v>
      </c>
      <c r="S17" s="517"/>
      <c r="T17" s="517"/>
      <c r="U17" s="517"/>
      <c r="V17" s="518"/>
      <c r="W17" s="519" t="s">
        <v>158</v>
      </c>
      <c r="X17" s="441"/>
      <c r="Y17" s="441"/>
      <c r="Z17" s="441"/>
      <c r="AA17" s="441"/>
      <c r="AB17" s="442"/>
      <c r="AC17" s="404">
        <v>37231</v>
      </c>
      <c r="AD17" s="405"/>
      <c r="AE17" s="405"/>
      <c r="AF17" s="405"/>
      <c r="AG17" s="406"/>
      <c r="AH17" s="404">
        <v>36377</v>
      </c>
      <c r="AI17" s="405"/>
      <c r="AJ17" s="405"/>
      <c r="AK17" s="405"/>
      <c r="AL17" s="407"/>
      <c r="AM17" s="497"/>
      <c r="AN17" s="402"/>
      <c r="AO17" s="402"/>
      <c r="AP17" s="402"/>
      <c r="AQ17" s="402"/>
      <c r="AR17" s="402"/>
      <c r="AS17" s="402"/>
      <c r="AT17" s="403"/>
      <c r="AU17" s="485"/>
      <c r="AV17" s="486"/>
      <c r="AW17" s="486"/>
      <c r="AX17" s="486"/>
      <c r="AY17" s="408" t="s">
        <v>159</v>
      </c>
      <c r="AZ17" s="409"/>
      <c r="BA17" s="409"/>
      <c r="BB17" s="409"/>
      <c r="BC17" s="409"/>
      <c r="BD17" s="409"/>
      <c r="BE17" s="409"/>
      <c r="BF17" s="409"/>
      <c r="BG17" s="409"/>
      <c r="BH17" s="409"/>
      <c r="BI17" s="409"/>
      <c r="BJ17" s="409"/>
      <c r="BK17" s="409"/>
      <c r="BL17" s="409"/>
      <c r="BM17" s="410"/>
      <c r="BN17" s="428">
        <v>17550640</v>
      </c>
      <c r="BO17" s="429"/>
      <c r="BP17" s="429"/>
      <c r="BQ17" s="429"/>
      <c r="BR17" s="429"/>
      <c r="BS17" s="429"/>
      <c r="BT17" s="429"/>
      <c r="BU17" s="430"/>
      <c r="BV17" s="428">
        <v>17133358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160</v>
      </c>
      <c r="C18" s="491"/>
      <c r="D18" s="491"/>
      <c r="E18" s="492"/>
      <c r="F18" s="492"/>
      <c r="G18" s="492"/>
      <c r="H18" s="492"/>
      <c r="I18" s="492"/>
      <c r="J18" s="492"/>
      <c r="K18" s="492"/>
      <c r="L18" s="493">
        <v>681.36</v>
      </c>
      <c r="M18" s="493"/>
      <c r="N18" s="493"/>
      <c r="O18" s="493"/>
      <c r="P18" s="493"/>
      <c r="Q18" s="493"/>
      <c r="R18" s="494"/>
      <c r="S18" s="494"/>
      <c r="T18" s="494"/>
      <c r="U18" s="494"/>
      <c r="V18" s="495"/>
      <c r="W18" s="509"/>
      <c r="X18" s="510"/>
      <c r="Y18" s="510"/>
      <c r="Z18" s="510"/>
      <c r="AA18" s="510"/>
      <c r="AB18" s="520"/>
      <c r="AC18" s="392">
        <v>63.7</v>
      </c>
      <c r="AD18" s="393"/>
      <c r="AE18" s="393"/>
      <c r="AF18" s="393"/>
      <c r="AG18" s="496"/>
      <c r="AH18" s="392">
        <v>62.7</v>
      </c>
      <c r="AI18" s="393"/>
      <c r="AJ18" s="393"/>
      <c r="AK18" s="393"/>
      <c r="AL18" s="394"/>
      <c r="AM18" s="497"/>
      <c r="AN18" s="402"/>
      <c r="AO18" s="402"/>
      <c r="AP18" s="402"/>
      <c r="AQ18" s="402"/>
      <c r="AR18" s="402"/>
      <c r="AS18" s="402"/>
      <c r="AT18" s="403"/>
      <c r="AU18" s="485"/>
      <c r="AV18" s="486"/>
      <c r="AW18" s="486"/>
      <c r="AX18" s="486"/>
      <c r="AY18" s="408" t="s">
        <v>161</v>
      </c>
      <c r="AZ18" s="409"/>
      <c r="BA18" s="409"/>
      <c r="BB18" s="409"/>
      <c r="BC18" s="409"/>
      <c r="BD18" s="409"/>
      <c r="BE18" s="409"/>
      <c r="BF18" s="409"/>
      <c r="BG18" s="409"/>
      <c r="BH18" s="409"/>
      <c r="BI18" s="409"/>
      <c r="BJ18" s="409"/>
      <c r="BK18" s="409"/>
      <c r="BL18" s="409"/>
      <c r="BM18" s="410"/>
      <c r="BN18" s="428">
        <v>32259957</v>
      </c>
      <c r="BO18" s="429"/>
      <c r="BP18" s="429"/>
      <c r="BQ18" s="429"/>
      <c r="BR18" s="429"/>
      <c r="BS18" s="429"/>
      <c r="BT18" s="429"/>
      <c r="BU18" s="430"/>
      <c r="BV18" s="428">
        <v>32039677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162</v>
      </c>
      <c r="C19" s="491"/>
      <c r="D19" s="491"/>
      <c r="E19" s="492"/>
      <c r="F19" s="492"/>
      <c r="G19" s="492"/>
      <c r="H19" s="492"/>
      <c r="I19" s="492"/>
      <c r="J19" s="492"/>
      <c r="K19" s="492"/>
      <c r="L19" s="498">
        <v>187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163</v>
      </c>
      <c r="AZ19" s="409"/>
      <c r="BA19" s="409"/>
      <c r="BB19" s="409"/>
      <c r="BC19" s="409"/>
      <c r="BD19" s="409"/>
      <c r="BE19" s="409"/>
      <c r="BF19" s="409"/>
      <c r="BG19" s="409"/>
      <c r="BH19" s="409"/>
      <c r="BI19" s="409"/>
      <c r="BJ19" s="409"/>
      <c r="BK19" s="409"/>
      <c r="BL19" s="409"/>
      <c r="BM19" s="410"/>
      <c r="BN19" s="428">
        <v>37149832</v>
      </c>
      <c r="BO19" s="429"/>
      <c r="BP19" s="429"/>
      <c r="BQ19" s="429"/>
      <c r="BR19" s="429"/>
      <c r="BS19" s="429"/>
      <c r="BT19" s="429"/>
      <c r="BU19" s="430"/>
      <c r="BV19" s="428">
        <v>37500233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164</v>
      </c>
      <c r="C20" s="491"/>
      <c r="D20" s="491"/>
      <c r="E20" s="492"/>
      <c r="F20" s="492"/>
      <c r="G20" s="492"/>
      <c r="H20" s="492"/>
      <c r="I20" s="492"/>
      <c r="J20" s="492"/>
      <c r="K20" s="492"/>
      <c r="L20" s="498">
        <v>47972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165</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166</v>
      </c>
      <c r="C22" s="458"/>
      <c r="D22" s="459"/>
      <c r="E22" s="466" t="s">
        <v>1</v>
      </c>
      <c r="F22" s="441"/>
      <c r="G22" s="441"/>
      <c r="H22" s="441"/>
      <c r="I22" s="441"/>
      <c r="J22" s="441"/>
      <c r="K22" s="442"/>
      <c r="L22" s="466" t="s">
        <v>167</v>
      </c>
      <c r="M22" s="441"/>
      <c r="N22" s="441"/>
      <c r="O22" s="441"/>
      <c r="P22" s="442"/>
      <c r="Q22" s="451" t="s">
        <v>168</v>
      </c>
      <c r="R22" s="452"/>
      <c r="S22" s="452"/>
      <c r="T22" s="452"/>
      <c r="U22" s="452"/>
      <c r="V22" s="467"/>
      <c r="W22" s="469" t="s">
        <v>169</v>
      </c>
      <c r="X22" s="458"/>
      <c r="Y22" s="459"/>
      <c r="Z22" s="466" t="s">
        <v>1</v>
      </c>
      <c r="AA22" s="441"/>
      <c r="AB22" s="441"/>
      <c r="AC22" s="441"/>
      <c r="AD22" s="441"/>
      <c r="AE22" s="441"/>
      <c r="AF22" s="441"/>
      <c r="AG22" s="442"/>
      <c r="AH22" s="440" t="s">
        <v>170</v>
      </c>
      <c r="AI22" s="441"/>
      <c r="AJ22" s="441"/>
      <c r="AK22" s="441"/>
      <c r="AL22" s="442"/>
      <c r="AM22" s="440" t="s">
        <v>171</v>
      </c>
      <c r="AN22" s="446"/>
      <c r="AO22" s="446"/>
      <c r="AP22" s="446"/>
      <c r="AQ22" s="446"/>
      <c r="AR22" s="447"/>
      <c r="AS22" s="451" t="s">
        <v>168</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172</v>
      </c>
      <c r="AZ23" s="421"/>
      <c r="BA23" s="421"/>
      <c r="BB23" s="421"/>
      <c r="BC23" s="421"/>
      <c r="BD23" s="421"/>
      <c r="BE23" s="421"/>
      <c r="BF23" s="421"/>
      <c r="BG23" s="421"/>
      <c r="BH23" s="421"/>
      <c r="BI23" s="421"/>
      <c r="BJ23" s="421"/>
      <c r="BK23" s="421"/>
      <c r="BL23" s="421"/>
      <c r="BM23" s="422"/>
      <c r="BN23" s="428">
        <v>71248111</v>
      </c>
      <c r="BO23" s="429"/>
      <c r="BP23" s="429"/>
      <c r="BQ23" s="429"/>
      <c r="BR23" s="429"/>
      <c r="BS23" s="429"/>
      <c r="BT23" s="429"/>
      <c r="BU23" s="430"/>
      <c r="BV23" s="428">
        <v>67926540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173</v>
      </c>
      <c r="F24" s="402"/>
      <c r="G24" s="402"/>
      <c r="H24" s="402"/>
      <c r="I24" s="402"/>
      <c r="J24" s="402"/>
      <c r="K24" s="403"/>
      <c r="L24" s="404">
        <v>1</v>
      </c>
      <c r="M24" s="405"/>
      <c r="N24" s="405"/>
      <c r="O24" s="405"/>
      <c r="P24" s="406"/>
      <c r="Q24" s="404">
        <v>9250</v>
      </c>
      <c r="R24" s="405"/>
      <c r="S24" s="405"/>
      <c r="T24" s="405"/>
      <c r="U24" s="405"/>
      <c r="V24" s="406"/>
      <c r="W24" s="470"/>
      <c r="X24" s="461"/>
      <c r="Y24" s="462"/>
      <c r="Z24" s="401" t="s">
        <v>174</v>
      </c>
      <c r="AA24" s="402"/>
      <c r="AB24" s="402"/>
      <c r="AC24" s="402"/>
      <c r="AD24" s="402"/>
      <c r="AE24" s="402"/>
      <c r="AF24" s="402"/>
      <c r="AG24" s="403"/>
      <c r="AH24" s="404">
        <v>946</v>
      </c>
      <c r="AI24" s="405"/>
      <c r="AJ24" s="405"/>
      <c r="AK24" s="405"/>
      <c r="AL24" s="406"/>
      <c r="AM24" s="404">
        <v>3070716</v>
      </c>
      <c r="AN24" s="405"/>
      <c r="AO24" s="405"/>
      <c r="AP24" s="405"/>
      <c r="AQ24" s="405"/>
      <c r="AR24" s="406"/>
      <c r="AS24" s="404">
        <v>3246</v>
      </c>
      <c r="AT24" s="405"/>
      <c r="AU24" s="405"/>
      <c r="AV24" s="405"/>
      <c r="AW24" s="405"/>
      <c r="AX24" s="407"/>
      <c r="AY24" s="395" t="s">
        <v>175</v>
      </c>
      <c r="AZ24" s="396"/>
      <c r="BA24" s="396"/>
      <c r="BB24" s="396"/>
      <c r="BC24" s="396"/>
      <c r="BD24" s="396"/>
      <c r="BE24" s="396"/>
      <c r="BF24" s="396"/>
      <c r="BG24" s="396"/>
      <c r="BH24" s="396"/>
      <c r="BI24" s="396"/>
      <c r="BJ24" s="396"/>
      <c r="BK24" s="396"/>
      <c r="BL24" s="396"/>
      <c r="BM24" s="397"/>
      <c r="BN24" s="428">
        <v>47394555</v>
      </c>
      <c r="BO24" s="429"/>
      <c r="BP24" s="429"/>
      <c r="BQ24" s="429"/>
      <c r="BR24" s="429"/>
      <c r="BS24" s="429"/>
      <c r="BT24" s="429"/>
      <c r="BU24" s="430"/>
      <c r="BV24" s="428">
        <v>46034295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176</v>
      </c>
      <c r="F25" s="402"/>
      <c r="G25" s="402"/>
      <c r="H25" s="402"/>
      <c r="I25" s="402"/>
      <c r="J25" s="402"/>
      <c r="K25" s="403"/>
      <c r="L25" s="404">
        <v>1</v>
      </c>
      <c r="M25" s="405"/>
      <c r="N25" s="405"/>
      <c r="O25" s="405"/>
      <c r="P25" s="406"/>
      <c r="Q25" s="404">
        <v>7440</v>
      </c>
      <c r="R25" s="405"/>
      <c r="S25" s="405"/>
      <c r="T25" s="405"/>
      <c r="U25" s="405"/>
      <c r="V25" s="406"/>
      <c r="W25" s="470"/>
      <c r="X25" s="461"/>
      <c r="Y25" s="462"/>
      <c r="Z25" s="401" t="s">
        <v>177</v>
      </c>
      <c r="AA25" s="402"/>
      <c r="AB25" s="402"/>
      <c r="AC25" s="402"/>
      <c r="AD25" s="402"/>
      <c r="AE25" s="402"/>
      <c r="AF25" s="402"/>
      <c r="AG25" s="403"/>
      <c r="AH25" s="404" t="s">
        <v>140</v>
      </c>
      <c r="AI25" s="405"/>
      <c r="AJ25" s="405"/>
      <c r="AK25" s="405"/>
      <c r="AL25" s="406"/>
      <c r="AM25" s="404" t="s">
        <v>140</v>
      </c>
      <c r="AN25" s="405"/>
      <c r="AO25" s="405"/>
      <c r="AP25" s="405"/>
      <c r="AQ25" s="405"/>
      <c r="AR25" s="406"/>
      <c r="AS25" s="404" t="s">
        <v>140</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20064960</v>
      </c>
      <c r="BO25" s="424"/>
      <c r="BP25" s="424"/>
      <c r="BQ25" s="424"/>
      <c r="BR25" s="424"/>
      <c r="BS25" s="424"/>
      <c r="BT25" s="424"/>
      <c r="BU25" s="425"/>
      <c r="BV25" s="423">
        <v>18700111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179</v>
      </c>
      <c r="F26" s="402"/>
      <c r="G26" s="402"/>
      <c r="H26" s="402"/>
      <c r="I26" s="402"/>
      <c r="J26" s="402"/>
      <c r="K26" s="403"/>
      <c r="L26" s="404">
        <v>1</v>
      </c>
      <c r="M26" s="405"/>
      <c r="N26" s="405"/>
      <c r="O26" s="405"/>
      <c r="P26" s="406"/>
      <c r="Q26" s="404">
        <v>6740</v>
      </c>
      <c r="R26" s="405"/>
      <c r="S26" s="405"/>
      <c r="T26" s="405"/>
      <c r="U26" s="405"/>
      <c r="V26" s="406"/>
      <c r="W26" s="470"/>
      <c r="X26" s="461"/>
      <c r="Y26" s="462"/>
      <c r="Z26" s="401" t="s">
        <v>180</v>
      </c>
      <c r="AA26" s="483"/>
      <c r="AB26" s="483"/>
      <c r="AC26" s="483"/>
      <c r="AD26" s="483"/>
      <c r="AE26" s="483"/>
      <c r="AF26" s="483"/>
      <c r="AG26" s="484"/>
      <c r="AH26" s="404">
        <v>10</v>
      </c>
      <c r="AI26" s="405"/>
      <c r="AJ26" s="405"/>
      <c r="AK26" s="405"/>
      <c r="AL26" s="406"/>
      <c r="AM26" s="404">
        <v>32740</v>
      </c>
      <c r="AN26" s="405"/>
      <c r="AO26" s="405"/>
      <c r="AP26" s="405"/>
      <c r="AQ26" s="405"/>
      <c r="AR26" s="406"/>
      <c r="AS26" s="404">
        <v>3274</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182</v>
      </c>
      <c r="BO26" s="429"/>
      <c r="BP26" s="429"/>
      <c r="BQ26" s="429"/>
      <c r="BR26" s="429"/>
      <c r="BS26" s="429"/>
      <c r="BT26" s="429"/>
      <c r="BU26" s="430"/>
      <c r="BV26" s="428" t="s">
        <v>140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183</v>
      </c>
      <c r="F27" s="402"/>
      <c r="G27" s="402"/>
      <c r="H27" s="402"/>
      <c r="I27" s="402"/>
      <c r="J27" s="402"/>
      <c r="K27" s="403"/>
      <c r="L27" s="404">
        <v>1</v>
      </c>
      <c r="M27" s="405"/>
      <c r="N27" s="405"/>
      <c r="O27" s="405"/>
      <c r="P27" s="406"/>
      <c r="Q27" s="404">
        <v>5060</v>
      </c>
      <c r="R27" s="405"/>
      <c r="S27" s="405"/>
      <c r="T27" s="405"/>
      <c r="U27" s="405"/>
      <c r="V27" s="406"/>
      <c r="W27" s="470"/>
      <c r="X27" s="461"/>
      <c r="Y27" s="462"/>
      <c r="Z27" s="401" t="s">
        <v>184</v>
      </c>
      <c r="AA27" s="402"/>
      <c r="AB27" s="402"/>
      <c r="AC27" s="402"/>
      <c r="AD27" s="402"/>
      <c r="AE27" s="402"/>
      <c r="AF27" s="402"/>
      <c r="AG27" s="403"/>
      <c r="AH27" s="404">
        <v>35</v>
      </c>
      <c r="AI27" s="405"/>
      <c r="AJ27" s="405"/>
      <c r="AK27" s="405"/>
      <c r="AL27" s="406"/>
      <c r="AM27" s="404">
        <v>118260</v>
      </c>
      <c r="AN27" s="405"/>
      <c r="AO27" s="405"/>
      <c r="AP27" s="405"/>
      <c r="AQ27" s="405"/>
      <c r="AR27" s="406"/>
      <c r="AS27" s="404">
        <v>3379</v>
      </c>
      <c r="AT27" s="405"/>
      <c r="AU27" s="405"/>
      <c r="AV27" s="405"/>
      <c r="AW27" s="405"/>
      <c r="AX27" s="407"/>
      <c r="AY27" s="434" t="s">
        <v>185</v>
      </c>
      <c r="AZ27" s="435"/>
      <c r="BA27" s="435"/>
      <c r="BB27" s="435"/>
      <c r="BC27" s="435"/>
      <c r="BD27" s="435"/>
      <c r="BE27" s="435"/>
      <c r="BF27" s="435"/>
      <c r="BG27" s="435"/>
      <c r="BH27" s="435"/>
      <c r="BI27" s="435"/>
      <c r="BJ27" s="435"/>
      <c r="BK27" s="435"/>
      <c r="BL27" s="435"/>
      <c r="BM27" s="436"/>
      <c r="BN27" s="431">
        <v>1564611</v>
      </c>
      <c r="BO27" s="432"/>
      <c r="BP27" s="432"/>
      <c r="BQ27" s="432"/>
      <c r="BR27" s="432"/>
      <c r="BS27" s="432"/>
      <c r="BT27" s="432"/>
      <c r="BU27" s="433"/>
      <c r="BV27" s="431">
        <v>1561479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186</v>
      </c>
      <c r="F28" s="402"/>
      <c r="G28" s="402"/>
      <c r="H28" s="402"/>
      <c r="I28" s="402"/>
      <c r="J28" s="402"/>
      <c r="K28" s="403"/>
      <c r="L28" s="404">
        <v>1</v>
      </c>
      <c r="M28" s="405"/>
      <c r="N28" s="405"/>
      <c r="O28" s="405"/>
      <c r="P28" s="406"/>
      <c r="Q28" s="404">
        <v>4600</v>
      </c>
      <c r="R28" s="405"/>
      <c r="S28" s="405"/>
      <c r="T28" s="405"/>
      <c r="U28" s="405"/>
      <c r="V28" s="406"/>
      <c r="W28" s="470"/>
      <c r="X28" s="461"/>
      <c r="Y28" s="462"/>
      <c r="Z28" s="401" t="s">
        <v>187</v>
      </c>
      <c r="AA28" s="402"/>
      <c r="AB28" s="402"/>
      <c r="AC28" s="402"/>
      <c r="AD28" s="402"/>
      <c r="AE28" s="402"/>
      <c r="AF28" s="402"/>
      <c r="AG28" s="403"/>
      <c r="AH28" s="404" t="s">
        <v>140</v>
      </c>
      <c r="AI28" s="405"/>
      <c r="AJ28" s="405"/>
      <c r="AK28" s="405"/>
      <c r="AL28" s="406"/>
      <c r="AM28" s="404" t="s">
        <v>182</v>
      </c>
      <c r="AN28" s="405"/>
      <c r="AO28" s="405"/>
      <c r="AP28" s="405"/>
      <c r="AQ28" s="405"/>
      <c r="AR28" s="406"/>
      <c r="AS28" s="404" t="s">
        <v>140</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v>2351070</v>
      </c>
      <c r="BO28" s="424"/>
      <c r="BP28" s="424"/>
      <c r="BQ28" s="424"/>
      <c r="BR28" s="424"/>
      <c r="BS28" s="424"/>
      <c r="BT28" s="424"/>
      <c r="BU28" s="425"/>
      <c r="BV28" s="423">
        <v>2346136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26</v>
      </c>
      <c r="M29" s="405"/>
      <c r="N29" s="405"/>
      <c r="O29" s="405"/>
      <c r="P29" s="406"/>
      <c r="Q29" s="404">
        <v>4310</v>
      </c>
      <c r="R29" s="405"/>
      <c r="S29" s="405"/>
      <c r="T29" s="405"/>
      <c r="U29" s="405"/>
      <c r="V29" s="406"/>
      <c r="W29" s="471"/>
      <c r="X29" s="472"/>
      <c r="Y29" s="473"/>
      <c r="Z29" s="401" t="s">
        <v>190</v>
      </c>
      <c r="AA29" s="402"/>
      <c r="AB29" s="402"/>
      <c r="AC29" s="402"/>
      <c r="AD29" s="402"/>
      <c r="AE29" s="402"/>
      <c r="AF29" s="402"/>
      <c r="AG29" s="403"/>
      <c r="AH29" s="404">
        <v>981</v>
      </c>
      <c r="AI29" s="405"/>
      <c r="AJ29" s="405"/>
      <c r="AK29" s="405"/>
      <c r="AL29" s="406"/>
      <c r="AM29" s="404">
        <v>3188976</v>
      </c>
      <c r="AN29" s="405"/>
      <c r="AO29" s="405"/>
      <c r="AP29" s="405"/>
      <c r="AQ29" s="405"/>
      <c r="AR29" s="406"/>
      <c r="AS29" s="404">
        <v>3251</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705741</v>
      </c>
      <c r="BO29" s="429"/>
      <c r="BP29" s="429"/>
      <c r="BQ29" s="429"/>
      <c r="BR29" s="429"/>
      <c r="BS29" s="429"/>
      <c r="BT29" s="429"/>
      <c r="BU29" s="430"/>
      <c r="BV29" s="428">
        <v>704260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97.5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4315134</v>
      </c>
      <c r="BO30" s="432"/>
      <c r="BP30" s="432"/>
      <c r="BQ30" s="432"/>
      <c r="BR30" s="432"/>
      <c r="BS30" s="432"/>
      <c r="BT30" s="432"/>
      <c r="BU30" s="433"/>
      <c r="BV30" s="431">
        <v>4516165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199</v>
      </c>
      <c r="V33" s="391"/>
      <c r="W33" s="390" t="s">
        <v>201</v>
      </c>
      <c r="X33" s="390"/>
      <c r="Y33" s="390"/>
      <c r="Z33" s="390"/>
      <c r="AA33" s="390"/>
      <c r="AB33" s="390"/>
      <c r="AC33" s="390"/>
      <c r="AD33" s="390"/>
      <c r="AE33" s="390"/>
      <c r="AF33" s="390"/>
      <c r="AG33" s="390"/>
      <c r="AH33" s="390"/>
      <c r="AI33" s="390"/>
      <c r="AJ33" s="390"/>
      <c r="AK33" s="390"/>
      <c r="AL33" s="216"/>
      <c r="AM33" s="391" t="s">
        <v>199</v>
      </c>
      <c r="AN33" s="391"/>
      <c r="AO33" s="390" t="s">
        <v>200</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199</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IF('各会計、関係団体の財政状況及び健全化判断比率'!B33="","",'各会計、関係団体の財政状況及び健全化判断比率'!B33)</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氷川町及び八代市中学校組合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八代市学校給食会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ケーブルテレビ事業特別会計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f t="shared" ref="BE35:BE43" si="1">IF(BG35="","",BE34+1)</f>
        <v>10</v>
      </c>
      <c r="BF35" s="387"/>
      <c r="BG35" s="386" t="str">
        <f>IF('各会計、関係団体の財政状況及び健全化判断比率'!B34="","",'各会計、関係団体の財政状況及び健全化判断比率'!B34)</f>
        <v>農業集落排水処理施設事業特別会計</v>
      </c>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八代生活環境事務組合（一般会計）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サンライフ八代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診療所特別会計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11</v>
      </c>
      <c r="BF36" s="387"/>
      <c r="BG36" s="386" t="str">
        <f>IF('各会計、関係団体の財政状況及び健全化判断比率'!B35="","",'各会計、関係団体の財政状況及び健全化判断比率'!B35)</f>
        <v>浄化槽市町村整備推進事業特別会計</v>
      </c>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八代生活環境事務組合（水道事業会計）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八代市土地開発公社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八代広域行政事務組合</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さかもと温泉センター</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16</v>
      </c>
      <c r="BX38" s="387"/>
      <c r="BY38" s="386" t="str">
        <f>IF('各会計、関係団体の財政状況及び健全化判断比率'!B72="","",'各会計、関係団体の財政状況及び健全化判断比率'!B72)</f>
        <v>熊本県市町村総合事務組合</v>
      </c>
      <c r="BZ38" s="386"/>
      <c r="CA38" s="386"/>
      <c r="CB38" s="386"/>
      <c r="CC38" s="386"/>
      <c r="CD38" s="386"/>
      <c r="CE38" s="386"/>
      <c r="CF38" s="386"/>
      <c r="CG38" s="386"/>
      <c r="CH38" s="386"/>
      <c r="CI38" s="386"/>
      <c r="CJ38" s="386"/>
      <c r="CK38" s="386"/>
      <c r="CL38" s="386"/>
      <c r="CM38" s="386"/>
      <c r="CN38" s="214"/>
      <c r="CO38" s="387">
        <f t="shared" si="3"/>
        <v>23</v>
      </c>
      <c r="CP38" s="387"/>
      <c r="CQ38" s="386" t="str">
        <f>IF('各会計、関係団体の財政状況及び健全化判断比率'!BS11="","",'各会計、関係団体の財政状況及び健全化判断比率'!BS11)</f>
        <v>いずみ</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17</v>
      </c>
      <c r="BX39" s="387"/>
      <c r="BY39" s="386" t="str">
        <f>IF('各会計、関係団体の財政状況及び健全化判断比率'!B73="","",'各会計、関係団体の財政状況及び健全化判断比率'!B73)</f>
        <v>熊本県後期高齢者医療広域連合（一般会計）</v>
      </c>
      <c r="BZ39" s="386"/>
      <c r="CA39" s="386"/>
      <c r="CB39" s="386"/>
      <c r="CC39" s="386"/>
      <c r="CD39" s="386"/>
      <c r="CE39" s="386"/>
      <c r="CF39" s="386"/>
      <c r="CG39" s="386"/>
      <c r="CH39" s="386"/>
      <c r="CI39" s="386"/>
      <c r="CJ39" s="386"/>
      <c r="CK39" s="386"/>
      <c r="CL39" s="386"/>
      <c r="CM39" s="386"/>
      <c r="CN39" s="214"/>
      <c r="CO39" s="387">
        <f t="shared" si="3"/>
        <v>24</v>
      </c>
      <c r="CP39" s="387"/>
      <c r="CQ39" s="386" t="str">
        <f>IF('各会計、関係団体の財政状況及び健全化判断比率'!BS12="","",'各会計、関係団体の財政状況及び健全化判断比率'!BS12)</f>
        <v>東陽地区ふるさと公社</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18</v>
      </c>
      <c r="BX40" s="387"/>
      <c r="BY40" s="386" t="str">
        <f>IF('各会計、関係団体の財政状況及び健全化判断比率'!B74="","",'各会計、関係団体の財政状況及び健全化判断比率'!B74)</f>
        <v>熊本県後期高齢者医療広域連合
（後期高齢者医療特別会計）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Iz4AcNfP186X9iI/LMvVdD1V5DdhTiQxX7TF3GeYi+IV+ikP+oIUhS2zh6S9rYdkB3qKnOIxaPUcmiMhB7Nkuw==" saltValue="QGfPeuHMGJeEhIHjssqc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0" t="s">
        <v>570</v>
      </c>
      <c r="D34" s="1210"/>
      <c r="E34" s="1211"/>
      <c r="F34" s="32" t="s">
        <v>571</v>
      </c>
      <c r="G34" s="33" t="s">
        <v>572</v>
      </c>
      <c r="H34" s="33" t="s">
        <v>573</v>
      </c>
      <c r="I34" s="33" t="s">
        <v>574</v>
      </c>
      <c r="J34" s="34" t="s">
        <v>575</v>
      </c>
      <c r="K34" s="22"/>
      <c r="L34" s="22"/>
      <c r="M34" s="22"/>
      <c r="N34" s="22"/>
      <c r="O34" s="22"/>
      <c r="P34" s="22"/>
    </row>
    <row r="35" spans="1:16" ht="39" customHeight="1" x14ac:dyDescent="0.15">
      <c r="A35" s="22"/>
      <c r="B35" s="35"/>
      <c r="C35" s="1204" t="s">
        <v>576</v>
      </c>
      <c r="D35" s="1205"/>
      <c r="E35" s="1206"/>
      <c r="F35" s="36">
        <v>0.55000000000000004</v>
      </c>
      <c r="G35" s="37">
        <v>1.1499999999999999</v>
      </c>
      <c r="H35" s="37">
        <v>1.91</v>
      </c>
      <c r="I35" s="37">
        <v>2.69</v>
      </c>
      <c r="J35" s="38">
        <v>3.89</v>
      </c>
      <c r="K35" s="22"/>
      <c r="L35" s="22"/>
      <c r="M35" s="22"/>
      <c r="N35" s="22"/>
      <c r="O35" s="22"/>
      <c r="P35" s="22"/>
    </row>
    <row r="36" spans="1:16" ht="39" customHeight="1" x14ac:dyDescent="0.15">
      <c r="A36" s="22"/>
      <c r="B36" s="35"/>
      <c r="C36" s="1204" t="s">
        <v>577</v>
      </c>
      <c r="D36" s="1205"/>
      <c r="E36" s="1206"/>
      <c r="F36" s="36">
        <v>4.22</v>
      </c>
      <c r="G36" s="37">
        <v>3.69</v>
      </c>
      <c r="H36" s="37">
        <v>5.33</v>
      </c>
      <c r="I36" s="37">
        <v>3.49</v>
      </c>
      <c r="J36" s="38">
        <v>2.1800000000000002</v>
      </c>
      <c r="K36" s="22"/>
      <c r="L36" s="22"/>
      <c r="M36" s="22"/>
      <c r="N36" s="22"/>
      <c r="O36" s="22"/>
      <c r="P36" s="22"/>
    </row>
    <row r="37" spans="1:16" ht="39" customHeight="1" x14ac:dyDescent="0.15">
      <c r="A37" s="22"/>
      <c r="B37" s="35"/>
      <c r="C37" s="1204" t="s">
        <v>578</v>
      </c>
      <c r="D37" s="1205"/>
      <c r="E37" s="1206"/>
      <c r="F37" s="36">
        <v>1.01</v>
      </c>
      <c r="G37" s="37">
        <v>1.25</v>
      </c>
      <c r="H37" s="37">
        <v>1.1000000000000001</v>
      </c>
      <c r="I37" s="37">
        <v>1.58</v>
      </c>
      <c r="J37" s="38">
        <v>1.72</v>
      </c>
      <c r="K37" s="22"/>
      <c r="L37" s="22"/>
      <c r="M37" s="22"/>
      <c r="N37" s="22"/>
      <c r="O37" s="22"/>
      <c r="P37" s="22"/>
    </row>
    <row r="38" spans="1:16" ht="39" customHeight="1" x14ac:dyDescent="0.15">
      <c r="A38" s="22"/>
      <c r="B38" s="35"/>
      <c r="C38" s="1204" t="s">
        <v>579</v>
      </c>
      <c r="D38" s="1205"/>
      <c r="E38" s="1206"/>
      <c r="F38" s="36">
        <v>1.4</v>
      </c>
      <c r="G38" s="37">
        <v>1.39</v>
      </c>
      <c r="H38" s="37">
        <v>1.3</v>
      </c>
      <c r="I38" s="37">
        <v>1.41</v>
      </c>
      <c r="J38" s="38">
        <v>1.59</v>
      </c>
      <c r="K38" s="22"/>
      <c r="L38" s="22"/>
      <c r="M38" s="22"/>
      <c r="N38" s="22"/>
      <c r="O38" s="22"/>
      <c r="P38" s="22"/>
    </row>
    <row r="39" spans="1:16" ht="39" customHeight="1" x14ac:dyDescent="0.15">
      <c r="A39" s="22"/>
      <c r="B39" s="35"/>
      <c r="C39" s="1204" t="s">
        <v>580</v>
      </c>
      <c r="D39" s="1205"/>
      <c r="E39" s="1206"/>
      <c r="F39" s="36">
        <v>0</v>
      </c>
      <c r="G39" s="37">
        <v>0</v>
      </c>
      <c r="H39" s="37">
        <v>0.09</v>
      </c>
      <c r="I39" s="37">
        <v>0.1</v>
      </c>
      <c r="J39" s="38">
        <v>0.1</v>
      </c>
      <c r="K39" s="22"/>
      <c r="L39" s="22"/>
      <c r="M39" s="22"/>
      <c r="N39" s="22"/>
      <c r="O39" s="22"/>
      <c r="P39" s="22"/>
    </row>
    <row r="40" spans="1:16" ht="39" customHeight="1" x14ac:dyDescent="0.15">
      <c r="A40" s="22"/>
      <c r="B40" s="35"/>
      <c r="C40" s="1204" t="s">
        <v>581</v>
      </c>
      <c r="D40" s="1205"/>
      <c r="E40" s="1206"/>
      <c r="F40" s="36">
        <v>0</v>
      </c>
      <c r="G40" s="37">
        <v>0.03</v>
      </c>
      <c r="H40" s="37">
        <v>0</v>
      </c>
      <c r="I40" s="37">
        <v>0</v>
      </c>
      <c r="J40" s="38">
        <v>0.06</v>
      </c>
      <c r="K40" s="22"/>
      <c r="L40" s="22"/>
      <c r="M40" s="22"/>
      <c r="N40" s="22"/>
      <c r="O40" s="22"/>
      <c r="P40" s="22"/>
    </row>
    <row r="41" spans="1:16" ht="39" customHeight="1" x14ac:dyDescent="0.15">
      <c r="A41" s="22"/>
      <c r="B41" s="35"/>
      <c r="C41" s="1204" t="s">
        <v>582</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583</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584</v>
      </c>
      <c r="D43" s="1208"/>
      <c r="E43" s="1209"/>
      <c r="F43" s="41">
        <v>1.1200000000000001</v>
      </c>
      <c r="G43" s="42">
        <v>0.8</v>
      </c>
      <c r="H43" s="42">
        <v>0.46</v>
      </c>
      <c r="I43" s="42">
        <v>0.09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TaFJ0QA/subX6oS8ATkoBPGUh6wnSBrXLEkq/Lf84Vi4XF0Pw5nF+f9RdrkHdUurMzF2xg/3P16lem1UQOa8Q==" saltValue="oJYiE2+jb//mHsMX3F86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6608</v>
      </c>
      <c r="L45" s="60">
        <v>6427</v>
      </c>
      <c r="M45" s="60">
        <v>6150</v>
      </c>
      <c r="N45" s="60">
        <v>6173</v>
      </c>
      <c r="O45" s="61">
        <v>6183</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520</v>
      </c>
      <c r="L46" s="64">
        <v>20</v>
      </c>
      <c r="M46" s="64" t="s">
        <v>520</v>
      </c>
      <c r="N46" s="64" t="s">
        <v>520</v>
      </c>
      <c r="O46" s="65" t="s">
        <v>520</v>
      </c>
      <c r="P46" s="48"/>
      <c r="Q46" s="48"/>
      <c r="R46" s="48"/>
      <c r="S46" s="48"/>
      <c r="T46" s="48"/>
      <c r="U46" s="48"/>
    </row>
    <row r="47" spans="1:21" ht="30.75" customHeight="1" x14ac:dyDescent="0.15">
      <c r="A47" s="48"/>
      <c r="B47" s="1232"/>
      <c r="C47" s="1233"/>
      <c r="D47" s="62"/>
      <c r="E47" s="1214" t="s">
        <v>14</v>
      </c>
      <c r="F47" s="1214"/>
      <c r="G47" s="1214"/>
      <c r="H47" s="1214"/>
      <c r="I47" s="1214"/>
      <c r="J47" s="1215"/>
      <c r="K47" s="63">
        <v>13</v>
      </c>
      <c r="L47" s="64">
        <v>13</v>
      </c>
      <c r="M47" s="64" t="s">
        <v>520</v>
      </c>
      <c r="N47" s="64" t="s">
        <v>520</v>
      </c>
      <c r="O47" s="65" t="s">
        <v>520</v>
      </c>
      <c r="P47" s="48"/>
      <c r="Q47" s="48"/>
      <c r="R47" s="48"/>
      <c r="S47" s="48"/>
      <c r="T47" s="48"/>
      <c r="U47" s="48"/>
    </row>
    <row r="48" spans="1:21" ht="30.75" customHeight="1" x14ac:dyDescent="0.15">
      <c r="A48" s="48"/>
      <c r="B48" s="1232"/>
      <c r="C48" s="1233"/>
      <c r="D48" s="62"/>
      <c r="E48" s="1214" t="s">
        <v>15</v>
      </c>
      <c r="F48" s="1214"/>
      <c r="G48" s="1214"/>
      <c r="H48" s="1214"/>
      <c r="I48" s="1214"/>
      <c r="J48" s="1215"/>
      <c r="K48" s="63">
        <v>1595</v>
      </c>
      <c r="L48" s="64">
        <v>1530</v>
      </c>
      <c r="M48" s="64">
        <v>1494</v>
      </c>
      <c r="N48" s="64">
        <v>1482</v>
      </c>
      <c r="O48" s="65">
        <v>1363</v>
      </c>
      <c r="P48" s="48"/>
      <c r="Q48" s="48"/>
      <c r="R48" s="48"/>
      <c r="S48" s="48"/>
      <c r="T48" s="48"/>
      <c r="U48" s="48"/>
    </row>
    <row r="49" spans="1:21" ht="30.75" customHeight="1" x14ac:dyDescent="0.15">
      <c r="A49" s="48"/>
      <c r="B49" s="1232"/>
      <c r="C49" s="1233"/>
      <c r="D49" s="62"/>
      <c r="E49" s="1214" t="s">
        <v>16</v>
      </c>
      <c r="F49" s="1214"/>
      <c r="G49" s="1214"/>
      <c r="H49" s="1214"/>
      <c r="I49" s="1214"/>
      <c r="J49" s="1215"/>
      <c r="K49" s="63">
        <v>129</v>
      </c>
      <c r="L49" s="64">
        <v>95</v>
      </c>
      <c r="M49" s="64">
        <v>96</v>
      </c>
      <c r="N49" s="64">
        <v>77</v>
      </c>
      <c r="O49" s="65">
        <v>76</v>
      </c>
      <c r="P49" s="48"/>
      <c r="Q49" s="48"/>
      <c r="R49" s="48"/>
      <c r="S49" s="48"/>
      <c r="T49" s="48"/>
      <c r="U49" s="48"/>
    </row>
    <row r="50" spans="1:21" ht="30.75" customHeight="1" x14ac:dyDescent="0.15">
      <c r="A50" s="48"/>
      <c r="B50" s="1232"/>
      <c r="C50" s="1233"/>
      <c r="D50" s="62"/>
      <c r="E50" s="1214" t="s">
        <v>17</v>
      </c>
      <c r="F50" s="1214"/>
      <c r="G50" s="1214"/>
      <c r="H50" s="1214"/>
      <c r="I50" s="1214"/>
      <c r="J50" s="1215"/>
      <c r="K50" s="63">
        <v>148</v>
      </c>
      <c r="L50" s="64">
        <v>137</v>
      </c>
      <c r="M50" s="64">
        <v>128</v>
      </c>
      <c r="N50" s="64">
        <v>121</v>
      </c>
      <c r="O50" s="65">
        <v>113</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520</v>
      </c>
      <c r="L51" s="64" t="s">
        <v>520</v>
      </c>
      <c r="M51" s="64" t="s">
        <v>520</v>
      </c>
      <c r="N51" s="64" t="s">
        <v>520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5316</v>
      </c>
      <c r="L52" s="64">
        <v>5128</v>
      </c>
      <c r="M52" s="64">
        <v>5080</v>
      </c>
      <c r="N52" s="64">
        <v>5129</v>
      </c>
      <c r="O52" s="65">
        <v>5107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3177</v>
      </c>
      <c r="L53" s="69">
        <v>3094</v>
      </c>
      <c r="M53" s="69">
        <v>2788</v>
      </c>
      <c r="N53" s="69">
        <v>2724</v>
      </c>
      <c r="O53" s="70">
        <v>2628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1oOzYpjUzUx0gZF89sH3ieFZdXmQ9o3CeaX2EEKUkOpdacdr2VeCRUi4DJzTCpfYMocwE2nNDJUlSI/zcStgg==" saltValue="WKV/Z4Z+wwax5hDmP+gs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0" t="s">
        <v>30</v>
      </c>
      <c r="C41" s="1251"/>
      <c r="D41" s="102"/>
      <c r="E41" s="1252" t="s">
        <v>31</v>
      </c>
      <c r="F41" s="1252"/>
      <c r="G41" s="1252"/>
      <c r="H41" s="1253"/>
      <c r="I41" s="103">
        <v>62033</v>
      </c>
      <c r="J41" s="104">
        <v>62288</v>
      </c>
      <c r="K41" s="104">
        <v>64894</v>
      </c>
      <c r="L41" s="104">
        <v>67927</v>
      </c>
      <c r="M41" s="105">
        <v>71248</v>
      </c>
    </row>
    <row r="42" spans="2:13" ht="27.75" customHeight="1" x14ac:dyDescent="0.15">
      <c r="B42" s="1240"/>
      <c r="C42" s="1241"/>
      <c r="D42" s="106"/>
      <c r="E42" s="1244" t="s">
        <v>32</v>
      </c>
      <c r="F42" s="1244"/>
      <c r="G42" s="1244"/>
      <c r="H42" s="1245"/>
      <c r="I42" s="107">
        <v>1264</v>
      </c>
      <c r="J42" s="108">
        <v>1099</v>
      </c>
      <c r="K42" s="108">
        <v>1052</v>
      </c>
      <c r="L42" s="108">
        <v>1026</v>
      </c>
      <c r="M42" s="109">
        <v>1006</v>
      </c>
    </row>
    <row r="43" spans="2:13" ht="27.75" customHeight="1" x14ac:dyDescent="0.15">
      <c r="B43" s="1240"/>
      <c r="C43" s="1241"/>
      <c r="D43" s="106"/>
      <c r="E43" s="1244" t="s">
        <v>33</v>
      </c>
      <c r="F43" s="1244"/>
      <c r="G43" s="1244"/>
      <c r="H43" s="1245"/>
      <c r="I43" s="107">
        <v>18967</v>
      </c>
      <c r="J43" s="108">
        <v>18055</v>
      </c>
      <c r="K43" s="108">
        <v>17271</v>
      </c>
      <c r="L43" s="108">
        <v>17714</v>
      </c>
      <c r="M43" s="109">
        <v>17248</v>
      </c>
    </row>
    <row r="44" spans="2:13" ht="27.75" customHeight="1" x14ac:dyDescent="0.15">
      <c r="B44" s="1240"/>
      <c r="C44" s="1241"/>
      <c r="D44" s="106"/>
      <c r="E44" s="1244" t="s">
        <v>34</v>
      </c>
      <c r="F44" s="1244"/>
      <c r="G44" s="1244"/>
      <c r="H44" s="1245"/>
      <c r="I44" s="107">
        <v>566</v>
      </c>
      <c r="J44" s="108">
        <v>637</v>
      </c>
      <c r="K44" s="108">
        <v>807</v>
      </c>
      <c r="L44" s="108">
        <v>837</v>
      </c>
      <c r="M44" s="109">
        <v>794</v>
      </c>
    </row>
    <row r="45" spans="2:13" ht="27.75" customHeight="1" x14ac:dyDescent="0.15">
      <c r="B45" s="1240"/>
      <c r="C45" s="1241"/>
      <c r="D45" s="106"/>
      <c r="E45" s="1244" t="s">
        <v>35</v>
      </c>
      <c r="F45" s="1244"/>
      <c r="G45" s="1244"/>
      <c r="H45" s="1245"/>
      <c r="I45" s="107">
        <v>8539</v>
      </c>
      <c r="J45" s="108">
        <v>9048</v>
      </c>
      <c r="K45" s="108">
        <v>9067</v>
      </c>
      <c r="L45" s="108">
        <v>8771</v>
      </c>
      <c r="M45" s="109">
        <v>9073</v>
      </c>
    </row>
    <row r="46" spans="2:13" ht="27.75" customHeight="1" x14ac:dyDescent="0.15">
      <c r="B46" s="1240"/>
      <c r="C46" s="1241"/>
      <c r="D46" s="110"/>
      <c r="E46" s="1244" t="s">
        <v>36</v>
      </c>
      <c r="F46" s="1244"/>
      <c r="G46" s="1244"/>
      <c r="H46" s="1245"/>
      <c r="I46" s="107">
        <v>3</v>
      </c>
      <c r="J46" s="108">
        <v>2</v>
      </c>
      <c r="K46" s="108">
        <v>3</v>
      </c>
      <c r="L46" s="108">
        <v>2</v>
      </c>
      <c r="M46" s="109">
        <v>2</v>
      </c>
    </row>
    <row r="47" spans="2:13" ht="27.75" customHeight="1" x14ac:dyDescent="0.15">
      <c r="B47" s="1240"/>
      <c r="C47" s="1241"/>
      <c r="D47" s="111"/>
      <c r="E47" s="1254" t="s">
        <v>37</v>
      </c>
      <c r="F47" s="1255"/>
      <c r="G47" s="1255"/>
      <c r="H47" s="1256"/>
      <c r="I47" s="107" t="s">
        <v>520</v>
      </c>
      <c r="J47" s="108" t="s">
        <v>520</v>
      </c>
      <c r="K47" s="108" t="s">
        <v>520</v>
      </c>
      <c r="L47" s="108" t="s">
        <v>520</v>
      </c>
      <c r="M47" s="109" t="s">
        <v>520</v>
      </c>
    </row>
    <row r="48" spans="2:13" ht="27.75" customHeight="1" x14ac:dyDescent="0.15">
      <c r="B48" s="1240"/>
      <c r="C48" s="1241"/>
      <c r="D48" s="106"/>
      <c r="E48" s="1244" t="s">
        <v>38</v>
      </c>
      <c r="F48" s="1244"/>
      <c r="G48" s="1244"/>
      <c r="H48" s="1245"/>
      <c r="I48" s="107" t="s">
        <v>520</v>
      </c>
      <c r="J48" s="108" t="s">
        <v>520</v>
      </c>
      <c r="K48" s="108" t="s">
        <v>520</v>
      </c>
      <c r="L48" s="108" t="s">
        <v>520</v>
      </c>
      <c r="M48" s="109" t="s">
        <v>520</v>
      </c>
    </row>
    <row r="49" spans="2:13" ht="27.75" customHeight="1" x14ac:dyDescent="0.15">
      <c r="B49" s="1242"/>
      <c r="C49" s="1243"/>
      <c r="D49" s="106"/>
      <c r="E49" s="1244" t="s">
        <v>39</v>
      </c>
      <c r="F49" s="1244"/>
      <c r="G49" s="1244"/>
      <c r="H49" s="1245"/>
      <c r="I49" s="107" t="s">
        <v>520</v>
      </c>
      <c r="J49" s="108" t="s">
        <v>520</v>
      </c>
      <c r="K49" s="108" t="s">
        <v>520</v>
      </c>
      <c r="L49" s="108" t="s">
        <v>520</v>
      </c>
      <c r="M49" s="109" t="s">
        <v>520</v>
      </c>
    </row>
    <row r="50" spans="2:13" ht="27.75" customHeight="1" x14ac:dyDescent="0.15">
      <c r="B50" s="1238" t="s">
        <v>40</v>
      </c>
      <c r="C50" s="1239"/>
      <c r="D50" s="112"/>
      <c r="E50" s="1244" t="s">
        <v>41</v>
      </c>
      <c r="F50" s="1244"/>
      <c r="G50" s="1244"/>
      <c r="H50" s="1245"/>
      <c r="I50" s="107">
        <v>12811</v>
      </c>
      <c r="J50" s="108">
        <v>11013</v>
      </c>
      <c r="K50" s="108">
        <v>9140</v>
      </c>
      <c r="L50" s="108">
        <v>9080</v>
      </c>
      <c r="M50" s="109">
        <v>8819</v>
      </c>
    </row>
    <row r="51" spans="2:13" ht="27.75" customHeight="1" x14ac:dyDescent="0.15">
      <c r="B51" s="1240"/>
      <c r="C51" s="1241"/>
      <c r="D51" s="106"/>
      <c r="E51" s="1244" t="s">
        <v>42</v>
      </c>
      <c r="F51" s="1244"/>
      <c r="G51" s="1244"/>
      <c r="H51" s="1245"/>
      <c r="I51" s="107">
        <v>1041</v>
      </c>
      <c r="J51" s="108">
        <v>1017</v>
      </c>
      <c r="K51" s="108">
        <v>899</v>
      </c>
      <c r="L51" s="108">
        <v>796</v>
      </c>
      <c r="M51" s="109">
        <v>681</v>
      </c>
    </row>
    <row r="52" spans="2:13" ht="27.75" customHeight="1" x14ac:dyDescent="0.15">
      <c r="B52" s="1242"/>
      <c r="C52" s="1243"/>
      <c r="D52" s="106"/>
      <c r="E52" s="1244" t="s">
        <v>43</v>
      </c>
      <c r="F52" s="1244"/>
      <c r="G52" s="1244"/>
      <c r="H52" s="1245"/>
      <c r="I52" s="107">
        <v>58821</v>
      </c>
      <c r="J52" s="108">
        <v>57510</v>
      </c>
      <c r="K52" s="108">
        <v>58651</v>
      </c>
      <c r="L52" s="108">
        <v>60861</v>
      </c>
      <c r="M52" s="109">
        <v>63221</v>
      </c>
    </row>
    <row r="53" spans="2:13" ht="27.75" customHeight="1" thickBot="1" x14ac:dyDescent="0.2">
      <c r="B53" s="1246" t="s">
        <v>44</v>
      </c>
      <c r="C53" s="1247"/>
      <c r="D53" s="113"/>
      <c r="E53" s="1248" t="s">
        <v>45</v>
      </c>
      <c r="F53" s="1248"/>
      <c r="G53" s="1248"/>
      <c r="H53" s="1249"/>
      <c r="I53" s="114">
        <v>18701</v>
      </c>
      <c r="J53" s="115">
        <v>21589</v>
      </c>
      <c r="K53" s="115">
        <v>24403</v>
      </c>
      <c r="L53" s="115">
        <v>25540</v>
      </c>
      <c r="M53" s="116">
        <v>26650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EXGtMzONKIRtrlu+Vy7fOC4sakXjF4AUWr/l8HwPit0BQcL2FZVIUHVaLTg1WCC8JnZPkJbqMOGDVDYtdclpw==" saltValue="y61wu0gKkftrHjr9XgG2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5" t="s">
        <v>48</v>
      </c>
      <c r="D55" s="1265"/>
      <c r="E55" s="1266"/>
      <c r="F55" s="128">
        <v>2143</v>
      </c>
      <c r="G55" s="128">
        <v>2346</v>
      </c>
      <c r="H55" s="129">
        <v>2351</v>
      </c>
    </row>
    <row r="56" spans="2:8" ht="52.5" customHeight="1" x14ac:dyDescent="0.15">
      <c r="B56" s="130"/>
      <c r="C56" s="1267" t="s">
        <v>49</v>
      </c>
      <c r="D56" s="1267"/>
      <c r="E56" s="1268"/>
      <c r="F56" s="131">
        <v>703</v>
      </c>
      <c r="G56" s="131">
        <v>704</v>
      </c>
      <c r="H56" s="132">
        <v>706</v>
      </c>
    </row>
    <row r="57" spans="2:8" ht="53.25" customHeight="1" x14ac:dyDescent="0.15">
      <c r="B57" s="130"/>
      <c r="C57" s="1269" t="s">
        <v>50</v>
      </c>
      <c r="D57" s="1269"/>
      <c r="E57" s="1270"/>
      <c r="F57" s="133">
        <v>4782</v>
      </c>
      <c r="G57" s="133">
        <v>4516</v>
      </c>
      <c r="H57" s="134">
        <v>4315</v>
      </c>
    </row>
    <row r="58" spans="2:8" ht="45.75" customHeight="1" x14ac:dyDescent="0.15">
      <c r="B58" s="135"/>
      <c r="C58" s="1257" t="s">
        <v>599</v>
      </c>
      <c r="D58" s="1258"/>
      <c r="E58" s="1259"/>
      <c r="F58" s="136">
        <v>1302</v>
      </c>
      <c r="G58" s="136">
        <v>1324</v>
      </c>
      <c r="H58" s="137">
        <v>1254</v>
      </c>
    </row>
    <row r="59" spans="2:8" ht="45.75" customHeight="1" x14ac:dyDescent="0.15">
      <c r="B59" s="135"/>
      <c r="C59" s="1257" t="s">
        <v>600</v>
      </c>
      <c r="D59" s="1258"/>
      <c r="E59" s="1259"/>
      <c r="F59" s="136">
        <v>1325</v>
      </c>
      <c r="G59" s="136">
        <v>1239</v>
      </c>
      <c r="H59" s="137">
        <v>1219</v>
      </c>
    </row>
    <row r="60" spans="2:8" ht="45.75" customHeight="1" x14ac:dyDescent="0.15">
      <c r="B60" s="135"/>
      <c r="C60" s="1257" t="s">
        <v>601</v>
      </c>
      <c r="D60" s="1258"/>
      <c r="E60" s="1259"/>
      <c r="F60" s="136">
        <v>732</v>
      </c>
      <c r="G60" s="136">
        <v>584</v>
      </c>
      <c r="H60" s="137">
        <v>409</v>
      </c>
    </row>
    <row r="61" spans="2:8" ht="45.75" customHeight="1" x14ac:dyDescent="0.15">
      <c r="B61" s="135"/>
      <c r="C61" s="1257" t="s">
        <v>602</v>
      </c>
      <c r="D61" s="1258"/>
      <c r="E61" s="1259"/>
      <c r="F61" s="136">
        <v>490</v>
      </c>
      <c r="G61" s="136">
        <v>375</v>
      </c>
      <c r="H61" s="137">
        <v>371</v>
      </c>
    </row>
    <row r="62" spans="2:8" ht="45.75" customHeight="1" thickBot="1" x14ac:dyDescent="0.2">
      <c r="B62" s="138"/>
      <c r="C62" s="1260" t="s">
        <v>603</v>
      </c>
      <c r="D62" s="1261"/>
      <c r="E62" s="1262"/>
      <c r="F62" s="139">
        <v>280</v>
      </c>
      <c r="G62" s="139">
        <v>277</v>
      </c>
      <c r="H62" s="140">
        <v>250</v>
      </c>
    </row>
    <row r="63" spans="2:8" ht="52.5" customHeight="1" thickBot="1" x14ac:dyDescent="0.2">
      <c r="B63" s="141"/>
      <c r="C63" s="1263" t="s">
        <v>51</v>
      </c>
      <c r="D63" s="1263"/>
      <c r="E63" s="1264"/>
      <c r="F63" s="142">
        <v>7628</v>
      </c>
      <c r="G63" s="142">
        <v>7567</v>
      </c>
      <c r="H63" s="143">
        <v>7372</v>
      </c>
    </row>
    <row r="64" spans="2:8" ht="15" customHeight="1" x14ac:dyDescent="0.15"/>
  </sheetData>
  <sheetProtection algorithmName="SHA-512" hashValue="A8339agT1+Bx0afj6g7V3zO17Li75oIY04Z8ObJHlAUj4odOqgCZNagHuiFBqPErIAxsh83HOwFMkYAg+oQBSg==" saltValue="h/PecPvu4MLZFtMpfac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F2BEB-44A4-4C31-91BE-859DBC20B85A}">
  <sheetPr>
    <pageSetUpPr fitToPage="1"/>
  </sheetPr>
  <dimension ref="A1:WZM160"/>
  <sheetViews>
    <sheetView showGridLines="0" tabSelected="1" zoomScale="80" zoomScaleNormal="80"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561</v>
      </c>
      <c r="BQ50" s="1305"/>
      <c r="BR50" s="1305"/>
      <c r="BS50" s="1305"/>
      <c r="BT50" s="1305"/>
      <c r="BU50" s="1305"/>
      <c r="BV50" s="1305"/>
      <c r="BW50" s="1305"/>
      <c r="BX50" s="1305" t="s">
        <v>562</v>
      </c>
      <c r="BY50" s="1305"/>
      <c r="BZ50" s="1305"/>
      <c r="CA50" s="1305"/>
      <c r="CB50" s="1305"/>
      <c r="CC50" s="1305"/>
      <c r="CD50" s="1305"/>
      <c r="CE50" s="1305"/>
      <c r="CF50" s="1305" t="s">
        <v>563</v>
      </c>
      <c r="CG50" s="1305"/>
      <c r="CH50" s="1305"/>
      <c r="CI50" s="1305"/>
      <c r="CJ50" s="1305"/>
      <c r="CK50" s="1305"/>
      <c r="CL50" s="1305"/>
      <c r="CM50" s="1305"/>
      <c r="CN50" s="1305" t="s">
        <v>564</v>
      </c>
      <c r="CO50" s="1305"/>
      <c r="CP50" s="1305"/>
      <c r="CQ50" s="1305"/>
      <c r="CR50" s="1305"/>
      <c r="CS50" s="1305"/>
      <c r="CT50" s="1305"/>
      <c r="CU50" s="1305"/>
      <c r="CV50" s="1305" t="s">
        <v>565</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617</v>
      </c>
      <c r="AO51" s="1309"/>
      <c r="AP51" s="1309"/>
      <c r="AQ51" s="1309"/>
      <c r="AR51" s="1309"/>
      <c r="AS51" s="1309"/>
      <c r="AT51" s="1309"/>
      <c r="AU51" s="1309"/>
      <c r="AV51" s="1309"/>
      <c r="AW51" s="1309"/>
      <c r="AX51" s="1309"/>
      <c r="AY51" s="1309"/>
      <c r="AZ51" s="1309"/>
      <c r="BA51" s="1309"/>
      <c r="BB51" s="1309" t="s">
        <v>618</v>
      </c>
      <c r="BC51" s="1309"/>
      <c r="BD51" s="1309"/>
      <c r="BE51" s="1309"/>
      <c r="BF51" s="1309"/>
      <c r="BG51" s="1309"/>
      <c r="BH51" s="1309"/>
      <c r="BI51" s="1309"/>
      <c r="BJ51" s="1309"/>
      <c r="BK51" s="1309"/>
      <c r="BL51" s="1309"/>
      <c r="BM51" s="1309"/>
      <c r="BN51" s="1309"/>
      <c r="BO51" s="1309"/>
      <c r="BP51" s="1310">
        <v>64.400000000000006</v>
      </c>
      <c r="BQ51" s="1310"/>
      <c r="BR51" s="1310"/>
      <c r="BS51" s="1310"/>
      <c r="BT51" s="1310"/>
      <c r="BU51" s="1310"/>
      <c r="BV51" s="1310"/>
      <c r="BW51" s="1310"/>
      <c r="BX51" s="1310">
        <v>75.599999999999994</v>
      </c>
      <c r="BY51" s="1310"/>
      <c r="BZ51" s="1310"/>
      <c r="CA51" s="1310"/>
      <c r="CB51" s="1310"/>
      <c r="CC51" s="1310"/>
      <c r="CD51" s="1310"/>
      <c r="CE51" s="1310"/>
      <c r="CF51" s="1310">
        <v>86.3</v>
      </c>
      <c r="CG51" s="1310"/>
      <c r="CH51" s="1310"/>
      <c r="CI51" s="1310"/>
      <c r="CJ51" s="1310"/>
      <c r="CK51" s="1310"/>
      <c r="CL51" s="1310"/>
      <c r="CM51" s="1310"/>
      <c r="CN51" s="1310">
        <v>91.3</v>
      </c>
      <c r="CO51" s="1310"/>
      <c r="CP51" s="1310"/>
      <c r="CQ51" s="1310"/>
      <c r="CR51" s="1310"/>
      <c r="CS51" s="1310"/>
      <c r="CT51" s="1310"/>
      <c r="CU51" s="1310"/>
      <c r="CV51" s="1310">
        <v>95.9</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619</v>
      </c>
      <c r="BC53" s="1309"/>
      <c r="BD53" s="1309"/>
      <c r="BE53" s="1309"/>
      <c r="BF53" s="1309"/>
      <c r="BG53" s="1309"/>
      <c r="BH53" s="1309"/>
      <c r="BI53" s="1309"/>
      <c r="BJ53" s="1309"/>
      <c r="BK53" s="1309"/>
      <c r="BL53" s="1309"/>
      <c r="BM53" s="1309"/>
      <c r="BN53" s="1309"/>
      <c r="BO53" s="1309"/>
      <c r="BP53" s="1310">
        <v>51.7</v>
      </c>
      <c r="BQ53" s="1310"/>
      <c r="BR53" s="1310"/>
      <c r="BS53" s="1310"/>
      <c r="BT53" s="1310"/>
      <c r="BU53" s="1310"/>
      <c r="BV53" s="1310"/>
      <c r="BW53" s="1310"/>
      <c r="BX53" s="1310">
        <v>53.3</v>
      </c>
      <c r="BY53" s="1310"/>
      <c r="BZ53" s="1310"/>
      <c r="CA53" s="1310"/>
      <c r="CB53" s="1310"/>
      <c r="CC53" s="1310"/>
      <c r="CD53" s="1310"/>
      <c r="CE53" s="1310"/>
      <c r="CF53" s="1310">
        <v>54.9</v>
      </c>
      <c r="CG53" s="1310"/>
      <c r="CH53" s="1310"/>
      <c r="CI53" s="1310"/>
      <c r="CJ53" s="1310"/>
      <c r="CK53" s="1310"/>
      <c r="CL53" s="1310"/>
      <c r="CM53" s="1310"/>
      <c r="CN53" s="1310">
        <v>54.5</v>
      </c>
      <c r="CO53" s="1310"/>
      <c r="CP53" s="1310"/>
      <c r="CQ53" s="1310"/>
      <c r="CR53" s="1310"/>
      <c r="CS53" s="1310"/>
      <c r="CT53" s="1310"/>
      <c r="CU53" s="1310"/>
      <c r="CV53" s="1310">
        <v>55.5</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620</v>
      </c>
      <c r="AO55" s="1305"/>
      <c r="AP55" s="1305"/>
      <c r="AQ55" s="1305"/>
      <c r="AR55" s="1305"/>
      <c r="AS55" s="1305"/>
      <c r="AT55" s="1305"/>
      <c r="AU55" s="1305"/>
      <c r="AV55" s="1305"/>
      <c r="AW55" s="1305"/>
      <c r="AX55" s="1305"/>
      <c r="AY55" s="1305"/>
      <c r="AZ55" s="1305"/>
      <c r="BA55" s="1305"/>
      <c r="BB55" s="1309" t="s">
        <v>618</v>
      </c>
      <c r="BC55" s="1309"/>
      <c r="BD55" s="1309"/>
      <c r="BE55" s="1309"/>
      <c r="BF55" s="1309"/>
      <c r="BG55" s="1309"/>
      <c r="BH55" s="1309"/>
      <c r="BI55" s="1309"/>
      <c r="BJ55" s="1309"/>
      <c r="BK55" s="1309"/>
      <c r="BL55" s="1309"/>
      <c r="BM55" s="1309"/>
      <c r="BN55" s="1309"/>
      <c r="BO55" s="1309"/>
      <c r="BP55" s="1310">
        <v>34.9</v>
      </c>
      <c r="BQ55" s="1310"/>
      <c r="BR55" s="1310"/>
      <c r="BS55" s="1310"/>
      <c r="BT55" s="1310"/>
      <c r="BU55" s="1310"/>
      <c r="BV55" s="1310"/>
      <c r="BW55" s="1310"/>
      <c r="BX55" s="1310">
        <v>53.1</v>
      </c>
      <c r="BY55" s="1310"/>
      <c r="BZ55" s="1310"/>
      <c r="CA55" s="1310"/>
      <c r="CB55" s="1310"/>
      <c r="CC55" s="1310"/>
      <c r="CD55" s="1310"/>
      <c r="CE55" s="1310"/>
      <c r="CF55" s="1310">
        <v>51.2</v>
      </c>
      <c r="CG55" s="1310"/>
      <c r="CH55" s="1310"/>
      <c r="CI55" s="1310"/>
      <c r="CJ55" s="1310"/>
      <c r="CK55" s="1310"/>
      <c r="CL55" s="1310"/>
      <c r="CM55" s="1310"/>
      <c r="CN55" s="1310">
        <v>47.2</v>
      </c>
      <c r="CO55" s="1310"/>
      <c r="CP55" s="1310"/>
      <c r="CQ55" s="1310"/>
      <c r="CR55" s="1310"/>
      <c r="CS55" s="1310"/>
      <c r="CT55" s="1310"/>
      <c r="CU55" s="1310"/>
      <c r="CV55" s="1310">
        <v>49.5</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619</v>
      </c>
      <c r="BC57" s="1309"/>
      <c r="BD57" s="1309"/>
      <c r="BE57" s="1309"/>
      <c r="BF57" s="1309"/>
      <c r="BG57" s="1309"/>
      <c r="BH57" s="1309"/>
      <c r="BI57" s="1309"/>
      <c r="BJ57" s="1309"/>
      <c r="BK57" s="1309"/>
      <c r="BL57" s="1309"/>
      <c r="BM57" s="1309"/>
      <c r="BN57" s="1309"/>
      <c r="BO57" s="1309"/>
      <c r="BP57" s="1310">
        <v>60.2</v>
      </c>
      <c r="BQ57" s="1310"/>
      <c r="BR57" s="1310"/>
      <c r="BS57" s="1310"/>
      <c r="BT57" s="1310"/>
      <c r="BU57" s="1310"/>
      <c r="BV57" s="1310"/>
      <c r="BW57" s="1310"/>
      <c r="BX57" s="1310">
        <v>57.4</v>
      </c>
      <c r="BY57" s="1310"/>
      <c r="BZ57" s="1310"/>
      <c r="CA57" s="1310"/>
      <c r="CB57" s="1310"/>
      <c r="CC57" s="1310"/>
      <c r="CD57" s="1310"/>
      <c r="CE57" s="1310"/>
      <c r="CF57" s="1310">
        <v>58.7</v>
      </c>
      <c r="CG57" s="1310"/>
      <c r="CH57" s="1310"/>
      <c r="CI57" s="1310"/>
      <c r="CJ57" s="1310"/>
      <c r="CK57" s="1310"/>
      <c r="CL57" s="1310"/>
      <c r="CM57" s="1310"/>
      <c r="CN57" s="1310">
        <v>59.8</v>
      </c>
      <c r="CO57" s="1310"/>
      <c r="CP57" s="1310"/>
      <c r="CQ57" s="1310"/>
      <c r="CR57" s="1310"/>
      <c r="CS57" s="1310"/>
      <c r="CT57" s="1310"/>
      <c r="CU57" s="1310"/>
      <c r="CV57" s="1310">
        <v>60.9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621</v>
      </c>
    </row>
    <row r="64" spans="1:109" x14ac:dyDescent="0.15">
      <c r="B64" s="1280"/>
      <c r="G64" s="1287"/>
      <c r="I64" s="1320"/>
      <c r="J64" s="1320"/>
      <c r="K64" s="1320"/>
      <c r="L64" s="1320"/>
      <c r="M64" s="1320"/>
      <c r="N64" s="1321"/>
      <c r="AM64" s="1287"/>
      <c r="AN64" s="1287" t="s">
        <v>614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561</v>
      </c>
      <c r="BQ72" s="1305"/>
      <c r="BR72" s="1305"/>
      <c r="BS72" s="1305"/>
      <c r="BT72" s="1305"/>
      <c r="BU72" s="1305"/>
      <c r="BV72" s="1305"/>
      <c r="BW72" s="1305"/>
      <c r="BX72" s="1305" t="s">
        <v>562</v>
      </c>
      <c r="BY72" s="1305"/>
      <c r="BZ72" s="1305"/>
      <c r="CA72" s="1305"/>
      <c r="CB72" s="1305"/>
      <c r="CC72" s="1305"/>
      <c r="CD72" s="1305"/>
      <c r="CE72" s="1305"/>
      <c r="CF72" s="1305" t="s">
        <v>563</v>
      </c>
      <c r="CG72" s="1305"/>
      <c r="CH72" s="1305"/>
      <c r="CI72" s="1305"/>
      <c r="CJ72" s="1305"/>
      <c r="CK72" s="1305"/>
      <c r="CL72" s="1305"/>
      <c r="CM72" s="1305"/>
      <c r="CN72" s="1305" t="s">
        <v>564</v>
      </c>
      <c r="CO72" s="1305"/>
      <c r="CP72" s="1305"/>
      <c r="CQ72" s="1305"/>
      <c r="CR72" s="1305"/>
      <c r="CS72" s="1305"/>
      <c r="CT72" s="1305"/>
      <c r="CU72" s="1305"/>
      <c r="CV72" s="1305" t="s">
        <v>565</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617</v>
      </c>
      <c r="AO73" s="1309"/>
      <c r="AP73" s="1309"/>
      <c r="AQ73" s="1309"/>
      <c r="AR73" s="1309"/>
      <c r="AS73" s="1309"/>
      <c r="AT73" s="1309"/>
      <c r="AU73" s="1309"/>
      <c r="AV73" s="1309"/>
      <c r="AW73" s="1309"/>
      <c r="AX73" s="1309"/>
      <c r="AY73" s="1309"/>
      <c r="AZ73" s="1309"/>
      <c r="BA73" s="1309"/>
      <c r="BB73" s="1309" t="s">
        <v>618</v>
      </c>
      <c r="BC73" s="1309"/>
      <c r="BD73" s="1309"/>
      <c r="BE73" s="1309"/>
      <c r="BF73" s="1309"/>
      <c r="BG73" s="1309"/>
      <c r="BH73" s="1309"/>
      <c r="BI73" s="1309"/>
      <c r="BJ73" s="1309"/>
      <c r="BK73" s="1309"/>
      <c r="BL73" s="1309"/>
      <c r="BM73" s="1309"/>
      <c r="BN73" s="1309"/>
      <c r="BO73" s="1309"/>
      <c r="BP73" s="1310">
        <v>64.400000000000006</v>
      </c>
      <c r="BQ73" s="1310"/>
      <c r="BR73" s="1310"/>
      <c r="BS73" s="1310"/>
      <c r="BT73" s="1310"/>
      <c r="BU73" s="1310"/>
      <c r="BV73" s="1310"/>
      <c r="BW73" s="1310"/>
      <c r="BX73" s="1310">
        <v>75.599999999999994</v>
      </c>
      <c r="BY73" s="1310"/>
      <c r="BZ73" s="1310"/>
      <c r="CA73" s="1310"/>
      <c r="CB73" s="1310"/>
      <c r="CC73" s="1310"/>
      <c r="CD73" s="1310"/>
      <c r="CE73" s="1310"/>
      <c r="CF73" s="1310">
        <v>86.3</v>
      </c>
      <c r="CG73" s="1310"/>
      <c r="CH73" s="1310"/>
      <c r="CI73" s="1310"/>
      <c r="CJ73" s="1310"/>
      <c r="CK73" s="1310"/>
      <c r="CL73" s="1310"/>
      <c r="CM73" s="1310"/>
      <c r="CN73" s="1310">
        <v>91.3</v>
      </c>
      <c r="CO73" s="1310"/>
      <c r="CP73" s="1310"/>
      <c r="CQ73" s="1310"/>
      <c r="CR73" s="1310"/>
      <c r="CS73" s="1310"/>
      <c r="CT73" s="1310"/>
      <c r="CU73" s="1310"/>
      <c r="CV73" s="1310">
        <v>95.9</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623</v>
      </c>
      <c r="BC75" s="1309"/>
      <c r="BD75" s="1309"/>
      <c r="BE75" s="1309"/>
      <c r="BF75" s="1309"/>
      <c r="BG75" s="1309"/>
      <c r="BH75" s="1309"/>
      <c r="BI75" s="1309"/>
      <c r="BJ75" s="1309"/>
      <c r="BK75" s="1309"/>
      <c r="BL75" s="1309"/>
      <c r="BM75" s="1309"/>
      <c r="BN75" s="1309"/>
      <c r="BO75" s="1309"/>
      <c r="BP75" s="1310">
        <v>11.9</v>
      </c>
      <c r="BQ75" s="1310"/>
      <c r="BR75" s="1310"/>
      <c r="BS75" s="1310"/>
      <c r="BT75" s="1310"/>
      <c r="BU75" s="1310"/>
      <c r="BV75" s="1310"/>
      <c r="BW75" s="1310"/>
      <c r="BX75" s="1310">
        <v>11</v>
      </c>
      <c r="BY75" s="1310"/>
      <c r="BZ75" s="1310"/>
      <c r="CA75" s="1310"/>
      <c r="CB75" s="1310"/>
      <c r="CC75" s="1310"/>
      <c r="CD75" s="1310"/>
      <c r="CE75" s="1310"/>
      <c r="CF75" s="1310">
        <v>10.5</v>
      </c>
      <c r="CG75" s="1310"/>
      <c r="CH75" s="1310"/>
      <c r="CI75" s="1310"/>
      <c r="CJ75" s="1310"/>
      <c r="CK75" s="1310"/>
      <c r="CL75" s="1310"/>
      <c r="CM75" s="1310"/>
      <c r="CN75" s="1310">
        <v>10.1</v>
      </c>
      <c r="CO75" s="1310"/>
      <c r="CP75" s="1310"/>
      <c r="CQ75" s="1310"/>
      <c r="CR75" s="1310"/>
      <c r="CS75" s="1310"/>
      <c r="CT75" s="1310"/>
      <c r="CU75" s="1310"/>
      <c r="CV75" s="1310">
        <v>9.6</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620</v>
      </c>
      <c r="AO77" s="1305"/>
      <c r="AP77" s="1305"/>
      <c r="AQ77" s="1305"/>
      <c r="AR77" s="1305"/>
      <c r="AS77" s="1305"/>
      <c r="AT77" s="1305"/>
      <c r="AU77" s="1305"/>
      <c r="AV77" s="1305"/>
      <c r="AW77" s="1305"/>
      <c r="AX77" s="1305"/>
      <c r="AY77" s="1305"/>
      <c r="AZ77" s="1305"/>
      <c r="BA77" s="1305"/>
      <c r="BB77" s="1309" t="s">
        <v>618</v>
      </c>
      <c r="BC77" s="1309"/>
      <c r="BD77" s="1309"/>
      <c r="BE77" s="1309"/>
      <c r="BF77" s="1309"/>
      <c r="BG77" s="1309"/>
      <c r="BH77" s="1309"/>
      <c r="BI77" s="1309"/>
      <c r="BJ77" s="1309"/>
      <c r="BK77" s="1309"/>
      <c r="BL77" s="1309"/>
      <c r="BM77" s="1309"/>
      <c r="BN77" s="1309"/>
      <c r="BO77" s="1309"/>
      <c r="BP77" s="1310">
        <v>34.9</v>
      </c>
      <c r="BQ77" s="1310"/>
      <c r="BR77" s="1310"/>
      <c r="BS77" s="1310"/>
      <c r="BT77" s="1310"/>
      <c r="BU77" s="1310"/>
      <c r="BV77" s="1310"/>
      <c r="BW77" s="1310"/>
      <c r="BX77" s="1310">
        <v>53.1</v>
      </c>
      <c r="BY77" s="1310"/>
      <c r="BZ77" s="1310"/>
      <c r="CA77" s="1310"/>
      <c r="CB77" s="1310"/>
      <c r="CC77" s="1310"/>
      <c r="CD77" s="1310"/>
      <c r="CE77" s="1310"/>
      <c r="CF77" s="1310">
        <v>51.2</v>
      </c>
      <c r="CG77" s="1310"/>
      <c r="CH77" s="1310"/>
      <c r="CI77" s="1310"/>
      <c r="CJ77" s="1310"/>
      <c r="CK77" s="1310"/>
      <c r="CL77" s="1310"/>
      <c r="CM77" s="1310"/>
      <c r="CN77" s="1310">
        <v>47.2</v>
      </c>
      <c r="CO77" s="1310"/>
      <c r="CP77" s="1310"/>
      <c r="CQ77" s="1310"/>
      <c r="CR77" s="1310"/>
      <c r="CS77" s="1310"/>
      <c r="CT77" s="1310"/>
      <c r="CU77" s="1310"/>
      <c r="CV77" s="1310">
        <v>49.5</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623</v>
      </c>
      <c r="BC79" s="1309"/>
      <c r="BD79" s="1309"/>
      <c r="BE79" s="1309"/>
      <c r="BF79" s="1309"/>
      <c r="BG79" s="1309"/>
      <c r="BH79" s="1309"/>
      <c r="BI79" s="1309"/>
      <c r="BJ79" s="1309"/>
      <c r="BK79" s="1309"/>
      <c r="BL79" s="1309"/>
      <c r="BM79" s="1309"/>
      <c r="BN79" s="1309"/>
      <c r="BO79" s="1309"/>
      <c r="BP79" s="1310">
        <v>7.2</v>
      </c>
      <c r="BQ79" s="1310"/>
      <c r="BR79" s="1310"/>
      <c r="BS79" s="1310"/>
      <c r="BT79" s="1310"/>
      <c r="BU79" s="1310"/>
      <c r="BV79" s="1310"/>
      <c r="BW79" s="1310"/>
      <c r="BX79" s="1310">
        <v>8.6</v>
      </c>
      <c r="BY79" s="1310"/>
      <c r="BZ79" s="1310"/>
      <c r="CA79" s="1310"/>
      <c r="CB79" s="1310"/>
      <c r="CC79" s="1310"/>
      <c r="CD79" s="1310"/>
      <c r="CE79" s="1310"/>
      <c r="CF79" s="1310">
        <v>8.1999999999999993</v>
      </c>
      <c r="CG79" s="1310"/>
      <c r="CH79" s="1310"/>
      <c r="CI79" s="1310"/>
      <c r="CJ79" s="1310"/>
      <c r="CK79" s="1310"/>
      <c r="CL79" s="1310"/>
      <c r="CM79" s="1310"/>
      <c r="CN79" s="1310">
        <v>7.8</v>
      </c>
      <c r="CO79" s="1310"/>
      <c r="CP79" s="1310"/>
      <c r="CQ79" s="1310"/>
      <c r="CR79" s="1310"/>
      <c r="CS79" s="1310"/>
      <c r="CT79" s="1310"/>
      <c r="CU79" s="1310"/>
      <c r="CV79" s="1310">
        <v>7.6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fEbMl1rLRO+wEiyJSs1dVJnOZzS6wejrfZtvGD1J5i7b5u/xtCX5VfOtbMzJbmNKnhTWBs5YkvH58I4QK0foPQ==" saltValue="wZ/XgWAcI9NUkDhvIgr7+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5FE58-BABD-4A39-8076-39A56FCA304A}">
  <sheetPr>
    <pageSetUpPr fitToPage="1"/>
  </sheetPr>
  <dimension ref="A1:DR125"/>
  <sheetViews>
    <sheetView showGridLines="0" zoomScale="80" zoomScaleNormal="80" zoomScaleSheetLayoutView="70" workbookViewId="0">
      <selection activeCell="AE112" sqref="AE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OFo98utj1uXVsD159gBRTKhQj5m7kdRLbbitC+ILtLhUpqruOCnjzmyvEn2UdquQcAlrgln8ulJDZfXfXaNwAw==" saltValue="PHfVvVR5+n/EDb9nGa15P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1A542-60DB-44A3-BBF0-D2A109393108}">
  <sheetPr>
    <pageSetUpPr fitToPage="1"/>
  </sheetPr>
  <dimension ref="A1:DR125"/>
  <sheetViews>
    <sheetView showGridLines="0" zoomScale="70" zoomScaleNormal="70" zoomScaleSheetLayoutView="55" workbookViewId="0">
      <selection activeCell="BH113" sqref="BH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iq+a/wPqdl65sqvhcWP4kTufQClOaOAXw6ZW8EB+LFGYm5nrdYmOJGs9/ypapmX58Yq1Ju32EH1xm7BcavkX5Q==" saltValue="Q2tGhqt/etw30E8UnNUiU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62779</v>
      </c>
      <c r="E3" s="162"/>
      <c r="F3" s="163">
        <v>58051</v>
      </c>
      <c r="G3" s="164"/>
      <c r="H3" s="165"/>
    </row>
    <row r="4" spans="1:8" x14ac:dyDescent="0.15">
      <c r="A4" s="166"/>
      <c r="B4" s="167"/>
      <c r="C4" s="168"/>
      <c r="D4" s="169">
        <v>32572</v>
      </c>
      <c r="E4" s="170"/>
      <c r="F4" s="171">
        <v>32143</v>
      </c>
      <c r="G4" s="172"/>
      <c r="H4" s="173"/>
    </row>
    <row r="5" spans="1:8" x14ac:dyDescent="0.15">
      <c r="A5" s="154" t="s">
        <v>553</v>
      </c>
      <c r="B5" s="159"/>
      <c r="C5" s="160"/>
      <c r="D5" s="161">
        <v>75216</v>
      </c>
      <c r="E5" s="162"/>
      <c r="F5" s="163">
        <v>65942</v>
      </c>
      <c r="G5" s="164"/>
      <c r="H5" s="165"/>
    </row>
    <row r="6" spans="1:8" x14ac:dyDescent="0.15">
      <c r="A6" s="166"/>
      <c r="B6" s="167"/>
      <c r="C6" s="168"/>
      <c r="D6" s="169">
        <v>24154</v>
      </c>
      <c r="E6" s="170"/>
      <c r="F6" s="171">
        <v>32778</v>
      </c>
      <c r="G6" s="172"/>
      <c r="H6" s="173"/>
    </row>
    <row r="7" spans="1:8" x14ac:dyDescent="0.15">
      <c r="A7" s="154" t="s">
        <v>554</v>
      </c>
      <c r="B7" s="159"/>
      <c r="C7" s="160"/>
      <c r="D7" s="161">
        <v>112595</v>
      </c>
      <c r="E7" s="162"/>
      <c r="F7" s="163">
        <v>68655</v>
      </c>
      <c r="G7" s="164"/>
      <c r="H7" s="165"/>
    </row>
    <row r="8" spans="1:8" x14ac:dyDescent="0.15">
      <c r="A8" s="166"/>
      <c r="B8" s="167"/>
      <c r="C8" s="168"/>
      <c r="D8" s="169">
        <v>28599</v>
      </c>
      <c r="E8" s="170"/>
      <c r="F8" s="171">
        <v>32316</v>
      </c>
      <c r="G8" s="172"/>
      <c r="H8" s="173"/>
    </row>
    <row r="9" spans="1:8" x14ac:dyDescent="0.15">
      <c r="A9" s="154" t="s">
        <v>555</v>
      </c>
      <c r="B9" s="159"/>
      <c r="C9" s="160"/>
      <c r="D9" s="161">
        <v>114564</v>
      </c>
      <c r="E9" s="162"/>
      <c r="F9" s="163">
        <v>66863</v>
      </c>
      <c r="G9" s="164"/>
      <c r="H9" s="165"/>
    </row>
    <row r="10" spans="1:8" x14ac:dyDescent="0.15">
      <c r="A10" s="166"/>
      <c r="B10" s="167"/>
      <c r="C10" s="168"/>
      <c r="D10" s="169">
        <v>25408</v>
      </c>
      <c r="E10" s="170"/>
      <c r="F10" s="171">
        <v>32770</v>
      </c>
      <c r="G10" s="172"/>
      <c r="H10" s="173"/>
    </row>
    <row r="11" spans="1:8" x14ac:dyDescent="0.15">
      <c r="A11" s="154" t="s">
        <v>556</v>
      </c>
      <c r="B11" s="159"/>
      <c r="C11" s="160"/>
      <c r="D11" s="161">
        <v>66845</v>
      </c>
      <c r="E11" s="162"/>
      <c r="F11" s="163">
        <v>72051</v>
      </c>
      <c r="G11" s="164"/>
      <c r="H11" s="165"/>
    </row>
    <row r="12" spans="1:8" x14ac:dyDescent="0.15">
      <c r="A12" s="166"/>
      <c r="B12" s="167"/>
      <c r="C12" s="174"/>
      <c r="D12" s="169">
        <v>32647</v>
      </c>
      <c r="E12" s="170"/>
      <c r="F12" s="171">
        <v>34140</v>
      </c>
      <c r="G12" s="172"/>
      <c r="H12" s="173"/>
    </row>
    <row r="13" spans="1:8" x14ac:dyDescent="0.15">
      <c r="A13" s="154"/>
      <c r="B13" s="159"/>
      <c r="C13" s="175"/>
      <c r="D13" s="176">
        <v>86400</v>
      </c>
      <c r="E13" s="177"/>
      <c r="F13" s="178">
        <v>66312</v>
      </c>
      <c r="G13" s="179"/>
      <c r="H13" s="165"/>
    </row>
    <row r="14" spans="1:8" x14ac:dyDescent="0.15">
      <c r="A14" s="166"/>
      <c r="B14" s="167"/>
      <c r="C14" s="168"/>
      <c r="D14" s="169">
        <v>28676</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4.2300000000000004</v>
      </c>
      <c r="C19" s="180">
        <f>ROUND(VALUE(SUBSTITUTE(実質収支比率等に係る経年分析!G$48,"▲","-")),2)</f>
        <v>3.7</v>
      </c>
      <c r="D19" s="180">
        <f>ROUND(VALUE(SUBSTITUTE(実質収支比率等に係る経年分析!H$48,"▲","-")),2)</f>
        <v>5.1100000000000003</v>
      </c>
      <c r="E19" s="180">
        <f>ROUND(VALUE(SUBSTITUTE(実質収支比率等に係る経年分析!I$48,"▲","-")),2)</f>
        <v>3.49</v>
      </c>
      <c r="F19" s="180">
        <f>ROUND(VALUE(SUBSTITUTE(実質収支比率等に係る経年分析!J$48,"▲","-")),2)</f>
        <v>2.1800000000000002</v>
      </c>
    </row>
    <row r="20" spans="1:11" x14ac:dyDescent="0.15">
      <c r="A20" s="180" t="s">
        <v>55</v>
      </c>
      <c r="B20" s="180">
        <f>ROUND(VALUE(SUBSTITUTE(実質収支比率等に係る経年分析!F$47,"▲","-")),2)</f>
        <v>10.28</v>
      </c>
      <c r="C20" s="180">
        <f>ROUND(VALUE(SUBSTITUTE(実質収支比率等に係る経年分析!G$47,"▲","-")),2)</f>
        <v>6.39</v>
      </c>
      <c r="D20" s="180">
        <f>ROUND(VALUE(SUBSTITUTE(実質収支比率等に係る経年分析!H$47,"▲","-")),2)</f>
        <v>6.45</v>
      </c>
      <c r="E20" s="180">
        <f>ROUND(VALUE(SUBSTITUTE(実質収支比率等に係る経年分析!I$47,"▲","-")),2)</f>
        <v>7.12</v>
      </c>
      <c r="F20" s="180">
        <f>ROUND(VALUE(SUBSTITUTE(実質収支比率等に係る経年分析!J$47,"▲","-")),2)</f>
        <v>7.18</v>
      </c>
    </row>
    <row r="21" spans="1:11" x14ac:dyDescent="0.15">
      <c r="A21" s="180" t="s">
        <v>56</v>
      </c>
      <c r="B21" s="180">
        <f>IF(ISNUMBER(VALUE(SUBSTITUTE(実質収支比率等に係る経年分析!F$49,"▲","-"))),ROUND(VALUE(SUBSTITUTE(実質収支比率等に係る経年分析!F$49,"▲","-")),2),NA())</f>
        <v>-0.43</v>
      </c>
      <c r="C21" s="180">
        <f>IF(ISNUMBER(VALUE(SUBSTITUTE(実質収支比率等に係る経年分析!G$49,"▲","-"))),ROUND(VALUE(SUBSTITUTE(実質収支比率等に係る経年分析!G$49,"▲","-")),2),NA())</f>
        <v>-4.7300000000000004</v>
      </c>
      <c r="D21" s="180">
        <f>IF(ISNUMBER(VALUE(SUBSTITUTE(実質収支比率等に係る経年分析!H$49,"▲","-"))),ROUND(VALUE(SUBSTITUTE(実質収支比率等に係る経年分析!H$49,"▲","-")),2),NA())</f>
        <v>1.38</v>
      </c>
      <c r="E21" s="180">
        <f>IF(ISNUMBER(VALUE(SUBSTITUTE(実質収支比率等に係る経年分析!I$49,"▲","-"))),ROUND(VALUE(SUBSTITUTE(実質収支比率等に係る経年分析!I$49,"▲","-")),2),NA())</f>
        <v>-1.65</v>
      </c>
      <c r="F21" s="180">
        <f>IF(ISNUMBER(VALUE(SUBSTITUTE(実質収支比率等に係る経年分析!J$49,"▲","-"))),ROUND(VALUE(SUBSTITUTE(実質収支比率等に係る経年分析!J$49,"▲","-")),2),NA())</f>
        <v>-1.32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1.1200000000000001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ケーブルテレビ事業特別会計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2.1800000000000002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0.55000000000000004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1.1499999999999999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3.89</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0.97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1.47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1.19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1.28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0.15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5316</v>
      </c>
      <c r="E42" s="182"/>
      <c r="F42" s="182"/>
      <c r="G42" s="182">
        <f>'実質公債費比率（分子）の構造'!L$52</f>
        <v>5128</v>
      </c>
      <c r="H42" s="182"/>
      <c r="I42" s="182"/>
      <c r="J42" s="182">
        <f>'実質公債費比率（分子）の構造'!M$52</f>
        <v>5080</v>
      </c>
      <c r="K42" s="182"/>
      <c r="L42" s="182"/>
      <c r="M42" s="182">
        <f>'実質公債費比率（分子）の構造'!N$52</f>
        <v>5129</v>
      </c>
      <c r="N42" s="182"/>
      <c r="O42" s="182"/>
      <c r="P42" s="182">
        <f>'実質公債費比率（分子）の構造'!O$52</f>
        <v>5107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148</v>
      </c>
      <c r="C44" s="182"/>
      <c r="D44" s="182"/>
      <c r="E44" s="182">
        <f>'実質公債費比率（分子）の構造'!L$50</f>
        <v>137</v>
      </c>
      <c r="F44" s="182"/>
      <c r="G44" s="182"/>
      <c r="H44" s="182">
        <f>'実質公債費比率（分子）の構造'!M$50</f>
        <v>128</v>
      </c>
      <c r="I44" s="182"/>
      <c r="J44" s="182"/>
      <c r="K44" s="182">
        <f>'実質公債費比率（分子）の構造'!N$50</f>
        <v>121</v>
      </c>
      <c r="L44" s="182"/>
      <c r="M44" s="182"/>
      <c r="N44" s="182">
        <f>'実質公債費比率（分子）の構造'!O$50</f>
        <v>113</v>
      </c>
      <c r="O44" s="182"/>
      <c r="P44" s="182"/>
    </row>
    <row r="45" spans="1:16" x14ac:dyDescent="0.15">
      <c r="A45" s="182" t="s">
        <v>66</v>
      </c>
      <c r="B45" s="182">
        <f>'実質公債費比率（分子）の構造'!K$49</f>
        <v>129</v>
      </c>
      <c r="C45" s="182"/>
      <c r="D45" s="182"/>
      <c r="E45" s="182">
        <f>'実質公債費比率（分子）の構造'!L$49</f>
        <v>95</v>
      </c>
      <c r="F45" s="182"/>
      <c r="G45" s="182"/>
      <c r="H45" s="182">
        <f>'実質公債費比率（分子）の構造'!M$49</f>
        <v>96</v>
      </c>
      <c r="I45" s="182"/>
      <c r="J45" s="182"/>
      <c r="K45" s="182">
        <f>'実質公債費比率（分子）の構造'!N$49</f>
        <v>77</v>
      </c>
      <c r="L45" s="182"/>
      <c r="M45" s="182"/>
      <c r="N45" s="182">
        <f>'実質公債費比率（分子）の構造'!O$49</f>
        <v>76</v>
      </c>
      <c r="O45" s="182"/>
      <c r="P45" s="182"/>
    </row>
    <row r="46" spans="1:16" x14ac:dyDescent="0.15">
      <c r="A46" s="182" t="s">
        <v>67</v>
      </c>
      <c r="B46" s="182">
        <f>'実質公債費比率（分子）の構造'!K$48</f>
        <v>1595</v>
      </c>
      <c r="C46" s="182"/>
      <c r="D46" s="182"/>
      <c r="E46" s="182">
        <f>'実質公債費比率（分子）の構造'!L$48</f>
        <v>1530</v>
      </c>
      <c r="F46" s="182"/>
      <c r="G46" s="182"/>
      <c r="H46" s="182">
        <f>'実質公債費比率（分子）の構造'!M$48</f>
        <v>1494</v>
      </c>
      <c r="I46" s="182"/>
      <c r="J46" s="182"/>
      <c r="K46" s="182">
        <f>'実質公債費比率（分子）の構造'!N$48</f>
        <v>1482</v>
      </c>
      <c r="L46" s="182"/>
      <c r="M46" s="182"/>
      <c r="N46" s="182">
        <f>'実質公債費比率（分子）の構造'!O$48</f>
        <v>1363</v>
      </c>
      <c r="O46" s="182"/>
      <c r="P46" s="182"/>
    </row>
    <row r="47" spans="1:16" x14ac:dyDescent="0.15">
      <c r="A47" s="182" t="s">
        <v>68</v>
      </c>
      <c r="B47" s="182">
        <f>'実質公債費比率（分子）の構造'!K$47</f>
        <v>13</v>
      </c>
      <c r="C47" s="182"/>
      <c r="D47" s="182"/>
      <c r="E47" s="182">
        <f>'実質公債費比率（分子）の構造'!L$47</f>
        <v>13</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f>'実質公債費比率（分子）の構造'!L$46</f>
        <v>20</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6608</v>
      </c>
      <c r="C49" s="182"/>
      <c r="D49" s="182"/>
      <c r="E49" s="182">
        <f>'実質公債費比率（分子）の構造'!L$45</f>
        <v>6427</v>
      </c>
      <c r="F49" s="182"/>
      <c r="G49" s="182"/>
      <c r="H49" s="182">
        <f>'実質公債費比率（分子）の構造'!M$45</f>
        <v>6150</v>
      </c>
      <c r="I49" s="182"/>
      <c r="J49" s="182"/>
      <c r="K49" s="182">
        <f>'実質公債費比率（分子）の構造'!N$45</f>
        <v>6173</v>
      </c>
      <c r="L49" s="182"/>
      <c r="M49" s="182"/>
      <c r="N49" s="182">
        <f>'実質公債費比率（分子）の構造'!O$45</f>
        <v>6183</v>
      </c>
      <c r="O49" s="182"/>
      <c r="P49" s="182"/>
    </row>
    <row r="50" spans="1:16" x14ac:dyDescent="0.15">
      <c r="A50" s="182" t="s">
        <v>71</v>
      </c>
      <c r="B50" s="182" t="e">
        <f>NA()</f>
        <v>#N/A</v>
      </c>
      <c r="C50" s="182">
        <f>IF(ISNUMBER('実質公債費比率（分子）の構造'!K$53),'実質公債費比率（分子）の構造'!K$53,NA())</f>
        <v>3177</v>
      </c>
      <c r="D50" s="182" t="e">
        <f>NA()</f>
        <v>#N/A</v>
      </c>
      <c r="E50" s="182" t="e">
        <f>NA()</f>
        <v>#N/A</v>
      </c>
      <c r="F50" s="182">
        <f>IF(ISNUMBER('実質公債費比率（分子）の構造'!L$53),'実質公債費比率（分子）の構造'!L$53,NA())</f>
        <v>3094</v>
      </c>
      <c r="G50" s="182" t="e">
        <f>NA()</f>
        <v>#N/A</v>
      </c>
      <c r="H50" s="182" t="e">
        <f>NA()</f>
        <v>#N/A</v>
      </c>
      <c r="I50" s="182">
        <f>IF(ISNUMBER('実質公債費比率（分子）の構造'!M$53),'実質公債費比率（分子）の構造'!M$53,NA())</f>
        <v>2788</v>
      </c>
      <c r="J50" s="182" t="e">
        <f>NA()</f>
        <v>#N/A</v>
      </c>
      <c r="K50" s="182" t="e">
        <f>NA()</f>
        <v>#N/A</v>
      </c>
      <c r="L50" s="182">
        <f>IF(ISNUMBER('実質公債費比率（分子）の構造'!N$53),'実質公債費比率（分子）の構造'!N$53,NA())</f>
        <v>2724</v>
      </c>
      <c r="M50" s="182" t="e">
        <f>NA()</f>
        <v>#N/A</v>
      </c>
      <c r="N50" s="182" t="e">
        <f>NA()</f>
        <v>#N/A</v>
      </c>
      <c r="O50" s="182">
        <f>IF(ISNUMBER('実質公債費比率（分子）の構造'!O$53),'実質公債費比率（分子）の構造'!O$53,NA())</f>
        <v>2628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58821</v>
      </c>
      <c r="E56" s="181"/>
      <c r="F56" s="181"/>
      <c r="G56" s="181">
        <f>'将来負担比率（分子）の構造'!J$52</f>
        <v>57510</v>
      </c>
      <c r="H56" s="181"/>
      <c r="I56" s="181"/>
      <c r="J56" s="181">
        <f>'将来負担比率（分子）の構造'!K$52</f>
        <v>58651</v>
      </c>
      <c r="K56" s="181"/>
      <c r="L56" s="181"/>
      <c r="M56" s="181">
        <f>'将来負担比率（分子）の構造'!L$52</f>
        <v>60861</v>
      </c>
      <c r="N56" s="181"/>
      <c r="O56" s="181"/>
      <c r="P56" s="181">
        <f>'将来負担比率（分子）の構造'!M$52</f>
        <v>63221</v>
      </c>
    </row>
    <row r="57" spans="1:16" x14ac:dyDescent="0.15">
      <c r="A57" s="181" t="s">
        <v>42</v>
      </c>
      <c r="B57" s="181"/>
      <c r="C57" s="181"/>
      <c r="D57" s="181">
        <f>'将来負担比率（分子）の構造'!I$51</f>
        <v>1041</v>
      </c>
      <c r="E57" s="181"/>
      <c r="F57" s="181"/>
      <c r="G57" s="181">
        <f>'将来負担比率（分子）の構造'!J$51</f>
        <v>1017</v>
      </c>
      <c r="H57" s="181"/>
      <c r="I57" s="181"/>
      <c r="J57" s="181">
        <f>'将来負担比率（分子）の構造'!K$51</f>
        <v>899</v>
      </c>
      <c r="K57" s="181"/>
      <c r="L57" s="181"/>
      <c r="M57" s="181">
        <f>'将来負担比率（分子）の構造'!L$51</f>
        <v>796</v>
      </c>
      <c r="N57" s="181"/>
      <c r="O57" s="181"/>
      <c r="P57" s="181">
        <f>'将来負担比率（分子）の構造'!M$51</f>
        <v>681</v>
      </c>
    </row>
    <row r="58" spans="1:16" x14ac:dyDescent="0.15">
      <c r="A58" s="181" t="s">
        <v>41</v>
      </c>
      <c r="B58" s="181"/>
      <c r="C58" s="181"/>
      <c r="D58" s="181">
        <f>'将来負担比率（分子）の構造'!I$50</f>
        <v>12811</v>
      </c>
      <c r="E58" s="181"/>
      <c r="F58" s="181"/>
      <c r="G58" s="181">
        <f>'将来負担比率（分子）の構造'!J$50</f>
        <v>11013</v>
      </c>
      <c r="H58" s="181"/>
      <c r="I58" s="181"/>
      <c r="J58" s="181">
        <f>'将来負担比率（分子）の構造'!K$50</f>
        <v>9140</v>
      </c>
      <c r="K58" s="181"/>
      <c r="L58" s="181"/>
      <c r="M58" s="181">
        <f>'将来負担比率（分子）の構造'!L$50</f>
        <v>9080</v>
      </c>
      <c r="N58" s="181"/>
      <c r="O58" s="181"/>
      <c r="P58" s="181">
        <f>'将来負担比率（分子）の構造'!M$50</f>
        <v>8819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v>
      </c>
      <c r="C61" s="181"/>
      <c r="D61" s="181"/>
      <c r="E61" s="181">
        <f>'将来負担比率（分子）の構造'!J$46</f>
        <v>2</v>
      </c>
      <c r="F61" s="181"/>
      <c r="G61" s="181"/>
      <c r="H61" s="181">
        <f>'将来負担比率（分子）の構造'!K$46</f>
        <v>3</v>
      </c>
      <c r="I61" s="181"/>
      <c r="J61" s="181"/>
      <c r="K61" s="181">
        <f>'将来負担比率（分子）の構造'!L$46</f>
        <v>2</v>
      </c>
      <c r="L61" s="181"/>
      <c r="M61" s="181"/>
      <c r="N61" s="181">
        <f>'将来負担比率（分子）の構造'!M$46</f>
        <v>2</v>
      </c>
      <c r="O61" s="181"/>
      <c r="P61" s="181"/>
    </row>
    <row r="62" spans="1:16" x14ac:dyDescent="0.15">
      <c r="A62" s="181" t="s">
        <v>35</v>
      </c>
      <c r="B62" s="181">
        <f>'将来負担比率（分子）の構造'!I$45</f>
        <v>8539</v>
      </c>
      <c r="C62" s="181"/>
      <c r="D62" s="181"/>
      <c r="E62" s="181">
        <f>'将来負担比率（分子）の構造'!J$45</f>
        <v>9048</v>
      </c>
      <c r="F62" s="181"/>
      <c r="G62" s="181"/>
      <c r="H62" s="181">
        <f>'将来負担比率（分子）の構造'!K$45</f>
        <v>9067</v>
      </c>
      <c r="I62" s="181"/>
      <c r="J62" s="181"/>
      <c r="K62" s="181">
        <f>'将来負担比率（分子）の構造'!L$45</f>
        <v>8771</v>
      </c>
      <c r="L62" s="181"/>
      <c r="M62" s="181"/>
      <c r="N62" s="181">
        <f>'将来負担比率（分子）の構造'!M$45</f>
        <v>9073</v>
      </c>
      <c r="O62" s="181"/>
      <c r="P62" s="181"/>
    </row>
    <row r="63" spans="1:16" x14ac:dyDescent="0.15">
      <c r="A63" s="181" t="s">
        <v>34</v>
      </c>
      <c r="B63" s="181">
        <f>'将来負担比率（分子）の構造'!I$44</f>
        <v>566</v>
      </c>
      <c r="C63" s="181"/>
      <c r="D63" s="181"/>
      <c r="E63" s="181">
        <f>'将来負担比率（分子）の構造'!J$44</f>
        <v>637</v>
      </c>
      <c r="F63" s="181"/>
      <c r="G63" s="181"/>
      <c r="H63" s="181">
        <f>'将来負担比率（分子）の構造'!K$44</f>
        <v>807</v>
      </c>
      <c r="I63" s="181"/>
      <c r="J63" s="181"/>
      <c r="K63" s="181">
        <f>'将来負担比率（分子）の構造'!L$44</f>
        <v>837</v>
      </c>
      <c r="L63" s="181"/>
      <c r="M63" s="181"/>
      <c r="N63" s="181">
        <f>'将来負担比率（分子）の構造'!M$44</f>
        <v>794</v>
      </c>
      <c r="O63" s="181"/>
      <c r="P63" s="181"/>
    </row>
    <row r="64" spans="1:16" x14ac:dyDescent="0.15">
      <c r="A64" s="181" t="s">
        <v>33</v>
      </c>
      <c r="B64" s="181">
        <f>'将来負担比率（分子）の構造'!I$43</f>
        <v>18967</v>
      </c>
      <c r="C64" s="181"/>
      <c r="D64" s="181"/>
      <c r="E64" s="181">
        <f>'将来負担比率（分子）の構造'!J$43</f>
        <v>18055</v>
      </c>
      <c r="F64" s="181"/>
      <c r="G64" s="181"/>
      <c r="H64" s="181">
        <f>'将来負担比率（分子）の構造'!K$43</f>
        <v>17271</v>
      </c>
      <c r="I64" s="181"/>
      <c r="J64" s="181"/>
      <c r="K64" s="181">
        <f>'将来負担比率（分子）の構造'!L$43</f>
        <v>17714</v>
      </c>
      <c r="L64" s="181"/>
      <c r="M64" s="181"/>
      <c r="N64" s="181">
        <f>'将来負担比率（分子）の構造'!M$43</f>
        <v>17248</v>
      </c>
      <c r="O64" s="181"/>
      <c r="P64" s="181"/>
    </row>
    <row r="65" spans="1:16" x14ac:dyDescent="0.15">
      <c r="A65" s="181" t="s">
        <v>32</v>
      </c>
      <c r="B65" s="181">
        <f>'将来負担比率（分子）の構造'!I$42</f>
        <v>1264</v>
      </c>
      <c r="C65" s="181"/>
      <c r="D65" s="181"/>
      <c r="E65" s="181">
        <f>'将来負担比率（分子）の構造'!J$42</f>
        <v>1099</v>
      </c>
      <c r="F65" s="181"/>
      <c r="G65" s="181"/>
      <c r="H65" s="181">
        <f>'将来負担比率（分子）の構造'!K$42</f>
        <v>1052</v>
      </c>
      <c r="I65" s="181"/>
      <c r="J65" s="181"/>
      <c r="K65" s="181">
        <f>'将来負担比率（分子）の構造'!L$42</f>
        <v>1026</v>
      </c>
      <c r="L65" s="181"/>
      <c r="M65" s="181"/>
      <c r="N65" s="181">
        <f>'将来負担比率（分子）の構造'!M$42</f>
        <v>1006</v>
      </c>
      <c r="O65" s="181"/>
      <c r="P65" s="181"/>
    </row>
    <row r="66" spans="1:16" x14ac:dyDescent="0.15">
      <c r="A66" s="181" t="s">
        <v>31</v>
      </c>
      <c r="B66" s="181">
        <f>'将来負担比率（分子）の構造'!I$41</f>
        <v>62033</v>
      </c>
      <c r="C66" s="181"/>
      <c r="D66" s="181"/>
      <c r="E66" s="181">
        <f>'将来負担比率（分子）の構造'!J$41</f>
        <v>62288</v>
      </c>
      <c r="F66" s="181"/>
      <c r="G66" s="181"/>
      <c r="H66" s="181">
        <f>'将来負担比率（分子）の構造'!K$41</f>
        <v>64894</v>
      </c>
      <c r="I66" s="181"/>
      <c r="J66" s="181"/>
      <c r="K66" s="181">
        <f>'将来負担比率（分子）の構造'!L$41</f>
        <v>67927</v>
      </c>
      <c r="L66" s="181"/>
      <c r="M66" s="181"/>
      <c r="N66" s="181">
        <f>'将来負担比率（分子）の構造'!M$41</f>
        <v>71248</v>
      </c>
      <c r="O66" s="181"/>
      <c r="P66" s="181"/>
    </row>
    <row r="67" spans="1:16" x14ac:dyDescent="0.15">
      <c r="A67" s="181" t="s">
        <v>75</v>
      </c>
      <c r="B67" s="181" t="e">
        <f>NA()</f>
        <v>#N/A</v>
      </c>
      <c r="C67" s="181">
        <f>IF(ISNUMBER('将来負担比率（分子）の構造'!I$53), IF('将来負担比率（分子）の構造'!I$53 &lt; 0, 0, '将来負担比率（分子）の構造'!I$53), NA())</f>
        <v>18701</v>
      </c>
      <c r="D67" s="181" t="e">
        <f>NA()</f>
        <v>#N/A</v>
      </c>
      <c r="E67" s="181" t="e">
        <f>NA()</f>
        <v>#N/A</v>
      </c>
      <c r="F67" s="181">
        <f>IF(ISNUMBER('将来負担比率（分子）の構造'!J$53), IF('将来負担比率（分子）の構造'!J$53 &lt; 0, 0, '将来負担比率（分子）の構造'!J$53), NA())</f>
        <v>21589</v>
      </c>
      <c r="G67" s="181" t="e">
        <f>NA()</f>
        <v>#N/A</v>
      </c>
      <c r="H67" s="181" t="e">
        <f>NA()</f>
        <v>#N/A</v>
      </c>
      <c r="I67" s="181">
        <f>IF(ISNUMBER('将来負担比率（分子）の構造'!K$53), IF('将来負担比率（分子）の構造'!K$53 &lt; 0, 0, '将来負担比率（分子）の構造'!K$53), NA())</f>
        <v>24403</v>
      </c>
      <c r="J67" s="181" t="e">
        <f>NA()</f>
        <v>#N/A</v>
      </c>
      <c r="K67" s="181" t="e">
        <f>NA()</f>
        <v>#N/A</v>
      </c>
      <c r="L67" s="181">
        <f>IF(ISNUMBER('将来負担比率（分子）の構造'!L$53), IF('将来負担比率（分子）の構造'!L$53 &lt; 0, 0, '将来負担比率（分子）の構造'!L$53), NA())</f>
        <v>25540</v>
      </c>
      <c r="M67" s="181" t="e">
        <f>NA()</f>
        <v>#N/A</v>
      </c>
      <c r="N67" s="181" t="e">
        <f>NA()</f>
        <v>#N/A</v>
      </c>
      <c r="O67" s="181">
        <f>IF(ISNUMBER('将来負担比率（分子）の構造'!M$53), IF('将来負担比率（分子）の構造'!M$53 &lt; 0, 0, '将来負担比率（分子）の構造'!M$53), NA())</f>
        <v>26650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2143</v>
      </c>
      <c r="C72" s="185">
        <f>基金残高に係る経年分析!G55</f>
        <v>2346</v>
      </c>
      <c r="D72" s="185">
        <f>基金残高に係る経年分析!H55</f>
        <v>2351</v>
      </c>
    </row>
    <row r="73" spans="1:16" x14ac:dyDescent="0.15">
      <c r="A73" s="184" t="s">
        <v>78</v>
      </c>
      <c r="B73" s="185">
        <f>基金残高に係る経年分析!F56</f>
        <v>703</v>
      </c>
      <c r="C73" s="185">
        <f>基金残高に係る経年分析!G56</f>
        <v>704</v>
      </c>
      <c r="D73" s="185">
        <f>基金残高に係る経年分析!H56</f>
        <v>706</v>
      </c>
    </row>
    <row r="74" spans="1:16" x14ac:dyDescent="0.15">
      <c r="A74" s="184" t="s">
        <v>79</v>
      </c>
      <c r="B74" s="185">
        <f>基金残高に係る経年分析!F57</f>
        <v>4782</v>
      </c>
      <c r="C74" s="185">
        <f>基金残高に係る経年分析!G57</f>
        <v>4516</v>
      </c>
      <c r="D74" s="185">
        <f>基金残高に係る経年分析!H57</f>
        <v>4315</v>
      </c>
    </row>
  </sheetData>
  <sheetProtection algorithmName="SHA-512" hashValue="T5/EePbAqbrR+f/R6gP9zDkdtqhKMGIP+Qh2RY1hDWlRayTrt7vEftJqJnPjCVWUlRbucdNQn1rhXT259wCMyg==" saltValue="2vbdFDm6CDyY9sG9T7ri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15571556</v>
      </c>
      <c r="S5" s="696"/>
      <c r="T5" s="696"/>
      <c r="U5" s="696"/>
      <c r="V5" s="696"/>
      <c r="W5" s="696"/>
      <c r="X5" s="696"/>
      <c r="Y5" s="739"/>
      <c r="Z5" s="757">
        <v>24.6</v>
      </c>
      <c r="AA5" s="757"/>
      <c r="AB5" s="757"/>
      <c r="AC5" s="757"/>
      <c r="AD5" s="758">
        <v>15571556</v>
      </c>
      <c r="AE5" s="758"/>
      <c r="AF5" s="758"/>
      <c r="AG5" s="758"/>
      <c r="AH5" s="758"/>
      <c r="AI5" s="758"/>
      <c r="AJ5" s="758"/>
      <c r="AK5" s="758"/>
      <c r="AL5" s="740">
        <v>47.7</v>
      </c>
      <c r="AM5" s="711"/>
      <c r="AN5" s="711"/>
      <c r="AO5" s="741"/>
      <c r="AP5" s="706" t="s">
        <v>229</v>
      </c>
      <c r="AQ5" s="707"/>
      <c r="AR5" s="707"/>
      <c r="AS5" s="707"/>
      <c r="AT5" s="707"/>
      <c r="AU5" s="707"/>
      <c r="AV5" s="707"/>
      <c r="AW5" s="707"/>
      <c r="AX5" s="707"/>
      <c r="AY5" s="707"/>
      <c r="AZ5" s="707"/>
      <c r="BA5" s="707"/>
      <c r="BB5" s="707"/>
      <c r="BC5" s="707"/>
      <c r="BD5" s="707"/>
      <c r="BE5" s="707"/>
      <c r="BF5" s="708"/>
      <c r="BG5" s="640">
        <v>15558461</v>
      </c>
      <c r="BH5" s="641"/>
      <c r="BI5" s="641"/>
      <c r="BJ5" s="641"/>
      <c r="BK5" s="641"/>
      <c r="BL5" s="641"/>
      <c r="BM5" s="641"/>
      <c r="BN5" s="642"/>
      <c r="BO5" s="677">
        <v>99.9</v>
      </c>
      <c r="BP5" s="677"/>
      <c r="BQ5" s="677"/>
      <c r="BR5" s="677"/>
      <c r="BS5" s="678">
        <v>1258291</v>
      </c>
      <c r="BT5" s="678"/>
      <c r="BU5" s="678"/>
      <c r="BV5" s="678"/>
      <c r="BW5" s="678"/>
      <c r="BX5" s="678"/>
      <c r="BY5" s="678"/>
      <c r="BZ5" s="678"/>
      <c r="CA5" s="678"/>
      <c r="CB5" s="728"/>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557683</v>
      </c>
      <c r="S6" s="641"/>
      <c r="T6" s="641"/>
      <c r="U6" s="641"/>
      <c r="V6" s="641"/>
      <c r="W6" s="641"/>
      <c r="X6" s="641"/>
      <c r="Y6" s="642"/>
      <c r="Z6" s="677">
        <v>0.9</v>
      </c>
      <c r="AA6" s="677"/>
      <c r="AB6" s="677"/>
      <c r="AC6" s="677"/>
      <c r="AD6" s="678">
        <v>557683</v>
      </c>
      <c r="AE6" s="678"/>
      <c r="AF6" s="678"/>
      <c r="AG6" s="678"/>
      <c r="AH6" s="678"/>
      <c r="AI6" s="678"/>
      <c r="AJ6" s="678"/>
      <c r="AK6" s="678"/>
      <c r="AL6" s="643">
        <v>1.7</v>
      </c>
      <c r="AM6" s="644"/>
      <c r="AN6" s="644"/>
      <c r="AO6" s="679"/>
      <c r="AP6" s="637" t="s">
        <v>234</v>
      </c>
      <c r="AQ6" s="638"/>
      <c r="AR6" s="638"/>
      <c r="AS6" s="638"/>
      <c r="AT6" s="638"/>
      <c r="AU6" s="638"/>
      <c r="AV6" s="638"/>
      <c r="AW6" s="638"/>
      <c r="AX6" s="638"/>
      <c r="AY6" s="638"/>
      <c r="AZ6" s="638"/>
      <c r="BA6" s="638"/>
      <c r="BB6" s="638"/>
      <c r="BC6" s="638"/>
      <c r="BD6" s="638"/>
      <c r="BE6" s="638"/>
      <c r="BF6" s="639"/>
      <c r="BG6" s="640">
        <v>15558461</v>
      </c>
      <c r="BH6" s="641"/>
      <c r="BI6" s="641"/>
      <c r="BJ6" s="641"/>
      <c r="BK6" s="641"/>
      <c r="BL6" s="641"/>
      <c r="BM6" s="641"/>
      <c r="BN6" s="642"/>
      <c r="BO6" s="677">
        <v>99.9</v>
      </c>
      <c r="BP6" s="677"/>
      <c r="BQ6" s="677"/>
      <c r="BR6" s="677"/>
      <c r="BS6" s="678">
        <v>1258291</v>
      </c>
      <c r="BT6" s="678"/>
      <c r="BU6" s="678"/>
      <c r="BV6" s="678"/>
      <c r="BW6" s="678"/>
      <c r="BX6" s="678"/>
      <c r="BY6" s="678"/>
      <c r="BZ6" s="678"/>
      <c r="CA6" s="678"/>
      <c r="CB6" s="728"/>
      <c r="CD6" s="698" t="s">
        <v>235</v>
      </c>
      <c r="CE6" s="699"/>
      <c r="CF6" s="699"/>
      <c r="CG6" s="699"/>
      <c r="CH6" s="699"/>
      <c r="CI6" s="699"/>
      <c r="CJ6" s="699"/>
      <c r="CK6" s="699"/>
      <c r="CL6" s="699"/>
      <c r="CM6" s="699"/>
      <c r="CN6" s="699"/>
      <c r="CO6" s="699"/>
      <c r="CP6" s="699"/>
      <c r="CQ6" s="700"/>
      <c r="CR6" s="640">
        <v>364450</v>
      </c>
      <c r="CS6" s="641"/>
      <c r="CT6" s="641"/>
      <c r="CU6" s="641"/>
      <c r="CV6" s="641"/>
      <c r="CW6" s="641"/>
      <c r="CX6" s="641"/>
      <c r="CY6" s="642"/>
      <c r="CZ6" s="740">
        <v>0.6</v>
      </c>
      <c r="DA6" s="711"/>
      <c r="DB6" s="711"/>
      <c r="DC6" s="743"/>
      <c r="DD6" s="646" t="s">
        <v>236</v>
      </c>
      <c r="DE6" s="641"/>
      <c r="DF6" s="641"/>
      <c r="DG6" s="641"/>
      <c r="DH6" s="641"/>
      <c r="DI6" s="641"/>
      <c r="DJ6" s="641"/>
      <c r="DK6" s="641"/>
      <c r="DL6" s="641"/>
      <c r="DM6" s="641"/>
      <c r="DN6" s="641"/>
      <c r="DO6" s="641"/>
      <c r="DP6" s="642"/>
      <c r="DQ6" s="646">
        <v>364450</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7372</v>
      </c>
      <c r="S7" s="641"/>
      <c r="T7" s="641"/>
      <c r="U7" s="641"/>
      <c r="V7" s="641"/>
      <c r="W7" s="641"/>
      <c r="X7" s="641"/>
      <c r="Y7" s="642"/>
      <c r="Z7" s="677">
        <v>0</v>
      </c>
      <c r="AA7" s="677"/>
      <c r="AB7" s="677"/>
      <c r="AC7" s="677"/>
      <c r="AD7" s="678">
        <v>7372</v>
      </c>
      <c r="AE7" s="678"/>
      <c r="AF7" s="678"/>
      <c r="AG7" s="678"/>
      <c r="AH7" s="678"/>
      <c r="AI7" s="678"/>
      <c r="AJ7" s="678"/>
      <c r="AK7" s="678"/>
      <c r="AL7" s="643">
        <v>0</v>
      </c>
      <c r="AM7" s="644"/>
      <c r="AN7" s="644"/>
      <c r="AO7" s="679"/>
      <c r="AP7" s="637" t="s">
        <v>238</v>
      </c>
      <c r="AQ7" s="638"/>
      <c r="AR7" s="638"/>
      <c r="AS7" s="638"/>
      <c r="AT7" s="638"/>
      <c r="AU7" s="638"/>
      <c r="AV7" s="638"/>
      <c r="AW7" s="638"/>
      <c r="AX7" s="638"/>
      <c r="AY7" s="638"/>
      <c r="AZ7" s="638"/>
      <c r="BA7" s="638"/>
      <c r="BB7" s="638"/>
      <c r="BC7" s="638"/>
      <c r="BD7" s="638"/>
      <c r="BE7" s="638"/>
      <c r="BF7" s="639"/>
      <c r="BG7" s="640">
        <v>5979464</v>
      </c>
      <c r="BH7" s="641"/>
      <c r="BI7" s="641"/>
      <c r="BJ7" s="641"/>
      <c r="BK7" s="641"/>
      <c r="BL7" s="641"/>
      <c r="BM7" s="641"/>
      <c r="BN7" s="642"/>
      <c r="BO7" s="677">
        <v>38.4</v>
      </c>
      <c r="BP7" s="677"/>
      <c r="BQ7" s="677"/>
      <c r="BR7" s="677"/>
      <c r="BS7" s="678">
        <v>186174</v>
      </c>
      <c r="BT7" s="678"/>
      <c r="BU7" s="678"/>
      <c r="BV7" s="678"/>
      <c r="BW7" s="678"/>
      <c r="BX7" s="678"/>
      <c r="BY7" s="678"/>
      <c r="BZ7" s="678"/>
      <c r="CA7" s="678"/>
      <c r="CB7" s="728"/>
      <c r="CD7" s="673" t="s">
        <v>239</v>
      </c>
      <c r="CE7" s="674"/>
      <c r="CF7" s="674"/>
      <c r="CG7" s="674"/>
      <c r="CH7" s="674"/>
      <c r="CI7" s="674"/>
      <c r="CJ7" s="674"/>
      <c r="CK7" s="674"/>
      <c r="CL7" s="674"/>
      <c r="CM7" s="674"/>
      <c r="CN7" s="674"/>
      <c r="CO7" s="674"/>
      <c r="CP7" s="674"/>
      <c r="CQ7" s="675"/>
      <c r="CR7" s="640">
        <v>5734139</v>
      </c>
      <c r="CS7" s="641"/>
      <c r="CT7" s="641"/>
      <c r="CU7" s="641"/>
      <c r="CV7" s="641"/>
      <c r="CW7" s="641"/>
      <c r="CX7" s="641"/>
      <c r="CY7" s="642"/>
      <c r="CZ7" s="677">
        <v>9.1999999999999993</v>
      </c>
      <c r="DA7" s="677"/>
      <c r="DB7" s="677"/>
      <c r="DC7" s="677"/>
      <c r="DD7" s="646">
        <v>376441</v>
      </c>
      <c r="DE7" s="641"/>
      <c r="DF7" s="641"/>
      <c r="DG7" s="641"/>
      <c r="DH7" s="641"/>
      <c r="DI7" s="641"/>
      <c r="DJ7" s="641"/>
      <c r="DK7" s="641"/>
      <c r="DL7" s="641"/>
      <c r="DM7" s="641"/>
      <c r="DN7" s="641"/>
      <c r="DO7" s="641"/>
      <c r="DP7" s="642"/>
      <c r="DQ7" s="646">
        <v>4595463</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30440</v>
      </c>
      <c r="S8" s="641"/>
      <c r="T8" s="641"/>
      <c r="U8" s="641"/>
      <c r="V8" s="641"/>
      <c r="W8" s="641"/>
      <c r="X8" s="641"/>
      <c r="Y8" s="642"/>
      <c r="Z8" s="677">
        <v>0</v>
      </c>
      <c r="AA8" s="677"/>
      <c r="AB8" s="677"/>
      <c r="AC8" s="677"/>
      <c r="AD8" s="678">
        <v>30440</v>
      </c>
      <c r="AE8" s="678"/>
      <c r="AF8" s="678"/>
      <c r="AG8" s="678"/>
      <c r="AH8" s="678"/>
      <c r="AI8" s="678"/>
      <c r="AJ8" s="678"/>
      <c r="AK8" s="678"/>
      <c r="AL8" s="643">
        <v>0.1</v>
      </c>
      <c r="AM8" s="644"/>
      <c r="AN8" s="644"/>
      <c r="AO8" s="679"/>
      <c r="AP8" s="637" t="s">
        <v>241</v>
      </c>
      <c r="AQ8" s="638"/>
      <c r="AR8" s="638"/>
      <c r="AS8" s="638"/>
      <c r="AT8" s="638"/>
      <c r="AU8" s="638"/>
      <c r="AV8" s="638"/>
      <c r="AW8" s="638"/>
      <c r="AX8" s="638"/>
      <c r="AY8" s="638"/>
      <c r="AZ8" s="638"/>
      <c r="BA8" s="638"/>
      <c r="BB8" s="638"/>
      <c r="BC8" s="638"/>
      <c r="BD8" s="638"/>
      <c r="BE8" s="638"/>
      <c r="BF8" s="639"/>
      <c r="BG8" s="640">
        <v>205760</v>
      </c>
      <c r="BH8" s="641"/>
      <c r="BI8" s="641"/>
      <c r="BJ8" s="641"/>
      <c r="BK8" s="641"/>
      <c r="BL8" s="641"/>
      <c r="BM8" s="641"/>
      <c r="BN8" s="642"/>
      <c r="BO8" s="677">
        <v>1.3</v>
      </c>
      <c r="BP8" s="677"/>
      <c r="BQ8" s="677"/>
      <c r="BR8" s="677"/>
      <c r="BS8" s="646" t="s">
        <v>242</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23606321</v>
      </c>
      <c r="CS8" s="641"/>
      <c r="CT8" s="641"/>
      <c r="CU8" s="641"/>
      <c r="CV8" s="641"/>
      <c r="CW8" s="641"/>
      <c r="CX8" s="641"/>
      <c r="CY8" s="642"/>
      <c r="CZ8" s="677">
        <v>37.799999999999997</v>
      </c>
      <c r="DA8" s="677"/>
      <c r="DB8" s="677"/>
      <c r="DC8" s="677"/>
      <c r="DD8" s="646">
        <v>120560</v>
      </c>
      <c r="DE8" s="641"/>
      <c r="DF8" s="641"/>
      <c r="DG8" s="641"/>
      <c r="DH8" s="641"/>
      <c r="DI8" s="641"/>
      <c r="DJ8" s="641"/>
      <c r="DK8" s="641"/>
      <c r="DL8" s="641"/>
      <c r="DM8" s="641"/>
      <c r="DN8" s="641"/>
      <c r="DO8" s="641"/>
      <c r="DP8" s="642"/>
      <c r="DQ8" s="646">
        <v>10969909</v>
      </c>
      <c r="DR8" s="641"/>
      <c r="DS8" s="641"/>
      <c r="DT8" s="641"/>
      <c r="DU8" s="641"/>
      <c r="DV8" s="641"/>
      <c r="DW8" s="641"/>
      <c r="DX8" s="641"/>
      <c r="DY8" s="641"/>
      <c r="DZ8" s="641"/>
      <c r="EA8" s="641"/>
      <c r="EB8" s="641"/>
      <c r="EC8" s="684"/>
    </row>
    <row r="9" spans="2:143" ht="11.25" customHeight="1" x14ac:dyDescent="0.15">
      <c r="B9" s="637" t="s">
        <v>244</v>
      </c>
      <c r="C9" s="638"/>
      <c r="D9" s="638"/>
      <c r="E9" s="638"/>
      <c r="F9" s="638"/>
      <c r="G9" s="638"/>
      <c r="H9" s="638"/>
      <c r="I9" s="638"/>
      <c r="J9" s="638"/>
      <c r="K9" s="638"/>
      <c r="L9" s="638"/>
      <c r="M9" s="638"/>
      <c r="N9" s="638"/>
      <c r="O9" s="638"/>
      <c r="P9" s="638"/>
      <c r="Q9" s="639"/>
      <c r="R9" s="640">
        <v>20337</v>
      </c>
      <c r="S9" s="641"/>
      <c r="T9" s="641"/>
      <c r="U9" s="641"/>
      <c r="V9" s="641"/>
      <c r="W9" s="641"/>
      <c r="X9" s="641"/>
      <c r="Y9" s="642"/>
      <c r="Z9" s="677">
        <v>0</v>
      </c>
      <c r="AA9" s="677"/>
      <c r="AB9" s="677"/>
      <c r="AC9" s="677"/>
      <c r="AD9" s="678">
        <v>20337</v>
      </c>
      <c r="AE9" s="678"/>
      <c r="AF9" s="678"/>
      <c r="AG9" s="678"/>
      <c r="AH9" s="678"/>
      <c r="AI9" s="678"/>
      <c r="AJ9" s="678"/>
      <c r="AK9" s="678"/>
      <c r="AL9" s="643">
        <v>0.1</v>
      </c>
      <c r="AM9" s="644"/>
      <c r="AN9" s="644"/>
      <c r="AO9" s="679"/>
      <c r="AP9" s="637" t="s">
        <v>245</v>
      </c>
      <c r="AQ9" s="638"/>
      <c r="AR9" s="638"/>
      <c r="AS9" s="638"/>
      <c r="AT9" s="638"/>
      <c r="AU9" s="638"/>
      <c r="AV9" s="638"/>
      <c r="AW9" s="638"/>
      <c r="AX9" s="638"/>
      <c r="AY9" s="638"/>
      <c r="AZ9" s="638"/>
      <c r="BA9" s="638"/>
      <c r="BB9" s="638"/>
      <c r="BC9" s="638"/>
      <c r="BD9" s="638"/>
      <c r="BE9" s="638"/>
      <c r="BF9" s="639"/>
      <c r="BG9" s="640">
        <v>4639956</v>
      </c>
      <c r="BH9" s="641"/>
      <c r="BI9" s="641"/>
      <c r="BJ9" s="641"/>
      <c r="BK9" s="641"/>
      <c r="BL9" s="641"/>
      <c r="BM9" s="641"/>
      <c r="BN9" s="642"/>
      <c r="BO9" s="677">
        <v>29.8</v>
      </c>
      <c r="BP9" s="677"/>
      <c r="BQ9" s="677"/>
      <c r="BR9" s="677"/>
      <c r="BS9" s="646" t="s">
        <v>236</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3506774</v>
      </c>
      <c r="CS9" s="641"/>
      <c r="CT9" s="641"/>
      <c r="CU9" s="641"/>
      <c r="CV9" s="641"/>
      <c r="CW9" s="641"/>
      <c r="CX9" s="641"/>
      <c r="CY9" s="642"/>
      <c r="CZ9" s="677">
        <v>5.6</v>
      </c>
      <c r="DA9" s="677"/>
      <c r="DB9" s="677"/>
      <c r="DC9" s="677"/>
      <c r="DD9" s="646">
        <v>133039</v>
      </c>
      <c r="DE9" s="641"/>
      <c r="DF9" s="641"/>
      <c r="DG9" s="641"/>
      <c r="DH9" s="641"/>
      <c r="DI9" s="641"/>
      <c r="DJ9" s="641"/>
      <c r="DK9" s="641"/>
      <c r="DL9" s="641"/>
      <c r="DM9" s="641"/>
      <c r="DN9" s="641"/>
      <c r="DO9" s="641"/>
      <c r="DP9" s="642"/>
      <c r="DQ9" s="646">
        <v>2927957</v>
      </c>
      <c r="DR9" s="641"/>
      <c r="DS9" s="641"/>
      <c r="DT9" s="641"/>
      <c r="DU9" s="641"/>
      <c r="DV9" s="641"/>
      <c r="DW9" s="641"/>
      <c r="DX9" s="641"/>
      <c r="DY9" s="641"/>
      <c r="DZ9" s="641"/>
      <c r="EA9" s="641"/>
      <c r="EB9" s="641"/>
      <c r="EC9" s="684"/>
    </row>
    <row r="10" spans="2:143" ht="11.25" customHeight="1" x14ac:dyDescent="0.15">
      <c r="B10" s="637" t="s">
        <v>247</v>
      </c>
      <c r="C10" s="638"/>
      <c r="D10" s="638"/>
      <c r="E10" s="638"/>
      <c r="F10" s="638"/>
      <c r="G10" s="638"/>
      <c r="H10" s="638"/>
      <c r="I10" s="638"/>
      <c r="J10" s="638"/>
      <c r="K10" s="638"/>
      <c r="L10" s="638"/>
      <c r="M10" s="638"/>
      <c r="N10" s="638"/>
      <c r="O10" s="638"/>
      <c r="P10" s="638"/>
      <c r="Q10" s="639"/>
      <c r="R10" s="640" t="s">
        <v>236</v>
      </c>
      <c r="S10" s="641"/>
      <c r="T10" s="641"/>
      <c r="U10" s="641"/>
      <c r="V10" s="641"/>
      <c r="W10" s="641"/>
      <c r="X10" s="641"/>
      <c r="Y10" s="642"/>
      <c r="Z10" s="677" t="s">
        <v>236</v>
      </c>
      <c r="AA10" s="677"/>
      <c r="AB10" s="677"/>
      <c r="AC10" s="677"/>
      <c r="AD10" s="678" t="s">
        <v>236</v>
      </c>
      <c r="AE10" s="678"/>
      <c r="AF10" s="678"/>
      <c r="AG10" s="678"/>
      <c r="AH10" s="678"/>
      <c r="AI10" s="678"/>
      <c r="AJ10" s="678"/>
      <c r="AK10" s="678"/>
      <c r="AL10" s="643" t="s">
        <v>242</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412004</v>
      </c>
      <c r="BH10" s="641"/>
      <c r="BI10" s="641"/>
      <c r="BJ10" s="641"/>
      <c r="BK10" s="641"/>
      <c r="BL10" s="641"/>
      <c r="BM10" s="641"/>
      <c r="BN10" s="642"/>
      <c r="BO10" s="677">
        <v>2.6</v>
      </c>
      <c r="BP10" s="677"/>
      <c r="BQ10" s="677"/>
      <c r="BR10" s="677"/>
      <c r="BS10" s="646">
        <v>68553</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v>58303</v>
      </c>
      <c r="CS10" s="641"/>
      <c r="CT10" s="641"/>
      <c r="CU10" s="641"/>
      <c r="CV10" s="641"/>
      <c r="CW10" s="641"/>
      <c r="CX10" s="641"/>
      <c r="CY10" s="642"/>
      <c r="CZ10" s="677">
        <v>0.1</v>
      </c>
      <c r="DA10" s="677"/>
      <c r="DB10" s="677"/>
      <c r="DC10" s="677"/>
      <c r="DD10" s="646" t="s">
        <v>236</v>
      </c>
      <c r="DE10" s="641"/>
      <c r="DF10" s="641"/>
      <c r="DG10" s="641"/>
      <c r="DH10" s="641"/>
      <c r="DI10" s="641"/>
      <c r="DJ10" s="641"/>
      <c r="DK10" s="641"/>
      <c r="DL10" s="641"/>
      <c r="DM10" s="641"/>
      <c r="DN10" s="641"/>
      <c r="DO10" s="641"/>
      <c r="DP10" s="642"/>
      <c r="DQ10" s="646">
        <v>55319</v>
      </c>
      <c r="DR10" s="641"/>
      <c r="DS10" s="641"/>
      <c r="DT10" s="641"/>
      <c r="DU10" s="641"/>
      <c r="DV10" s="641"/>
      <c r="DW10" s="641"/>
      <c r="DX10" s="641"/>
      <c r="DY10" s="641"/>
      <c r="DZ10" s="641"/>
      <c r="EA10" s="641"/>
      <c r="EB10" s="641"/>
      <c r="EC10" s="684"/>
    </row>
    <row r="11" spans="2:143" ht="11.25" customHeight="1" x14ac:dyDescent="0.15">
      <c r="B11" s="637" t="s">
        <v>250</v>
      </c>
      <c r="C11" s="638"/>
      <c r="D11" s="638"/>
      <c r="E11" s="638"/>
      <c r="F11" s="638"/>
      <c r="G11" s="638"/>
      <c r="H11" s="638"/>
      <c r="I11" s="638"/>
      <c r="J11" s="638"/>
      <c r="K11" s="638"/>
      <c r="L11" s="638"/>
      <c r="M11" s="638"/>
      <c r="N11" s="638"/>
      <c r="O11" s="638"/>
      <c r="P11" s="638"/>
      <c r="Q11" s="639"/>
      <c r="R11" s="640">
        <v>2239507</v>
      </c>
      <c r="S11" s="641"/>
      <c r="T11" s="641"/>
      <c r="U11" s="641"/>
      <c r="V11" s="641"/>
      <c r="W11" s="641"/>
      <c r="X11" s="641"/>
      <c r="Y11" s="642"/>
      <c r="Z11" s="643">
        <v>3.5</v>
      </c>
      <c r="AA11" s="644"/>
      <c r="AB11" s="644"/>
      <c r="AC11" s="645"/>
      <c r="AD11" s="646">
        <v>2239507</v>
      </c>
      <c r="AE11" s="641"/>
      <c r="AF11" s="641"/>
      <c r="AG11" s="641"/>
      <c r="AH11" s="641"/>
      <c r="AI11" s="641"/>
      <c r="AJ11" s="641"/>
      <c r="AK11" s="642"/>
      <c r="AL11" s="643">
        <v>6.9</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721744</v>
      </c>
      <c r="BH11" s="641"/>
      <c r="BI11" s="641"/>
      <c r="BJ11" s="641"/>
      <c r="BK11" s="641"/>
      <c r="BL11" s="641"/>
      <c r="BM11" s="641"/>
      <c r="BN11" s="642"/>
      <c r="BO11" s="677">
        <v>4.5999999999999996</v>
      </c>
      <c r="BP11" s="677"/>
      <c r="BQ11" s="677"/>
      <c r="BR11" s="677"/>
      <c r="BS11" s="646">
        <v>117621</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3920395</v>
      </c>
      <c r="CS11" s="641"/>
      <c r="CT11" s="641"/>
      <c r="CU11" s="641"/>
      <c r="CV11" s="641"/>
      <c r="CW11" s="641"/>
      <c r="CX11" s="641"/>
      <c r="CY11" s="642"/>
      <c r="CZ11" s="677">
        <v>6.3</v>
      </c>
      <c r="DA11" s="677"/>
      <c r="DB11" s="677"/>
      <c r="DC11" s="677"/>
      <c r="DD11" s="646">
        <v>1692808</v>
      </c>
      <c r="DE11" s="641"/>
      <c r="DF11" s="641"/>
      <c r="DG11" s="641"/>
      <c r="DH11" s="641"/>
      <c r="DI11" s="641"/>
      <c r="DJ11" s="641"/>
      <c r="DK11" s="641"/>
      <c r="DL11" s="641"/>
      <c r="DM11" s="641"/>
      <c r="DN11" s="641"/>
      <c r="DO11" s="641"/>
      <c r="DP11" s="642"/>
      <c r="DQ11" s="646">
        <v>1914212</v>
      </c>
      <c r="DR11" s="641"/>
      <c r="DS11" s="641"/>
      <c r="DT11" s="641"/>
      <c r="DU11" s="641"/>
      <c r="DV11" s="641"/>
      <c r="DW11" s="641"/>
      <c r="DX11" s="641"/>
      <c r="DY11" s="641"/>
      <c r="DZ11" s="641"/>
      <c r="EA11" s="641"/>
      <c r="EB11" s="641"/>
      <c r="EC11" s="684"/>
    </row>
    <row r="12" spans="2:143" ht="11.25" customHeight="1" x14ac:dyDescent="0.15">
      <c r="B12" s="637" t="s">
        <v>253</v>
      </c>
      <c r="C12" s="638"/>
      <c r="D12" s="638"/>
      <c r="E12" s="638"/>
      <c r="F12" s="638"/>
      <c r="G12" s="638"/>
      <c r="H12" s="638"/>
      <c r="I12" s="638"/>
      <c r="J12" s="638"/>
      <c r="K12" s="638"/>
      <c r="L12" s="638"/>
      <c r="M12" s="638"/>
      <c r="N12" s="638"/>
      <c r="O12" s="638"/>
      <c r="P12" s="638"/>
      <c r="Q12" s="639"/>
      <c r="R12" s="640">
        <v>6701</v>
      </c>
      <c r="S12" s="641"/>
      <c r="T12" s="641"/>
      <c r="U12" s="641"/>
      <c r="V12" s="641"/>
      <c r="W12" s="641"/>
      <c r="X12" s="641"/>
      <c r="Y12" s="642"/>
      <c r="Z12" s="677">
        <v>0</v>
      </c>
      <c r="AA12" s="677"/>
      <c r="AB12" s="677"/>
      <c r="AC12" s="677"/>
      <c r="AD12" s="678">
        <v>6701</v>
      </c>
      <c r="AE12" s="678"/>
      <c r="AF12" s="678"/>
      <c r="AG12" s="678"/>
      <c r="AH12" s="678"/>
      <c r="AI12" s="678"/>
      <c r="AJ12" s="678"/>
      <c r="AK12" s="678"/>
      <c r="AL12" s="643">
        <v>0</v>
      </c>
      <c r="AM12" s="644"/>
      <c r="AN12" s="644"/>
      <c r="AO12" s="679"/>
      <c r="AP12" s="637" t="s">
        <v>254</v>
      </c>
      <c r="AQ12" s="638"/>
      <c r="AR12" s="638"/>
      <c r="AS12" s="638"/>
      <c r="AT12" s="638"/>
      <c r="AU12" s="638"/>
      <c r="AV12" s="638"/>
      <c r="AW12" s="638"/>
      <c r="AX12" s="638"/>
      <c r="AY12" s="638"/>
      <c r="AZ12" s="638"/>
      <c r="BA12" s="638"/>
      <c r="BB12" s="638"/>
      <c r="BC12" s="638"/>
      <c r="BD12" s="638"/>
      <c r="BE12" s="638"/>
      <c r="BF12" s="639"/>
      <c r="BG12" s="640">
        <v>8303184</v>
      </c>
      <c r="BH12" s="641"/>
      <c r="BI12" s="641"/>
      <c r="BJ12" s="641"/>
      <c r="BK12" s="641"/>
      <c r="BL12" s="641"/>
      <c r="BM12" s="641"/>
      <c r="BN12" s="642"/>
      <c r="BO12" s="677">
        <v>53.3</v>
      </c>
      <c r="BP12" s="677"/>
      <c r="BQ12" s="677"/>
      <c r="BR12" s="677"/>
      <c r="BS12" s="646">
        <v>1072117</v>
      </c>
      <c r="BT12" s="641"/>
      <c r="BU12" s="641"/>
      <c r="BV12" s="641"/>
      <c r="BW12" s="641"/>
      <c r="BX12" s="641"/>
      <c r="BY12" s="641"/>
      <c r="BZ12" s="641"/>
      <c r="CA12" s="641"/>
      <c r="CB12" s="684"/>
      <c r="CD12" s="673" t="s">
        <v>255</v>
      </c>
      <c r="CE12" s="674"/>
      <c r="CF12" s="674"/>
      <c r="CG12" s="674"/>
      <c r="CH12" s="674"/>
      <c r="CI12" s="674"/>
      <c r="CJ12" s="674"/>
      <c r="CK12" s="674"/>
      <c r="CL12" s="674"/>
      <c r="CM12" s="674"/>
      <c r="CN12" s="674"/>
      <c r="CO12" s="674"/>
      <c r="CP12" s="674"/>
      <c r="CQ12" s="675"/>
      <c r="CR12" s="640">
        <v>1975267</v>
      </c>
      <c r="CS12" s="641"/>
      <c r="CT12" s="641"/>
      <c r="CU12" s="641"/>
      <c r="CV12" s="641"/>
      <c r="CW12" s="641"/>
      <c r="CX12" s="641"/>
      <c r="CY12" s="642"/>
      <c r="CZ12" s="677">
        <v>3.2</v>
      </c>
      <c r="DA12" s="677"/>
      <c r="DB12" s="677"/>
      <c r="DC12" s="677"/>
      <c r="DD12" s="646">
        <v>127027</v>
      </c>
      <c r="DE12" s="641"/>
      <c r="DF12" s="641"/>
      <c r="DG12" s="641"/>
      <c r="DH12" s="641"/>
      <c r="DI12" s="641"/>
      <c r="DJ12" s="641"/>
      <c r="DK12" s="641"/>
      <c r="DL12" s="641"/>
      <c r="DM12" s="641"/>
      <c r="DN12" s="641"/>
      <c r="DO12" s="641"/>
      <c r="DP12" s="642"/>
      <c r="DQ12" s="646">
        <v>1013663</v>
      </c>
      <c r="DR12" s="641"/>
      <c r="DS12" s="641"/>
      <c r="DT12" s="641"/>
      <c r="DU12" s="641"/>
      <c r="DV12" s="641"/>
      <c r="DW12" s="641"/>
      <c r="DX12" s="641"/>
      <c r="DY12" s="641"/>
      <c r="DZ12" s="641"/>
      <c r="EA12" s="641"/>
      <c r="EB12" s="641"/>
      <c r="EC12" s="684"/>
    </row>
    <row r="13" spans="2:143" ht="11.25" customHeight="1" x14ac:dyDescent="0.15">
      <c r="B13" s="637" t="s">
        <v>256</v>
      </c>
      <c r="C13" s="638"/>
      <c r="D13" s="638"/>
      <c r="E13" s="638"/>
      <c r="F13" s="638"/>
      <c r="G13" s="638"/>
      <c r="H13" s="638"/>
      <c r="I13" s="638"/>
      <c r="J13" s="638"/>
      <c r="K13" s="638"/>
      <c r="L13" s="638"/>
      <c r="M13" s="638"/>
      <c r="N13" s="638"/>
      <c r="O13" s="638"/>
      <c r="P13" s="638"/>
      <c r="Q13" s="639"/>
      <c r="R13" s="640" t="s">
        <v>236</v>
      </c>
      <c r="S13" s="641"/>
      <c r="T13" s="641"/>
      <c r="U13" s="641"/>
      <c r="V13" s="641"/>
      <c r="W13" s="641"/>
      <c r="X13" s="641"/>
      <c r="Y13" s="642"/>
      <c r="Z13" s="677" t="s">
        <v>236</v>
      </c>
      <c r="AA13" s="677"/>
      <c r="AB13" s="677"/>
      <c r="AC13" s="677"/>
      <c r="AD13" s="678" t="s">
        <v>236</v>
      </c>
      <c r="AE13" s="678"/>
      <c r="AF13" s="678"/>
      <c r="AG13" s="678"/>
      <c r="AH13" s="678"/>
      <c r="AI13" s="678"/>
      <c r="AJ13" s="678"/>
      <c r="AK13" s="678"/>
      <c r="AL13" s="643" t="s">
        <v>236</v>
      </c>
      <c r="AM13" s="644"/>
      <c r="AN13" s="644"/>
      <c r="AO13" s="679"/>
      <c r="AP13" s="637" t="s">
        <v>257</v>
      </c>
      <c r="AQ13" s="638"/>
      <c r="AR13" s="638"/>
      <c r="AS13" s="638"/>
      <c r="AT13" s="638"/>
      <c r="AU13" s="638"/>
      <c r="AV13" s="638"/>
      <c r="AW13" s="638"/>
      <c r="AX13" s="638"/>
      <c r="AY13" s="638"/>
      <c r="AZ13" s="638"/>
      <c r="BA13" s="638"/>
      <c r="BB13" s="638"/>
      <c r="BC13" s="638"/>
      <c r="BD13" s="638"/>
      <c r="BE13" s="638"/>
      <c r="BF13" s="639"/>
      <c r="BG13" s="640">
        <v>8261491</v>
      </c>
      <c r="BH13" s="641"/>
      <c r="BI13" s="641"/>
      <c r="BJ13" s="641"/>
      <c r="BK13" s="641"/>
      <c r="BL13" s="641"/>
      <c r="BM13" s="641"/>
      <c r="BN13" s="642"/>
      <c r="BO13" s="677">
        <v>53.1</v>
      </c>
      <c r="BP13" s="677"/>
      <c r="BQ13" s="677"/>
      <c r="BR13" s="677"/>
      <c r="BS13" s="646">
        <v>1072117</v>
      </c>
      <c r="BT13" s="641"/>
      <c r="BU13" s="641"/>
      <c r="BV13" s="641"/>
      <c r="BW13" s="641"/>
      <c r="BX13" s="641"/>
      <c r="BY13" s="641"/>
      <c r="BZ13" s="641"/>
      <c r="CA13" s="641"/>
      <c r="CB13" s="684"/>
      <c r="CD13" s="673" t="s">
        <v>258</v>
      </c>
      <c r="CE13" s="674"/>
      <c r="CF13" s="674"/>
      <c r="CG13" s="674"/>
      <c r="CH13" s="674"/>
      <c r="CI13" s="674"/>
      <c r="CJ13" s="674"/>
      <c r="CK13" s="674"/>
      <c r="CL13" s="674"/>
      <c r="CM13" s="674"/>
      <c r="CN13" s="674"/>
      <c r="CO13" s="674"/>
      <c r="CP13" s="674"/>
      <c r="CQ13" s="675"/>
      <c r="CR13" s="640">
        <v>5318173</v>
      </c>
      <c r="CS13" s="641"/>
      <c r="CT13" s="641"/>
      <c r="CU13" s="641"/>
      <c r="CV13" s="641"/>
      <c r="CW13" s="641"/>
      <c r="CX13" s="641"/>
      <c r="CY13" s="642"/>
      <c r="CZ13" s="677">
        <v>8.5</v>
      </c>
      <c r="DA13" s="677"/>
      <c r="DB13" s="677"/>
      <c r="DC13" s="677"/>
      <c r="DD13" s="646">
        <v>2938408</v>
      </c>
      <c r="DE13" s="641"/>
      <c r="DF13" s="641"/>
      <c r="DG13" s="641"/>
      <c r="DH13" s="641"/>
      <c r="DI13" s="641"/>
      <c r="DJ13" s="641"/>
      <c r="DK13" s="641"/>
      <c r="DL13" s="641"/>
      <c r="DM13" s="641"/>
      <c r="DN13" s="641"/>
      <c r="DO13" s="641"/>
      <c r="DP13" s="642"/>
      <c r="DQ13" s="646">
        <v>2764412</v>
      </c>
      <c r="DR13" s="641"/>
      <c r="DS13" s="641"/>
      <c r="DT13" s="641"/>
      <c r="DU13" s="641"/>
      <c r="DV13" s="641"/>
      <c r="DW13" s="641"/>
      <c r="DX13" s="641"/>
      <c r="DY13" s="641"/>
      <c r="DZ13" s="641"/>
      <c r="EA13" s="641"/>
      <c r="EB13" s="641"/>
      <c r="EC13" s="684"/>
    </row>
    <row r="14" spans="2:143" ht="11.25" customHeight="1" x14ac:dyDescent="0.15">
      <c r="B14" s="637" t="s">
        <v>259</v>
      </c>
      <c r="C14" s="638"/>
      <c r="D14" s="638"/>
      <c r="E14" s="638"/>
      <c r="F14" s="638"/>
      <c r="G14" s="638"/>
      <c r="H14" s="638"/>
      <c r="I14" s="638"/>
      <c r="J14" s="638"/>
      <c r="K14" s="638"/>
      <c r="L14" s="638"/>
      <c r="M14" s="638"/>
      <c r="N14" s="638"/>
      <c r="O14" s="638"/>
      <c r="P14" s="638"/>
      <c r="Q14" s="639"/>
      <c r="R14" s="640">
        <v>62060</v>
      </c>
      <c r="S14" s="641"/>
      <c r="T14" s="641"/>
      <c r="U14" s="641"/>
      <c r="V14" s="641"/>
      <c r="W14" s="641"/>
      <c r="X14" s="641"/>
      <c r="Y14" s="642"/>
      <c r="Z14" s="677">
        <v>0.1</v>
      </c>
      <c r="AA14" s="677"/>
      <c r="AB14" s="677"/>
      <c r="AC14" s="677"/>
      <c r="AD14" s="678">
        <v>62060</v>
      </c>
      <c r="AE14" s="678"/>
      <c r="AF14" s="678"/>
      <c r="AG14" s="678"/>
      <c r="AH14" s="678"/>
      <c r="AI14" s="678"/>
      <c r="AJ14" s="678"/>
      <c r="AK14" s="678"/>
      <c r="AL14" s="643">
        <v>0.2</v>
      </c>
      <c r="AM14" s="644"/>
      <c r="AN14" s="644"/>
      <c r="AO14" s="679"/>
      <c r="AP14" s="637" t="s">
        <v>260</v>
      </c>
      <c r="AQ14" s="638"/>
      <c r="AR14" s="638"/>
      <c r="AS14" s="638"/>
      <c r="AT14" s="638"/>
      <c r="AU14" s="638"/>
      <c r="AV14" s="638"/>
      <c r="AW14" s="638"/>
      <c r="AX14" s="638"/>
      <c r="AY14" s="638"/>
      <c r="AZ14" s="638"/>
      <c r="BA14" s="638"/>
      <c r="BB14" s="638"/>
      <c r="BC14" s="638"/>
      <c r="BD14" s="638"/>
      <c r="BE14" s="638"/>
      <c r="BF14" s="639"/>
      <c r="BG14" s="640">
        <v>431632</v>
      </c>
      <c r="BH14" s="641"/>
      <c r="BI14" s="641"/>
      <c r="BJ14" s="641"/>
      <c r="BK14" s="641"/>
      <c r="BL14" s="641"/>
      <c r="BM14" s="641"/>
      <c r="BN14" s="642"/>
      <c r="BO14" s="677">
        <v>2.8</v>
      </c>
      <c r="BP14" s="677"/>
      <c r="BQ14" s="677"/>
      <c r="BR14" s="677"/>
      <c r="BS14" s="646" t="s">
        <v>236</v>
      </c>
      <c r="BT14" s="641"/>
      <c r="BU14" s="641"/>
      <c r="BV14" s="641"/>
      <c r="BW14" s="641"/>
      <c r="BX14" s="641"/>
      <c r="BY14" s="641"/>
      <c r="BZ14" s="641"/>
      <c r="CA14" s="641"/>
      <c r="CB14" s="684"/>
      <c r="CD14" s="673" t="s">
        <v>261</v>
      </c>
      <c r="CE14" s="674"/>
      <c r="CF14" s="674"/>
      <c r="CG14" s="674"/>
      <c r="CH14" s="674"/>
      <c r="CI14" s="674"/>
      <c r="CJ14" s="674"/>
      <c r="CK14" s="674"/>
      <c r="CL14" s="674"/>
      <c r="CM14" s="674"/>
      <c r="CN14" s="674"/>
      <c r="CO14" s="674"/>
      <c r="CP14" s="674"/>
      <c r="CQ14" s="675"/>
      <c r="CR14" s="640">
        <v>2159363</v>
      </c>
      <c r="CS14" s="641"/>
      <c r="CT14" s="641"/>
      <c r="CU14" s="641"/>
      <c r="CV14" s="641"/>
      <c r="CW14" s="641"/>
      <c r="CX14" s="641"/>
      <c r="CY14" s="642"/>
      <c r="CZ14" s="677">
        <v>3.5</v>
      </c>
      <c r="DA14" s="677"/>
      <c r="DB14" s="677"/>
      <c r="DC14" s="677"/>
      <c r="DD14" s="646">
        <v>61369</v>
      </c>
      <c r="DE14" s="641"/>
      <c r="DF14" s="641"/>
      <c r="DG14" s="641"/>
      <c r="DH14" s="641"/>
      <c r="DI14" s="641"/>
      <c r="DJ14" s="641"/>
      <c r="DK14" s="641"/>
      <c r="DL14" s="641"/>
      <c r="DM14" s="641"/>
      <c r="DN14" s="641"/>
      <c r="DO14" s="641"/>
      <c r="DP14" s="642"/>
      <c r="DQ14" s="646">
        <v>2055144</v>
      </c>
      <c r="DR14" s="641"/>
      <c r="DS14" s="641"/>
      <c r="DT14" s="641"/>
      <c r="DU14" s="641"/>
      <c r="DV14" s="641"/>
      <c r="DW14" s="641"/>
      <c r="DX14" s="641"/>
      <c r="DY14" s="641"/>
      <c r="DZ14" s="641"/>
      <c r="EA14" s="641"/>
      <c r="EB14" s="641"/>
      <c r="EC14" s="684"/>
    </row>
    <row r="15" spans="2:143" ht="11.25" customHeight="1" x14ac:dyDescent="0.15">
      <c r="B15" s="637" t="s">
        <v>262</v>
      </c>
      <c r="C15" s="638"/>
      <c r="D15" s="638"/>
      <c r="E15" s="638"/>
      <c r="F15" s="638"/>
      <c r="G15" s="638"/>
      <c r="H15" s="638"/>
      <c r="I15" s="638"/>
      <c r="J15" s="638"/>
      <c r="K15" s="638"/>
      <c r="L15" s="638"/>
      <c r="M15" s="638"/>
      <c r="N15" s="638"/>
      <c r="O15" s="638"/>
      <c r="P15" s="638"/>
      <c r="Q15" s="639"/>
      <c r="R15" s="640" t="s">
        <v>242</v>
      </c>
      <c r="S15" s="641"/>
      <c r="T15" s="641"/>
      <c r="U15" s="641"/>
      <c r="V15" s="641"/>
      <c r="W15" s="641"/>
      <c r="X15" s="641"/>
      <c r="Y15" s="642"/>
      <c r="Z15" s="677" t="s">
        <v>242</v>
      </c>
      <c r="AA15" s="677"/>
      <c r="AB15" s="677"/>
      <c r="AC15" s="677"/>
      <c r="AD15" s="678" t="s">
        <v>236</v>
      </c>
      <c r="AE15" s="678"/>
      <c r="AF15" s="678"/>
      <c r="AG15" s="678"/>
      <c r="AH15" s="678"/>
      <c r="AI15" s="678"/>
      <c r="AJ15" s="678"/>
      <c r="AK15" s="678"/>
      <c r="AL15" s="643" t="s">
        <v>236</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844181</v>
      </c>
      <c r="BH15" s="641"/>
      <c r="BI15" s="641"/>
      <c r="BJ15" s="641"/>
      <c r="BK15" s="641"/>
      <c r="BL15" s="641"/>
      <c r="BM15" s="641"/>
      <c r="BN15" s="642"/>
      <c r="BO15" s="677">
        <v>5.4</v>
      </c>
      <c r="BP15" s="677"/>
      <c r="BQ15" s="677"/>
      <c r="BR15" s="677"/>
      <c r="BS15" s="646" t="s">
        <v>236</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6610058</v>
      </c>
      <c r="CS15" s="641"/>
      <c r="CT15" s="641"/>
      <c r="CU15" s="641"/>
      <c r="CV15" s="641"/>
      <c r="CW15" s="641"/>
      <c r="CX15" s="641"/>
      <c r="CY15" s="642"/>
      <c r="CZ15" s="677">
        <v>10.6</v>
      </c>
      <c r="DA15" s="677"/>
      <c r="DB15" s="677"/>
      <c r="DC15" s="677"/>
      <c r="DD15" s="646">
        <v>3017392</v>
      </c>
      <c r="DE15" s="641"/>
      <c r="DF15" s="641"/>
      <c r="DG15" s="641"/>
      <c r="DH15" s="641"/>
      <c r="DI15" s="641"/>
      <c r="DJ15" s="641"/>
      <c r="DK15" s="641"/>
      <c r="DL15" s="641"/>
      <c r="DM15" s="641"/>
      <c r="DN15" s="641"/>
      <c r="DO15" s="641"/>
      <c r="DP15" s="642"/>
      <c r="DQ15" s="646">
        <v>3534458</v>
      </c>
      <c r="DR15" s="641"/>
      <c r="DS15" s="641"/>
      <c r="DT15" s="641"/>
      <c r="DU15" s="641"/>
      <c r="DV15" s="641"/>
      <c r="DW15" s="641"/>
      <c r="DX15" s="641"/>
      <c r="DY15" s="641"/>
      <c r="DZ15" s="641"/>
      <c r="EA15" s="641"/>
      <c r="EB15" s="641"/>
      <c r="EC15" s="684"/>
    </row>
    <row r="16" spans="2:143" ht="11.25" customHeight="1" x14ac:dyDescent="0.15">
      <c r="B16" s="637" t="s">
        <v>265</v>
      </c>
      <c r="C16" s="638"/>
      <c r="D16" s="638"/>
      <c r="E16" s="638"/>
      <c r="F16" s="638"/>
      <c r="G16" s="638"/>
      <c r="H16" s="638"/>
      <c r="I16" s="638"/>
      <c r="J16" s="638"/>
      <c r="K16" s="638"/>
      <c r="L16" s="638"/>
      <c r="M16" s="638"/>
      <c r="N16" s="638"/>
      <c r="O16" s="638"/>
      <c r="P16" s="638"/>
      <c r="Q16" s="639"/>
      <c r="R16" s="640">
        <v>15498</v>
      </c>
      <c r="S16" s="641"/>
      <c r="T16" s="641"/>
      <c r="U16" s="641"/>
      <c r="V16" s="641"/>
      <c r="W16" s="641"/>
      <c r="X16" s="641"/>
      <c r="Y16" s="642"/>
      <c r="Z16" s="677">
        <v>0</v>
      </c>
      <c r="AA16" s="677"/>
      <c r="AB16" s="677"/>
      <c r="AC16" s="677"/>
      <c r="AD16" s="678">
        <v>15498</v>
      </c>
      <c r="AE16" s="678"/>
      <c r="AF16" s="678"/>
      <c r="AG16" s="678"/>
      <c r="AH16" s="678"/>
      <c r="AI16" s="678"/>
      <c r="AJ16" s="678"/>
      <c r="AK16" s="678"/>
      <c r="AL16" s="643">
        <v>0</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236</v>
      </c>
      <c r="BH16" s="641"/>
      <c r="BI16" s="641"/>
      <c r="BJ16" s="641"/>
      <c r="BK16" s="641"/>
      <c r="BL16" s="641"/>
      <c r="BM16" s="641"/>
      <c r="BN16" s="642"/>
      <c r="BO16" s="677" t="s">
        <v>236</v>
      </c>
      <c r="BP16" s="677"/>
      <c r="BQ16" s="677"/>
      <c r="BR16" s="677"/>
      <c r="BS16" s="646" t="s">
        <v>236</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3031152</v>
      </c>
      <c r="CS16" s="641"/>
      <c r="CT16" s="641"/>
      <c r="CU16" s="641"/>
      <c r="CV16" s="641"/>
      <c r="CW16" s="641"/>
      <c r="CX16" s="641"/>
      <c r="CY16" s="642"/>
      <c r="CZ16" s="677">
        <v>4.9000000000000004</v>
      </c>
      <c r="DA16" s="677"/>
      <c r="DB16" s="677"/>
      <c r="DC16" s="677"/>
      <c r="DD16" s="646" t="s">
        <v>236</v>
      </c>
      <c r="DE16" s="641"/>
      <c r="DF16" s="641"/>
      <c r="DG16" s="641"/>
      <c r="DH16" s="641"/>
      <c r="DI16" s="641"/>
      <c r="DJ16" s="641"/>
      <c r="DK16" s="641"/>
      <c r="DL16" s="641"/>
      <c r="DM16" s="641"/>
      <c r="DN16" s="641"/>
      <c r="DO16" s="641"/>
      <c r="DP16" s="642"/>
      <c r="DQ16" s="646">
        <v>64248</v>
      </c>
      <c r="DR16" s="641"/>
      <c r="DS16" s="641"/>
      <c r="DT16" s="641"/>
      <c r="DU16" s="641"/>
      <c r="DV16" s="641"/>
      <c r="DW16" s="641"/>
      <c r="DX16" s="641"/>
      <c r="DY16" s="641"/>
      <c r="DZ16" s="641"/>
      <c r="EA16" s="641"/>
      <c r="EB16" s="641"/>
      <c r="EC16" s="684"/>
    </row>
    <row r="17" spans="2:133" ht="11.25" customHeight="1" x14ac:dyDescent="0.15">
      <c r="B17" s="637" t="s">
        <v>268</v>
      </c>
      <c r="C17" s="638"/>
      <c r="D17" s="638"/>
      <c r="E17" s="638"/>
      <c r="F17" s="638"/>
      <c r="G17" s="638"/>
      <c r="H17" s="638"/>
      <c r="I17" s="638"/>
      <c r="J17" s="638"/>
      <c r="K17" s="638"/>
      <c r="L17" s="638"/>
      <c r="M17" s="638"/>
      <c r="N17" s="638"/>
      <c r="O17" s="638"/>
      <c r="P17" s="638"/>
      <c r="Q17" s="639"/>
      <c r="R17" s="640">
        <v>239338</v>
      </c>
      <c r="S17" s="641"/>
      <c r="T17" s="641"/>
      <c r="U17" s="641"/>
      <c r="V17" s="641"/>
      <c r="W17" s="641"/>
      <c r="X17" s="641"/>
      <c r="Y17" s="642"/>
      <c r="Z17" s="677">
        <v>0.4</v>
      </c>
      <c r="AA17" s="677"/>
      <c r="AB17" s="677"/>
      <c r="AC17" s="677"/>
      <c r="AD17" s="678">
        <v>239338</v>
      </c>
      <c r="AE17" s="678"/>
      <c r="AF17" s="678"/>
      <c r="AG17" s="678"/>
      <c r="AH17" s="678"/>
      <c r="AI17" s="678"/>
      <c r="AJ17" s="678"/>
      <c r="AK17" s="678"/>
      <c r="AL17" s="643">
        <v>0.7</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236</v>
      </c>
      <c r="BH17" s="641"/>
      <c r="BI17" s="641"/>
      <c r="BJ17" s="641"/>
      <c r="BK17" s="641"/>
      <c r="BL17" s="641"/>
      <c r="BM17" s="641"/>
      <c r="BN17" s="642"/>
      <c r="BO17" s="677" t="s">
        <v>236</v>
      </c>
      <c r="BP17" s="677"/>
      <c r="BQ17" s="677"/>
      <c r="BR17" s="677"/>
      <c r="BS17" s="646" t="s">
        <v>236</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6183260</v>
      </c>
      <c r="CS17" s="641"/>
      <c r="CT17" s="641"/>
      <c r="CU17" s="641"/>
      <c r="CV17" s="641"/>
      <c r="CW17" s="641"/>
      <c r="CX17" s="641"/>
      <c r="CY17" s="642"/>
      <c r="CZ17" s="677">
        <v>9.9</v>
      </c>
      <c r="DA17" s="677"/>
      <c r="DB17" s="677"/>
      <c r="DC17" s="677"/>
      <c r="DD17" s="646" t="s">
        <v>236</v>
      </c>
      <c r="DE17" s="641"/>
      <c r="DF17" s="641"/>
      <c r="DG17" s="641"/>
      <c r="DH17" s="641"/>
      <c r="DI17" s="641"/>
      <c r="DJ17" s="641"/>
      <c r="DK17" s="641"/>
      <c r="DL17" s="641"/>
      <c r="DM17" s="641"/>
      <c r="DN17" s="641"/>
      <c r="DO17" s="641"/>
      <c r="DP17" s="642"/>
      <c r="DQ17" s="646">
        <v>6046684</v>
      </c>
      <c r="DR17" s="641"/>
      <c r="DS17" s="641"/>
      <c r="DT17" s="641"/>
      <c r="DU17" s="641"/>
      <c r="DV17" s="641"/>
      <c r="DW17" s="641"/>
      <c r="DX17" s="641"/>
      <c r="DY17" s="641"/>
      <c r="DZ17" s="641"/>
      <c r="EA17" s="641"/>
      <c r="EB17" s="641"/>
      <c r="EC17" s="684"/>
    </row>
    <row r="18" spans="2:133" ht="11.25" customHeight="1" x14ac:dyDescent="0.15">
      <c r="B18" s="637" t="s">
        <v>271</v>
      </c>
      <c r="C18" s="638"/>
      <c r="D18" s="638"/>
      <c r="E18" s="638"/>
      <c r="F18" s="638"/>
      <c r="G18" s="638"/>
      <c r="H18" s="638"/>
      <c r="I18" s="638"/>
      <c r="J18" s="638"/>
      <c r="K18" s="638"/>
      <c r="L18" s="638"/>
      <c r="M18" s="638"/>
      <c r="N18" s="638"/>
      <c r="O18" s="638"/>
      <c r="P18" s="638"/>
      <c r="Q18" s="639"/>
      <c r="R18" s="640">
        <v>74616</v>
      </c>
      <c r="S18" s="641"/>
      <c r="T18" s="641"/>
      <c r="U18" s="641"/>
      <c r="V18" s="641"/>
      <c r="W18" s="641"/>
      <c r="X18" s="641"/>
      <c r="Y18" s="642"/>
      <c r="Z18" s="677">
        <v>0.1</v>
      </c>
      <c r="AA18" s="677"/>
      <c r="AB18" s="677"/>
      <c r="AC18" s="677"/>
      <c r="AD18" s="678">
        <v>74616</v>
      </c>
      <c r="AE18" s="678"/>
      <c r="AF18" s="678"/>
      <c r="AG18" s="678"/>
      <c r="AH18" s="678"/>
      <c r="AI18" s="678"/>
      <c r="AJ18" s="678"/>
      <c r="AK18" s="678"/>
      <c r="AL18" s="643">
        <v>0.2</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236</v>
      </c>
      <c r="BH18" s="641"/>
      <c r="BI18" s="641"/>
      <c r="BJ18" s="641"/>
      <c r="BK18" s="641"/>
      <c r="BL18" s="641"/>
      <c r="BM18" s="641"/>
      <c r="BN18" s="642"/>
      <c r="BO18" s="677" t="s">
        <v>242</v>
      </c>
      <c r="BP18" s="677"/>
      <c r="BQ18" s="677"/>
      <c r="BR18" s="677"/>
      <c r="BS18" s="646" t="s">
        <v>236</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236</v>
      </c>
      <c r="CS18" s="641"/>
      <c r="CT18" s="641"/>
      <c r="CU18" s="641"/>
      <c r="CV18" s="641"/>
      <c r="CW18" s="641"/>
      <c r="CX18" s="641"/>
      <c r="CY18" s="642"/>
      <c r="CZ18" s="677" t="s">
        <v>236</v>
      </c>
      <c r="DA18" s="677"/>
      <c r="DB18" s="677"/>
      <c r="DC18" s="677"/>
      <c r="DD18" s="646" t="s">
        <v>236</v>
      </c>
      <c r="DE18" s="641"/>
      <c r="DF18" s="641"/>
      <c r="DG18" s="641"/>
      <c r="DH18" s="641"/>
      <c r="DI18" s="641"/>
      <c r="DJ18" s="641"/>
      <c r="DK18" s="641"/>
      <c r="DL18" s="641"/>
      <c r="DM18" s="641"/>
      <c r="DN18" s="641"/>
      <c r="DO18" s="641"/>
      <c r="DP18" s="642"/>
      <c r="DQ18" s="646" t="s">
        <v>236</v>
      </c>
      <c r="DR18" s="641"/>
      <c r="DS18" s="641"/>
      <c r="DT18" s="641"/>
      <c r="DU18" s="641"/>
      <c r="DV18" s="641"/>
      <c r="DW18" s="641"/>
      <c r="DX18" s="641"/>
      <c r="DY18" s="641"/>
      <c r="DZ18" s="641"/>
      <c r="EA18" s="641"/>
      <c r="EB18" s="641"/>
      <c r="EC18" s="684"/>
    </row>
    <row r="19" spans="2:133" ht="11.25" customHeight="1" x14ac:dyDescent="0.15">
      <c r="B19" s="637" t="s">
        <v>274</v>
      </c>
      <c r="C19" s="638"/>
      <c r="D19" s="638"/>
      <c r="E19" s="638"/>
      <c r="F19" s="638"/>
      <c r="G19" s="638"/>
      <c r="H19" s="638"/>
      <c r="I19" s="638"/>
      <c r="J19" s="638"/>
      <c r="K19" s="638"/>
      <c r="L19" s="638"/>
      <c r="M19" s="638"/>
      <c r="N19" s="638"/>
      <c r="O19" s="638"/>
      <c r="P19" s="638"/>
      <c r="Q19" s="639"/>
      <c r="R19" s="640">
        <v>8157</v>
      </c>
      <c r="S19" s="641"/>
      <c r="T19" s="641"/>
      <c r="U19" s="641"/>
      <c r="V19" s="641"/>
      <c r="W19" s="641"/>
      <c r="X19" s="641"/>
      <c r="Y19" s="642"/>
      <c r="Z19" s="677">
        <v>0</v>
      </c>
      <c r="AA19" s="677"/>
      <c r="AB19" s="677"/>
      <c r="AC19" s="677"/>
      <c r="AD19" s="678">
        <v>8157</v>
      </c>
      <c r="AE19" s="678"/>
      <c r="AF19" s="678"/>
      <c r="AG19" s="678"/>
      <c r="AH19" s="678"/>
      <c r="AI19" s="678"/>
      <c r="AJ19" s="678"/>
      <c r="AK19" s="678"/>
      <c r="AL19" s="643">
        <v>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v>13095</v>
      </c>
      <c r="BH19" s="641"/>
      <c r="BI19" s="641"/>
      <c r="BJ19" s="641"/>
      <c r="BK19" s="641"/>
      <c r="BL19" s="641"/>
      <c r="BM19" s="641"/>
      <c r="BN19" s="642"/>
      <c r="BO19" s="677">
        <v>0.1</v>
      </c>
      <c r="BP19" s="677"/>
      <c r="BQ19" s="677"/>
      <c r="BR19" s="677"/>
      <c r="BS19" s="646" t="s">
        <v>236</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236</v>
      </c>
      <c r="CS19" s="641"/>
      <c r="CT19" s="641"/>
      <c r="CU19" s="641"/>
      <c r="CV19" s="641"/>
      <c r="CW19" s="641"/>
      <c r="CX19" s="641"/>
      <c r="CY19" s="642"/>
      <c r="CZ19" s="677" t="s">
        <v>236</v>
      </c>
      <c r="DA19" s="677"/>
      <c r="DB19" s="677"/>
      <c r="DC19" s="677"/>
      <c r="DD19" s="646" t="s">
        <v>236</v>
      </c>
      <c r="DE19" s="641"/>
      <c r="DF19" s="641"/>
      <c r="DG19" s="641"/>
      <c r="DH19" s="641"/>
      <c r="DI19" s="641"/>
      <c r="DJ19" s="641"/>
      <c r="DK19" s="641"/>
      <c r="DL19" s="641"/>
      <c r="DM19" s="641"/>
      <c r="DN19" s="641"/>
      <c r="DO19" s="641"/>
      <c r="DP19" s="642"/>
      <c r="DQ19" s="646" t="s">
        <v>242</v>
      </c>
      <c r="DR19" s="641"/>
      <c r="DS19" s="641"/>
      <c r="DT19" s="641"/>
      <c r="DU19" s="641"/>
      <c r="DV19" s="641"/>
      <c r="DW19" s="641"/>
      <c r="DX19" s="641"/>
      <c r="DY19" s="641"/>
      <c r="DZ19" s="641"/>
      <c r="EA19" s="641"/>
      <c r="EB19" s="641"/>
      <c r="EC19" s="684"/>
    </row>
    <row r="20" spans="2:133" ht="11.25" customHeight="1" x14ac:dyDescent="0.15">
      <c r="B20" s="637" t="s">
        <v>277</v>
      </c>
      <c r="C20" s="638"/>
      <c r="D20" s="638"/>
      <c r="E20" s="638"/>
      <c r="F20" s="638"/>
      <c r="G20" s="638"/>
      <c r="H20" s="638"/>
      <c r="I20" s="638"/>
      <c r="J20" s="638"/>
      <c r="K20" s="638"/>
      <c r="L20" s="638"/>
      <c r="M20" s="638"/>
      <c r="N20" s="638"/>
      <c r="O20" s="638"/>
      <c r="P20" s="638"/>
      <c r="Q20" s="639"/>
      <c r="R20" s="640">
        <v>2597</v>
      </c>
      <c r="S20" s="641"/>
      <c r="T20" s="641"/>
      <c r="U20" s="641"/>
      <c r="V20" s="641"/>
      <c r="W20" s="641"/>
      <c r="X20" s="641"/>
      <c r="Y20" s="642"/>
      <c r="Z20" s="677">
        <v>0</v>
      </c>
      <c r="AA20" s="677"/>
      <c r="AB20" s="677"/>
      <c r="AC20" s="677"/>
      <c r="AD20" s="678">
        <v>2597</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v>13095</v>
      </c>
      <c r="BH20" s="641"/>
      <c r="BI20" s="641"/>
      <c r="BJ20" s="641"/>
      <c r="BK20" s="641"/>
      <c r="BL20" s="641"/>
      <c r="BM20" s="641"/>
      <c r="BN20" s="642"/>
      <c r="BO20" s="677">
        <v>0.1</v>
      </c>
      <c r="BP20" s="677"/>
      <c r="BQ20" s="677"/>
      <c r="BR20" s="677"/>
      <c r="BS20" s="646" t="s">
        <v>236</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62467655</v>
      </c>
      <c r="CS20" s="641"/>
      <c r="CT20" s="641"/>
      <c r="CU20" s="641"/>
      <c r="CV20" s="641"/>
      <c r="CW20" s="641"/>
      <c r="CX20" s="641"/>
      <c r="CY20" s="642"/>
      <c r="CZ20" s="677">
        <v>100</v>
      </c>
      <c r="DA20" s="677"/>
      <c r="DB20" s="677"/>
      <c r="DC20" s="677"/>
      <c r="DD20" s="646">
        <v>8467044</v>
      </c>
      <c r="DE20" s="641"/>
      <c r="DF20" s="641"/>
      <c r="DG20" s="641"/>
      <c r="DH20" s="641"/>
      <c r="DI20" s="641"/>
      <c r="DJ20" s="641"/>
      <c r="DK20" s="641"/>
      <c r="DL20" s="641"/>
      <c r="DM20" s="641"/>
      <c r="DN20" s="641"/>
      <c r="DO20" s="641"/>
      <c r="DP20" s="642"/>
      <c r="DQ20" s="646">
        <v>36305919</v>
      </c>
      <c r="DR20" s="641"/>
      <c r="DS20" s="641"/>
      <c r="DT20" s="641"/>
      <c r="DU20" s="641"/>
      <c r="DV20" s="641"/>
      <c r="DW20" s="641"/>
      <c r="DX20" s="641"/>
      <c r="DY20" s="641"/>
      <c r="DZ20" s="641"/>
      <c r="EA20" s="641"/>
      <c r="EB20" s="641"/>
      <c r="EC20" s="684"/>
    </row>
    <row r="21" spans="2:133" ht="11.25" customHeight="1" x14ac:dyDescent="0.15">
      <c r="B21" s="637" t="s">
        <v>280</v>
      </c>
      <c r="C21" s="638"/>
      <c r="D21" s="638"/>
      <c r="E21" s="638"/>
      <c r="F21" s="638"/>
      <c r="G21" s="638"/>
      <c r="H21" s="638"/>
      <c r="I21" s="638"/>
      <c r="J21" s="638"/>
      <c r="K21" s="638"/>
      <c r="L21" s="638"/>
      <c r="M21" s="638"/>
      <c r="N21" s="638"/>
      <c r="O21" s="638"/>
      <c r="P21" s="638"/>
      <c r="Q21" s="639"/>
      <c r="R21" s="640">
        <v>153968</v>
      </c>
      <c r="S21" s="641"/>
      <c r="T21" s="641"/>
      <c r="U21" s="641"/>
      <c r="V21" s="641"/>
      <c r="W21" s="641"/>
      <c r="X21" s="641"/>
      <c r="Y21" s="642"/>
      <c r="Z21" s="677">
        <v>0.2</v>
      </c>
      <c r="AA21" s="677"/>
      <c r="AB21" s="677"/>
      <c r="AC21" s="677"/>
      <c r="AD21" s="678">
        <v>153968</v>
      </c>
      <c r="AE21" s="678"/>
      <c r="AF21" s="678"/>
      <c r="AG21" s="678"/>
      <c r="AH21" s="678"/>
      <c r="AI21" s="678"/>
      <c r="AJ21" s="678"/>
      <c r="AK21" s="678"/>
      <c r="AL21" s="643">
        <v>0.5</v>
      </c>
      <c r="AM21" s="644"/>
      <c r="AN21" s="644"/>
      <c r="AO21" s="679"/>
      <c r="AP21" s="735" t="s">
        <v>281</v>
      </c>
      <c r="AQ21" s="742"/>
      <c r="AR21" s="742"/>
      <c r="AS21" s="742"/>
      <c r="AT21" s="742"/>
      <c r="AU21" s="742"/>
      <c r="AV21" s="742"/>
      <c r="AW21" s="742"/>
      <c r="AX21" s="742"/>
      <c r="AY21" s="742"/>
      <c r="AZ21" s="742"/>
      <c r="BA21" s="742"/>
      <c r="BB21" s="742"/>
      <c r="BC21" s="742"/>
      <c r="BD21" s="742"/>
      <c r="BE21" s="742"/>
      <c r="BF21" s="737"/>
      <c r="BG21" s="640">
        <v>13095</v>
      </c>
      <c r="BH21" s="641"/>
      <c r="BI21" s="641"/>
      <c r="BJ21" s="641"/>
      <c r="BK21" s="641"/>
      <c r="BL21" s="641"/>
      <c r="BM21" s="641"/>
      <c r="BN21" s="642"/>
      <c r="BO21" s="677">
        <v>0.1</v>
      </c>
      <c r="BP21" s="677"/>
      <c r="BQ21" s="677"/>
      <c r="BR21" s="677"/>
      <c r="BS21" s="646" t="s">
        <v>242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282</v>
      </c>
      <c r="C22" s="638"/>
      <c r="D22" s="638"/>
      <c r="E22" s="638"/>
      <c r="F22" s="638"/>
      <c r="G22" s="638"/>
      <c r="H22" s="638"/>
      <c r="I22" s="638"/>
      <c r="J22" s="638"/>
      <c r="K22" s="638"/>
      <c r="L22" s="638"/>
      <c r="M22" s="638"/>
      <c r="N22" s="638"/>
      <c r="O22" s="638"/>
      <c r="P22" s="638"/>
      <c r="Q22" s="639"/>
      <c r="R22" s="640">
        <v>15037366</v>
      </c>
      <c r="S22" s="641"/>
      <c r="T22" s="641"/>
      <c r="U22" s="641"/>
      <c r="V22" s="641"/>
      <c r="W22" s="641"/>
      <c r="X22" s="641"/>
      <c r="Y22" s="642"/>
      <c r="Z22" s="677">
        <v>23.8</v>
      </c>
      <c r="AA22" s="677"/>
      <c r="AB22" s="677"/>
      <c r="AC22" s="677"/>
      <c r="AD22" s="678">
        <v>13831253</v>
      </c>
      <c r="AE22" s="678"/>
      <c r="AF22" s="678"/>
      <c r="AG22" s="678"/>
      <c r="AH22" s="678"/>
      <c r="AI22" s="678"/>
      <c r="AJ22" s="678"/>
      <c r="AK22" s="678"/>
      <c r="AL22" s="643">
        <v>42.3</v>
      </c>
      <c r="AM22" s="644"/>
      <c r="AN22" s="644"/>
      <c r="AO22" s="679"/>
      <c r="AP22" s="735" t="s">
        <v>283</v>
      </c>
      <c r="AQ22" s="742"/>
      <c r="AR22" s="742"/>
      <c r="AS22" s="742"/>
      <c r="AT22" s="742"/>
      <c r="AU22" s="742"/>
      <c r="AV22" s="742"/>
      <c r="AW22" s="742"/>
      <c r="AX22" s="742"/>
      <c r="AY22" s="742"/>
      <c r="AZ22" s="742"/>
      <c r="BA22" s="742"/>
      <c r="BB22" s="742"/>
      <c r="BC22" s="742"/>
      <c r="BD22" s="742"/>
      <c r="BE22" s="742"/>
      <c r="BF22" s="737"/>
      <c r="BG22" s="640" t="s">
        <v>242</v>
      </c>
      <c r="BH22" s="641"/>
      <c r="BI22" s="641"/>
      <c r="BJ22" s="641"/>
      <c r="BK22" s="641"/>
      <c r="BL22" s="641"/>
      <c r="BM22" s="641"/>
      <c r="BN22" s="642"/>
      <c r="BO22" s="677" t="s">
        <v>242</v>
      </c>
      <c r="BP22" s="677"/>
      <c r="BQ22" s="677"/>
      <c r="BR22" s="677"/>
      <c r="BS22" s="646" t="s">
        <v>242</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285</v>
      </c>
      <c r="C23" s="638"/>
      <c r="D23" s="638"/>
      <c r="E23" s="638"/>
      <c r="F23" s="638"/>
      <c r="G23" s="638"/>
      <c r="H23" s="638"/>
      <c r="I23" s="638"/>
      <c r="J23" s="638"/>
      <c r="K23" s="638"/>
      <c r="L23" s="638"/>
      <c r="M23" s="638"/>
      <c r="N23" s="638"/>
      <c r="O23" s="638"/>
      <c r="P23" s="638"/>
      <c r="Q23" s="639"/>
      <c r="R23" s="640">
        <v>13831253</v>
      </c>
      <c r="S23" s="641"/>
      <c r="T23" s="641"/>
      <c r="U23" s="641"/>
      <c r="V23" s="641"/>
      <c r="W23" s="641"/>
      <c r="X23" s="641"/>
      <c r="Y23" s="642"/>
      <c r="Z23" s="677">
        <v>21.8</v>
      </c>
      <c r="AA23" s="677"/>
      <c r="AB23" s="677"/>
      <c r="AC23" s="677"/>
      <c r="AD23" s="678">
        <v>13831253</v>
      </c>
      <c r="AE23" s="678"/>
      <c r="AF23" s="678"/>
      <c r="AG23" s="678"/>
      <c r="AH23" s="678"/>
      <c r="AI23" s="678"/>
      <c r="AJ23" s="678"/>
      <c r="AK23" s="678"/>
      <c r="AL23" s="643">
        <v>42.3</v>
      </c>
      <c r="AM23" s="644"/>
      <c r="AN23" s="644"/>
      <c r="AO23" s="679"/>
      <c r="AP23" s="735" t="s">
        <v>286</v>
      </c>
      <c r="AQ23" s="742"/>
      <c r="AR23" s="742"/>
      <c r="AS23" s="742"/>
      <c r="AT23" s="742"/>
      <c r="AU23" s="742"/>
      <c r="AV23" s="742"/>
      <c r="AW23" s="742"/>
      <c r="AX23" s="742"/>
      <c r="AY23" s="742"/>
      <c r="AZ23" s="742"/>
      <c r="BA23" s="742"/>
      <c r="BB23" s="742"/>
      <c r="BC23" s="742"/>
      <c r="BD23" s="742"/>
      <c r="BE23" s="742"/>
      <c r="BF23" s="737"/>
      <c r="BG23" s="640" t="s">
        <v>236</v>
      </c>
      <c r="BH23" s="641"/>
      <c r="BI23" s="641"/>
      <c r="BJ23" s="641"/>
      <c r="BK23" s="641"/>
      <c r="BL23" s="641"/>
      <c r="BM23" s="641"/>
      <c r="BN23" s="642"/>
      <c r="BO23" s="677" t="s">
        <v>236</v>
      </c>
      <c r="BP23" s="677"/>
      <c r="BQ23" s="677"/>
      <c r="BR23" s="677"/>
      <c r="BS23" s="646" t="s">
        <v>242</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15">
      <c r="B24" s="637" t="s">
        <v>292</v>
      </c>
      <c r="C24" s="638"/>
      <c r="D24" s="638"/>
      <c r="E24" s="638"/>
      <c r="F24" s="638"/>
      <c r="G24" s="638"/>
      <c r="H24" s="638"/>
      <c r="I24" s="638"/>
      <c r="J24" s="638"/>
      <c r="K24" s="638"/>
      <c r="L24" s="638"/>
      <c r="M24" s="638"/>
      <c r="N24" s="638"/>
      <c r="O24" s="638"/>
      <c r="P24" s="638"/>
      <c r="Q24" s="639"/>
      <c r="R24" s="640">
        <v>1206113</v>
      </c>
      <c r="S24" s="641"/>
      <c r="T24" s="641"/>
      <c r="U24" s="641"/>
      <c r="V24" s="641"/>
      <c r="W24" s="641"/>
      <c r="X24" s="641"/>
      <c r="Y24" s="642"/>
      <c r="Z24" s="677">
        <v>1.9</v>
      </c>
      <c r="AA24" s="677"/>
      <c r="AB24" s="677"/>
      <c r="AC24" s="677"/>
      <c r="AD24" s="678" t="s">
        <v>236</v>
      </c>
      <c r="AE24" s="678"/>
      <c r="AF24" s="678"/>
      <c r="AG24" s="678"/>
      <c r="AH24" s="678"/>
      <c r="AI24" s="678"/>
      <c r="AJ24" s="678"/>
      <c r="AK24" s="678"/>
      <c r="AL24" s="643" t="s">
        <v>236</v>
      </c>
      <c r="AM24" s="644"/>
      <c r="AN24" s="644"/>
      <c r="AO24" s="679"/>
      <c r="AP24" s="735" t="s">
        <v>293</v>
      </c>
      <c r="AQ24" s="742"/>
      <c r="AR24" s="742"/>
      <c r="AS24" s="742"/>
      <c r="AT24" s="742"/>
      <c r="AU24" s="742"/>
      <c r="AV24" s="742"/>
      <c r="AW24" s="742"/>
      <c r="AX24" s="742"/>
      <c r="AY24" s="742"/>
      <c r="AZ24" s="742"/>
      <c r="BA24" s="742"/>
      <c r="BB24" s="742"/>
      <c r="BC24" s="742"/>
      <c r="BD24" s="742"/>
      <c r="BE24" s="742"/>
      <c r="BF24" s="737"/>
      <c r="BG24" s="640" t="s">
        <v>236</v>
      </c>
      <c r="BH24" s="641"/>
      <c r="BI24" s="641"/>
      <c r="BJ24" s="641"/>
      <c r="BK24" s="641"/>
      <c r="BL24" s="641"/>
      <c r="BM24" s="641"/>
      <c r="BN24" s="642"/>
      <c r="BO24" s="677" t="s">
        <v>236</v>
      </c>
      <c r="BP24" s="677"/>
      <c r="BQ24" s="677"/>
      <c r="BR24" s="677"/>
      <c r="BS24" s="646" t="s">
        <v>236</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30409699</v>
      </c>
      <c r="CS24" s="696"/>
      <c r="CT24" s="696"/>
      <c r="CU24" s="696"/>
      <c r="CV24" s="696"/>
      <c r="CW24" s="696"/>
      <c r="CX24" s="696"/>
      <c r="CY24" s="739"/>
      <c r="CZ24" s="740">
        <v>48.7</v>
      </c>
      <c r="DA24" s="711"/>
      <c r="DB24" s="711"/>
      <c r="DC24" s="743"/>
      <c r="DD24" s="738">
        <v>18930220</v>
      </c>
      <c r="DE24" s="696"/>
      <c r="DF24" s="696"/>
      <c r="DG24" s="696"/>
      <c r="DH24" s="696"/>
      <c r="DI24" s="696"/>
      <c r="DJ24" s="696"/>
      <c r="DK24" s="739"/>
      <c r="DL24" s="738">
        <v>18870340</v>
      </c>
      <c r="DM24" s="696"/>
      <c r="DN24" s="696"/>
      <c r="DO24" s="696"/>
      <c r="DP24" s="696"/>
      <c r="DQ24" s="696"/>
      <c r="DR24" s="696"/>
      <c r="DS24" s="696"/>
      <c r="DT24" s="696"/>
      <c r="DU24" s="696"/>
      <c r="DV24" s="739"/>
      <c r="DW24" s="740">
        <v>55.4</v>
      </c>
      <c r="DX24" s="711"/>
      <c r="DY24" s="711"/>
      <c r="DZ24" s="711"/>
      <c r="EA24" s="711"/>
      <c r="EB24" s="711"/>
      <c r="EC24" s="741"/>
    </row>
    <row r="25" spans="2:133" ht="11.25" customHeight="1" x14ac:dyDescent="0.15">
      <c r="B25" s="637" t="s">
        <v>295</v>
      </c>
      <c r="C25" s="638"/>
      <c r="D25" s="638"/>
      <c r="E25" s="638"/>
      <c r="F25" s="638"/>
      <c r="G25" s="638"/>
      <c r="H25" s="638"/>
      <c r="I25" s="638"/>
      <c r="J25" s="638"/>
      <c r="K25" s="638"/>
      <c r="L25" s="638"/>
      <c r="M25" s="638"/>
      <c r="N25" s="638"/>
      <c r="O25" s="638"/>
      <c r="P25" s="638"/>
      <c r="Q25" s="639"/>
      <c r="R25" s="640" t="s">
        <v>242</v>
      </c>
      <c r="S25" s="641"/>
      <c r="T25" s="641"/>
      <c r="U25" s="641"/>
      <c r="V25" s="641"/>
      <c r="W25" s="641"/>
      <c r="X25" s="641"/>
      <c r="Y25" s="642"/>
      <c r="Z25" s="677" t="s">
        <v>236</v>
      </c>
      <c r="AA25" s="677"/>
      <c r="AB25" s="677"/>
      <c r="AC25" s="677"/>
      <c r="AD25" s="678" t="s">
        <v>236</v>
      </c>
      <c r="AE25" s="678"/>
      <c r="AF25" s="678"/>
      <c r="AG25" s="678"/>
      <c r="AH25" s="678"/>
      <c r="AI25" s="678"/>
      <c r="AJ25" s="678"/>
      <c r="AK25" s="678"/>
      <c r="AL25" s="643" t="s">
        <v>242</v>
      </c>
      <c r="AM25" s="644"/>
      <c r="AN25" s="644"/>
      <c r="AO25" s="679"/>
      <c r="AP25" s="735" t="s">
        <v>296</v>
      </c>
      <c r="AQ25" s="742"/>
      <c r="AR25" s="742"/>
      <c r="AS25" s="742"/>
      <c r="AT25" s="742"/>
      <c r="AU25" s="742"/>
      <c r="AV25" s="742"/>
      <c r="AW25" s="742"/>
      <c r="AX25" s="742"/>
      <c r="AY25" s="742"/>
      <c r="AZ25" s="742"/>
      <c r="BA25" s="742"/>
      <c r="BB25" s="742"/>
      <c r="BC25" s="742"/>
      <c r="BD25" s="742"/>
      <c r="BE25" s="742"/>
      <c r="BF25" s="737"/>
      <c r="BG25" s="640" t="s">
        <v>242</v>
      </c>
      <c r="BH25" s="641"/>
      <c r="BI25" s="641"/>
      <c r="BJ25" s="641"/>
      <c r="BK25" s="641"/>
      <c r="BL25" s="641"/>
      <c r="BM25" s="641"/>
      <c r="BN25" s="642"/>
      <c r="BO25" s="677" t="s">
        <v>242</v>
      </c>
      <c r="BP25" s="677"/>
      <c r="BQ25" s="677"/>
      <c r="BR25" s="677"/>
      <c r="BS25" s="646" t="s">
        <v>236</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8392176</v>
      </c>
      <c r="CS25" s="659"/>
      <c r="CT25" s="659"/>
      <c r="CU25" s="659"/>
      <c r="CV25" s="659"/>
      <c r="CW25" s="659"/>
      <c r="CX25" s="659"/>
      <c r="CY25" s="660"/>
      <c r="CZ25" s="643">
        <v>13.4</v>
      </c>
      <c r="DA25" s="661"/>
      <c r="DB25" s="661"/>
      <c r="DC25" s="662"/>
      <c r="DD25" s="646">
        <v>7915064</v>
      </c>
      <c r="DE25" s="659"/>
      <c r="DF25" s="659"/>
      <c r="DG25" s="659"/>
      <c r="DH25" s="659"/>
      <c r="DI25" s="659"/>
      <c r="DJ25" s="659"/>
      <c r="DK25" s="660"/>
      <c r="DL25" s="646">
        <v>7857122</v>
      </c>
      <c r="DM25" s="659"/>
      <c r="DN25" s="659"/>
      <c r="DO25" s="659"/>
      <c r="DP25" s="659"/>
      <c r="DQ25" s="659"/>
      <c r="DR25" s="659"/>
      <c r="DS25" s="659"/>
      <c r="DT25" s="659"/>
      <c r="DU25" s="659"/>
      <c r="DV25" s="660"/>
      <c r="DW25" s="643">
        <v>23.1</v>
      </c>
      <c r="DX25" s="661"/>
      <c r="DY25" s="661"/>
      <c r="DZ25" s="661"/>
      <c r="EA25" s="661"/>
      <c r="EB25" s="661"/>
      <c r="EC25" s="676"/>
    </row>
    <row r="26" spans="2:133" ht="11.25" customHeight="1" x14ac:dyDescent="0.15">
      <c r="B26" s="637" t="s">
        <v>298</v>
      </c>
      <c r="C26" s="638"/>
      <c r="D26" s="638"/>
      <c r="E26" s="638"/>
      <c r="F26" s="638"/>
      <c r="G26" s="638"/>
      <c r="H26" s="638"/>
      <c r="I26" s="638"/>
      <c r="J26" s="638"/>
      <c r="K26" s="638"/>
      <c r="L26" s="638"/>
      <c r="M26" s="638"/>
      <c r="N26" s="638"/>
      <c r="O26" s="638"/>
      <c r="P26" s="638"/>
      <c r="Q26" s="639"/>
      <c r="R26" s="640">
        <v>33787858</v>
      </c>
      <c r="S26" s="641"/>
      <c r="T26" s="641"/>
      <c r="U26" s="641"/>
      <c r="V26" s="641"/>
      <c r="W26" s="641"/>
      <c r="X26" s="641"/>
      <c r="Y26" s="642"/>
      <c r="Z26" s="677">
        <v>53.4</v>
      </c>
      <c r="AA26" s="677"/>
      <c r="AB26" s="677"/>
      <c r="AC26" s="677"/>
      <c r="AD26" s="678">
        <v>32581745</v>
      </c>
      <c r="AE26" s="678"/>
      <c r="AF26" s="678"/>
      <c r="AG26" s="678"/>
      <c r="AH26" s="678"/>
      <c r="AI26" s="678"/>
      <c r="AJ26" s="678"/>
      <c r="AK26" s="678"/>
      <c r="AL26" s="643">
        <v>99.7</v>
      </c>
      <c r="AM26" s="644"/>
      <c r="AN26" s="644"/>
      <c r="AO26" s="679"/>
      <c r="AP26" s="735" t="s">
        <v>299</v>
      </c>
      <c r="AQ26" s="736"/>
      <c r="AR26" s="736"/>
      <c r="AS26" s="736"/>
      <c r="AT26" s="736"/>
      <c r="AU26" s="736"/>
      <c r="AV26" s="736"/>
      <c r="AW26" s="736"/>
      <c r="AX26" s="736"/>
      <c r="AY26" s="736"/>
      <c r="AZ26" s="736"/>
      <c r="BA26" s="736"/>
      <c r="BB26" s="736"/>
      <c r="BC26" s="736"/>
      <c r="BD26" s="736"/>
      <c r="BE26" s="736"/>
      <c r="BF26" s="737"/>
      <c r="BG26" s="640" t="s">
        <v>236</v>
      </c>
      <c r="BH26" s="641"/>
      <c r="BI26" s="641"/>
      <c r="BJ26" s="641"/>
      <c r="BK26" s="641"/>
      <c r="BL26" s="641"/>
      <c r="BM26" s="641"/>
      <c r="BN26" s="642"/>
      <c r="BO26" s="677" t="s">
        <v>242</v>
      </c>
      <c r="BP26" s="677"/>
      <c r="BQ26" s="677"/>
      <c r="BR26" s="677"/>
      <c r="BS26" s="646" t="s">
        <v>236</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5825439</v>
      </c>
      <c r="CS26" s="641"/>
      <c r="CT26" s="641"/>
      <c r="CU26" s="641"/>
      <c r="CV26" s="641"/>
      <c r="CW26" s="641"/>
      <c r="CX26" s="641"/>
      <c r="CY26" s="642"/>
      <c r="CZ26" s="643">
        <v>9.3000000000000007</v>
      </c>
      <c r="DA26" s="661"/>
      <c r="DB26" s="661"/>
      <c r="DC26" s="662"/>
      <c r="DD26" s="646">
        <v>5489518</v>
      </c>
      <c r="DE26" s="641"/>
      <c r="DF26" s="641"/>
      <c r="DG26" s="641"/>
      <c r="DH26" s="641"/>
      <c r="DI26" s="641"/>
      <c r="DJ26" s="641"/>
      <c r="DK26" s="642"/>
      <c r="DL26" s="646" t="s">
        <v>236</v>
      </c>
      <c r="DM26" s="641"/>
      <c r="DN26" s="641"/>
      <c r="DO26" s="641"/>
      <c r="DP26" s="641"/>
      <c r="DQ26" s="641"/>
      <c r="DR26" s="641"/>
      <c r="DS26" s="641"/>
      <c r="DT26" s="641"/>
      <c r="DU26" s="641"/>
      <c r="DV26" s="642"/>
      <c r="DW26" s="643" t="s">
        <v>242</v>
      </c>
      <c r="DX26" s="661"/>
      <c r="DY26" s="661"/>
      <c r="DZ26" s="661"/>
      <c r="EA26" s="661"/>
      <c r="EB26" s="661"/>
      <c r="EC26" s="676"/>
    </row>
    <row r="27" spans="2:133" ht="11.25" customHeight="1" x14ac:dyDescent="0.15">
      <c r="B27" s="637" t="s">
        <v>301</v>
      </c>
      <c r="C27" s="638"/>
      <c r="D27" s="638"/>
      <c r="E27" s="638"/>
      <c r="F27" s="638"/>
      <c r="G27" s="638"/>
      <c r="H27" s="638"/>
      <c r="I27" s="638"/>
      <c r="J27" s="638"/>
      <c r="K27" s="638"/>
      <c r="L27" s="638"/>
      <c r="M27" s="638"/>
      <c r="N27" s="638"/>
      <c r="O27" s="638"/>
      <c r="P27" s="638"/>
      <c r="Q27" s="639"/>
      <c r="R27" s="640">
        <v>14455</v>
      </c>
      <c r="S27" s="641"/>
      <c r="T27" s="641"/>
      <c r="U27" s="641"/>
      <c r="V27" s="641"/>
      <c r="W27" s="641"/>
      <c r="X27" s="641"/>
      <c r="Y27" s="642"/>
      <c r="Z27" s="677">
        <v>0</v>
      </c>
      <c r="AA27" s="677"/>
      <c r="AB27" s="677"/>
      <c r="AC27" s="677"/>
      <c r="AD27" s="678">
        <v>14455</v>
      </c>
      <c r="AE27" s="678"/>
      <c r="AF27" s="678"/>
      <c r="AG27" s="678"/>
      <c r="AH27" s="678"/>
      <c r="AI27" s="678"/>
      <c r="AJ27" s="678"/>
      <c r="AK27" s="678"/>
      <c r="AL27" s="643">
        <v>0</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15571556</v>
      </c>
      <c r="BH27" s="641"/>
      <c r="BI27" s="641"/>
      <c r="BJ27" s="641"/>
      <c r="BK27" s="641"/>
      <c r="BL27" s="641"/>
      <c r="BM27" s="641"/>
      <c r="BN27" s="642"/>
      <c r="BO27" s="677">
        <v>100</v>
      </c>
      <c r="BP27" s="677"/>
      <c r="BQ27" s="677"/>
      <c r="BR27" s="677"/>
      <c r="BS27" s="646">
        <v>1258291</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15834263</v>
      </c>
      <c r="CS27" s="659"/>
      <c r="CT27" s="659"/>
      <c r="CU27" s="659"/>
      <c r="CV27" s="659"/>
      <c r="CW27" s="659"/>
      <c r="CX27" s="659"/>
      <c r="CY27" s="660"/>
      <c r="CZ27" s="643">
        <v>25.3</v>
      </c>
      <c r="DA27" s="661"/>
      <c r="DB27" s="661"/>
      <c r="DC27" s="662"/>
      <c r="DD27" s="646">
        <v>4968472</v>
      </c>
      <c r="DE27" s="659"/>
      <c r="DF27" s="659"/>
      <c r="DG27" s="659"/>
      <c r="DH27" s="659"/>
      <c r="DI27" s="659"/>
      <c r="DJ27" s="659"/>
      <c r="DK27" s="660"/>
      <c r="DL27" s="646">
        <v>4966534</v>
      </c>
      <c r="DM27" s="659"/>
      <c r="DN27" s="659"/>
      <c r="DO27" s="659"/>
      <c r="DP27" s="659"/>
      <c r="DQ27" s="659"/>
      <c r="DR27" s="659"/>
      <c r="DS27" s="659"/>
      <c r="DT27" s="659"/>
      <c r="DU27" s="659"/>
      <c r="DV27" s="660"/>
      <c r="DW27" s="643">
        <v>14.6</v>
      </c>
      <c r="DX27" s="661"/>
      <c r="DY27" s="661"/>
      <c r="DZ27" s="661"/>
      <c r="EA27" s="661"/>
      <c r="EB27" s="661"/>
      <c r="EC27" s="676"/>
    </row>
    <row r="28" spans="2:133" ht="11.25" customHeight="1" x14ac:dyDescent="0.15">
      <c r="B28" s="637" t="s">
        <v>304</v>
      </c>
      <c r="C28" s="638"/>
      <c r="D28" s="638"/>
      <c r="E28" s="638"/>
      <c r="F28" s="638"/>
      <c r="G28" s="638"/>
      <c r="H28" s="638"/>
      <c r="I28" s="638"/>
      <c r="J28" s="638"/>
      <c r="K28" s="638"/>
      <c r="L28" s="638"/>
      <c r="M28" s="638"/>
      <c r="N28" s="638"/>
      <c r="O28" s="638"/>
      <c r="P28" s="638"/>
      <c r="Q28" s="639"/>
      <c r="R28" s="640">
        <v>613873</v>
      </c>
      <c r="S28" s="641"/>
      <c r="T28" s="641"/>
      <c r="U28" s="641"/>
      <c r="V28" s="641"/>
      <c r="W28" s="641"/>
      <c r="X28" s="641"/>
      <c r="Y28" s="642"/>
      <c r="Z28" s="677">
        <v>1</v>
      </c>
      <c r="AA28" s="677"/>
      <c r="AB28" s="677"/>
      <c r="AC28" s="677"/>
      <c r="AD28" s="678" t="s">
        <v>242</v>
      </c>
      <c r="AE28" s="678"/>
      <c r="AF28" s="678"/>
      <c r="AG28" s="678"/>
      <c r="AH28" s="678"/>
      <c r="AI28" s="678"/>
      <c r="AJ28" s="678"/>
      <c r="AK28" s="678"/>
      <c r="AL28" s="643" t="s">
        <v>236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6183260</v>
      </c>
      <c r="CS28" s="641"/>
      <c r="CT28" s="641"/>
      <c r="CU28" s="641"/>
      <c r="CV28" s="641"/>
      <c r="CW28" s="641"/>
      <c r="CX28" s="641"/>
      <c r="CY28" s="642"/>
      <c r="CZ28" s="643">
        <v>9.9</v>
      </c>
      <c r="DA28" s="661"/>
      <c r="DB28" s="661"/>
      <c r="DC28" s="662"/>
      <c r="DD28" s="646">
        <v>6046684</v>
      </c>
      <c r="DE28" s="641"/>
      <c r="DF28" s="641"/>
      <c r="DG28" s="641"/>
      <c r="DH28" s="641"/>
      <c r="DI28" s="641"/>
      <c r="DJ28" s="641"/>
      <c r="DK28" s="642"/>
      <c r="DL28" s="646">
        <v>6046684</v>
      </c>
      <c r="DM28" s="641"/>
      <c r="DN28" s="641"/>
      <c r="DO28" s="641"/>
      <c r="DP28" s="641"/>
      <c r="DQ28" s="641"/>
      <c r="DR28" s="641"/>
      <c r="DS28" s="641"/>
      <c r="DT28" s="641"/>
      <c r="DU28" s="641"/>
      <c r="DV28" s="642"/>
      <c r="DW28" s="643">
        <v>17.8</v>
      </c>
      <c r="DX28" s="661"/>
      <c r="DY28" s="661"/>
      <c r="DZ28" s="661"/>
      <c r="EA28" s="661"/>
      <c r="EB28" s="661"/>
      <c r="EC28" s="676"/>
    </row>
    <row r="29" spans="2:133" ht="11.25" customHeight="1" x14ac:dyDescent="0.15">
      <c r="B29" s="637" t="s">
        <v>306</v>
      </c>
      <c r="C29" s="638"/>
      <c r="D29" s="638"/>
      <c r="E29" s="638"/>
      <c r="F29" s="638"/>
      <c r="G29" s="638"/>
      <c r="H29" s="638"/>
      <c r="I29" s="638"/>
      <c r="J29" s="638"/>
      <c r="K29" s="638"/>
      <c r="L29" s="638"/>
      <c r="M29" s="638"/>
      <c r="N29" s="638"/>
      <c r="O29" s="638"/>
      <c r="P29" s="638"/>
      <c r="Q29" s="639"/>
      <c r="R29" s="640">
        <v>400214</v>
      </c>
      <c r="S29" s="641"/>
      <c r="T29" s="641"/>
      <c r="U29" s="641"/>
      <c r="V29" s="641"/>
      <c r="W29" s="641"/>
      <c r="X29" s="641"/>
      <c r="Y29" s="642"/>
      <c r="Z29" s="677">
        <v>0.6</v>
      </c>
      <c r="AA29" s="677"/>
      <c r="AB29" s="677"/>
      <c r="AC29" s="677"/>
      <c r="AD29" s="678">
        <v>47863</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307</v>
      </c>
      <c r="CE29" s="730"/>
      <c r="CF29" s="673" t="s">
        <v>308</v>
      </c>
      <c r="CG29" s="674"/>
      <c r="CH29" s="674"/>
      <c r="CI29" s="674"/>
      <c r="CJ29" s="674"/>
      <c r="CK29" s="674"/>
      <c r="CL29" s="674"/>
      <c r="CM29" s="674"/>
      <c r="CN29" s="674"/>
      <c r="CO29" s="674"/>
      <c r="CP29" s="674"/>
      <c r="CQ29" s="675"/>
      <c r="CR29" s="640">
        <v>6182799</v>
      </c>
      <c r="CS29" s="659"/>
      <c r="CT29" s="659"/>
      <c r="CU29" s="659"/>
      <c r="CV29" s="659"/>
      <c r="CW29" s="659"/>
      <c r="CX29" s="659"/>
      <c r="CY29" s="660"/>
      <c r="CZ29" s="643">
        <v>9.9</v>
      </c>
      <c r="DA29" s="661"/>
      <c r="DB29" s="661"/>
      <c r="DC29" s="662"/>
      <c r="DD29" s="646">
        <v>6046223</v>
      </c>
      <c r="DE29" s="659"/>
      <c r="DF29" s="659"/>
      <c r="DG29" s="659"/>
      <c r="DH29" s="659"/>
      <c r="DI29" s="659"/>
      <c r="DJ29" s="659"/>
      <c r="DK29" s="660"/>
      <c r="DL29" s="646">
        <v>6046223</v>
      </c>
      <c r="DM29" s="659"/>
      <c r="DN29" s="659"/>
      <c r="DO29" s="659"/>
      <c r="DP29" s="659"/>
      <c r="DQ29" s="659"/>
      <c r="DR29" s="659"/>
      <c r="DS29" s="659"/>
      <c r="DT29" s="659"/>
      <c r="DU29" s="659"/>
      <c r="DV29" s="660"/>
      <c r="DW29" s="643">
        <v>17.8</v>
      </c>
      <c r="DX29" s="661"/>
      <c r="DY29" s="661"/>
      <c r="DZ29" s="661"/>
      <c r="EA29" s="661"/>
      <c r="EB29" s="661"/>
      <c r="EC29" s="676"/>
    </row>
    <row r="30" spans="2:133" ht="11.25" customHeight="1" x14ac:dyDescent="0.15">
      <c r="B30" s="637" t="s">
        <v>309</v>
      </c>
      <c r="C30" s="638"/>
      <c r="D30" s="638"/>
      <c r="E30" s="638"/>
      <c r="F30" s="638"/>
      <c r="G30" s="638"/>
      <c r="H30" s="638"/>
      <c r="I30" s="638"/>
      <c r="J30" s="638"/>
      <c r="K30" s="638"/>
      <c r="L30" s="638"/>
      <c r="M30" s="638"/>
      <c r="N30" s="638"/>
      <c r="O30" s="638"/>
      <c r="P30" s="638"/>
      <c r="Q30" s="639"/>
      <c r="R30" s="640">
        <v>452126</v>
      </c>
      <c r="S30" s="641"/>
      <c r="T30" s="641"/>
      <c r="U30" s="641"/>
      <c r="V30" s="641"/>
      <c r="W30" s="641"/>
      <c r="X30" s="641"/>
      <c r="Y30" s="642"/>
      <c r="Z30" s="677">
        <v>0.7</v>
      </c>
      <c r="AA30" s="677"/>
      <c r="AB30" s="677"/>
      <c r="AC30" s="677"/>
      <c r="AD30" s="678">
        <v>9372</v>
      </c>
      <c r="AE30" s="678"/>
      <c r="AF30" s="678"/>
      <c r="AG30" s="678"/>
      <c r="AH30" s="678"/>
      <c r="AI30" s="678"/>
      <c r="AJ30" s="678"/>
      <c r="AK30" s="678"/>
      <c r="AL30" s="643">
        <v>0</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310</v>
      </c>
      <c r="BH30" s="726"/>
      <c r="BI30" s="726"/>
      <c r="BJ30" s="726"/>
      <c r="BK30" s="726"/>
      <c r="BL30" s="726"/>
      <c r="BM30" s="726"/>
      <c r="BN30" s="726"/>
      <c r="BO30" s="726"/>
      <c r="BP30" s="726"/>
      <c r="BQ30" s="727"/>
      <c r="BR30" s="701" t="s">
        <v>311</v>
      </c>
      <c r="BS30" s="726"/>
      <c r="BT30" s="726"/>
      <c r="BU30" s="726"/>
      <c r="BV30" s="726"/>
      <c r="BW30" s="726"/>
      <c r="BX30" s="726"/>
      <c r="BY30" s="726"/>
      <c r="BZ30" s="726"/>
      <c r="CA30" s="726"/>
      <c r="CB30" s="727"/>
      <c r="CD30" s="731"/>
      <c r="CE30" s="732"/>
      <c r="CF30" s="673" t="s">
        <v>312</v>
      </c>
      <c r="CG30" s="674"/>
      <c r="CH30" s="674"/>
      <c r="CI30" s="674"/>
      <c r="CJ30" s="674"/>
      <c r="CK30" s="674"/>
      <c r="CL30" s="674"/>
      <c r="CM30" s="674"/>
      <c r="CN30" s="674"/>
      <c r="CO30" s="674"/>
      <c r="CP30" s="674"/>
      <c r="CQ30" s="675"/>
      <c r="CR30" s="640">
        <v>5800129</v>
      </c>
      <c r="CS30" s="641"/>
      <c r="CT30" s="641"/>
      <c r="CU30" s="641"/>
      <c r="CV30" s="641"/>
      <c r="CW30" s="641"/>
      <c r="CX30" s="641"/>
      <c r="CY30" s="642"/>
      <c r="CZ30" s="643">
        <v>9.3000000000000007</v>
      </c>
      <c r="DA30" s="661"/>
      <c r="DB30" s="661"/>
      <c r="DC30" s="662"/>
      <c r="DD30" s="646">
        <v>5668304</v>
      </c>
      <c r="DE30" s="641"/>
      <c r="DF30" s="641"/>
      <c r="DG30" s="641"/>
      <c r="DH30" s="641"/>
      <c r="DI30" s="641"/>
      <c r="DJ30" s="641"/>
      <c r="DK30" s="642"/>
      <c r="DL30" s="646">
        <v>5668304</v>
      </c>
      <c r="DM30" s="641"/>
      <c r="DN30" s="641"/>
      <c r="DO30" s="641"/>
      <c r="DP30" s="641"/>
      <c r="DQ30" s="641"/>
      <c r="DR30" s="641"/>
      <c r="DS30" s="641"/>
      <c r="DT30" s="641"/>
      <c r="DU30" s="641"/>
      <c r="DV30" s="642"/>
      <c r="DW30" s="643">
        <v>16.600000000000001</v>
      </c>
      <c r="DX30" s="661"/>
      <c r="DY30" s="661"/>
      <c r="DZ30" s="661"/>
      <c r="EA30" s="661"/>
      <c r="EB30" s="661"/>
      <c r="EC30" s="676"/>
    </row>
    <row r="31" spans="2:133" ht="11.25" customHeight="1" x14ac:dyDescent="0.15">
      <c r="B31" s="637" t="s">
        <v>313</v>
      </c>
      <c r="C31" s="638"/>
      <c r="D31" s="638"/>
      <c r="E31" s="638"/>
      <c r="F31" s="638"/>
      <c r="G31" s="638"/>
      <c r="H31" s="638"/>
      <c r="I31" s="638"/>
      <c r="J31" s="638"/>
      <c r="K31" s="638"/>
      <c r="L31" s="638"/>
      <c r="M31" s="638"/>
      <c r="N31" s="638"/>
      <c r="O31" s="638"/>
      <c r="P31" s="638"/>
      <c r="Q31" s="639"/>
      <c r="R31" s="640">
        <v>9800673</v>
      </c>
      <c r="S31" s="641"/>
      <c r="T31" s="641"/>
      <c r="U31" s="641"/>
      <c r="V31" s="641"/>
      <c r="W31" s="641"/>
      <c r="X31" s="641"/>
      <c r="Y31" s="642"/>
      <c r="Z31" s="677">
        <v>15.5</v>
      </c>
      <c r="AA31" s="677"/>
      <c r="AB31" s="677"/>
      <c r="AC31" s="677"/>
      <c r="AD31" s="678" t="s">
        <v>242</v>
      </c>
      <c r="AE31" s="678"/>
      <c r="AF31" s="678"/>
      <c r="AG31" s="678"/>
      <c r="AH31" s="678"/>
      <c r="AI31" s="678"/>
      <c r="AJ31" s="678"/>
      <c r="AK31" s="678"/>
      <c r="AL31" s="643" t="s">
        <v>242</v>
      </c>
      <c r="AM31" s="644"/>
      <c r="AN31" s="644"/>
      <c r="AO31" s="679"/>
      <c r="AP31" s="714" t="s">
        <v>314</v>
      </c>
      <c r="AQ31" s="715"/>
      <c r="AR31" s="715"/>
      <c r="AS31" s="715"/>
      <c r="AT31" s="720" t="s">
        <v>315</v>
      </c>
      <c r="AU31" s="231"/>
      <c r="AV31" s="231"/>
      <c r="AW31" s="231"/>
      <c r="AX31" s="706" t="s">
        <v>190</v>
      </c>
      <c r="AY31" s="707"/>
      <c r="AZ31" s="707"/>
      <c r="BA31" s="707"/>
      <c r="BB31" s="707"/>
      <c r="BC31" s="707"/>
      <c r="BD31" s="707"/>
      <c r="BE31" s="707"/>
      <c r="BF31" s="708"/>
      <c r="BG31" s="709">
        <v>98.8</v>
      </c>
      <c r="BH31" s="710"/>
      <c r="BI31" s="710"/>
      <c r="BJ31" s="710"/>
      <c r="BK31" s="710"/>
      <c r="BL31" s="710"/>
      <c r="BM31" s="711">
        <v>95.7</v>
      </c>
      <c r="BN31" s="710"/>
      <c r="BO31" s="710"/>
      <c r="BP31" s="710"/>
      <c r="BQ31" s="712"/>
      <c r="BR31" s="709">
        <v>98.8</v>
      </c>
      <c r="BS31" s="710"/>
      <c r="BT31" s="710"/>
      <c r="BU31" s="710"/>
      <c r="BV31" s="710"/>
      <c r="BW31" s="710"/>
      <c r="BX31" s="711">
        <v>95.4</v>
      </c>
      <c r="BY31" s="710"/>
      <c r="BZ31" s="710"/>
      <c r="CA31" s="710"/>
      <c r="CB31" s="712"/>
      <c r="CD31" s="731"/>
      <c r="CE31" s="732"/>
      <c r="CF31" s="673" t="s">
        <v>316</v>
      </c>
      <c r="CG31" s="674"/>
      <c r="CH31" s="674"/>
      <c r="CI31" s="674"/>
      <c r="CJ31" s="674"/>
      <c r="CK31" s="674"/>
      <c r="CL31" s="674"/>
      <c r="CM31" s="674"/>
      <c r="CN31" s="674"/>
      <c r="CO31" s="674"/>
      <c r="CP31" s="674"/>
      <c r="CQ31" s="675"/>
      <c r="CR31" s="640">
        <v>382670</v>
      </c>
      <c r="CS31" s="659"/>
      <c r="CT31" s="659"/>
      <c r="CU31" s="659"/>
      <c r="CV31" s="659"/>
      <c r="CW31" s="659"/>
      <c r="CX31" s="659"/>
      <c r="CY31" s="660"/>
      <c r="CZ31" s="643">
        <v>0.6</v>
      </c>
      <c r="DA31" s="661"/>
      <c r="DB31" s="661"/>
      <c r="DC31" s="662"/>
      <c r="DD31" s="646">
        <v>377919</v>
      </c>
      <c r="DE31" s="659"/>
      <c r="DF31" s="659"/>
      <c r="DG31" s="659"/>
      <c r="DH31" s="659"/>
      <c r="DI31" s="659"/>
      <c r="DJ31" s="659"/>
      <c r="DK31" s="660"/>
      <c r="DL31" s="646">
        <v>377919</v>
      </c>
      <c r="DM31" s="659"/>
      <c r="DN31" s="659"/>
      <c r="DO31" s="659"/>
      <c r="DP31" s="659"/>
      <c r="DQ31" s="659"/>
      <c r="DR31" s="659"/>
      <c r="DS31" s="659"/>
      <c r="DT31" s="659"/>
      <c r="DU31" s="659"/>
      <c r="DV31" s="660"/>
      <c r="DW31" s="643">
        <v>1.1000000000000001</v>
      </c>
      <c r="DX31" s="661"/>
      <c r="DY31" s="661"/>
      <c r="DZ31" s="661"/>
      <c r="EA31" s="661"/>
      <c r="EB31" s="661"/>
      <c r="EC31" s="676"/>
    </row>
    <row r="32" spans="2:133" ht="11.25" customHeight="1" x14ac:dyDescent="0.15">
      <c r="B32" s="723" t="s">
        <v>317</v>
      </c>
      <c r="C32" s="724"/>
      <c r="D32" s="724"/>
      <c r="E32" s="724"/>
      <c r="F32" s="724"/>
      <c r="G32" s="724"/>
      <c r="H32" s="724"/>
      <c r="I32" s="724"/>
      <c r="J32" s="724"/>
      <c r="K32" s="724"/>
      <c r="L32" s="724"/>
      <c r="M32" s="724"/>
      <c r="N32" s="724"/>
      <c r="O32" s="724"/>
      <c r="P32" s="724"/>
      <c r="Q32" s="725"/>
      <c r="R32" s="640" t="s">
        <v>236</v>
      </c>
      <c r="S32" s="641"/>
      <c r="T32" s="641"/>
      <c r="U32" s="641"/>
      <c r="V32" s="641"/>
      <c r="W32" s="641"/>
      <c r="X32" s="641"/>
      <c r="Y32" s="642"/>
      <c r="Z32" s="677" t="s">
        <v>236</v>
      </c>
      <c r="AA32" s="677"/>
      <c r="AB32" s="677"/>
      <c r="AC32" s="677"/>
      <c r="AD32" s="678" t="s">
        <v>236</v>
      </c>
      <c r="AE32" s="678"/>
      <c r="AF32" s="678"/>
      <c r="AG32" s="678"/>
      <c r="AH32" s="678"/>
      <c r="AI32" s="678"/>
      <c r="AJ32" s="678"/>
      <c r="AK32" s="678"/>
      <c r="AL32" s="643" t="s">
        <v>236</v>
      </c>
      <c r="AM32" s="644"/>
      <c r="AN32" s="644"/>
      <c r="AO32" s="679"/>
      <c r="AP32" s="716"/>
      <c r="AQ32" s="717"/>
      <c r="AR32" s="717"/>
      <c r="AS32" s="717"/>
      <c r="AT32" s="721"/>
      <c r="AU32" s="230" t="s">
        <v>318</v>
      </c>
      <c r="AV32" s="230"/>
      <c r="AW32" s="230"/>
      <c r="AX32" s="637" t="s">
        <v>319</v>
      </c>
      <c r="AY32" s="638"/>
      <c r="AZ32" s="638"/>
      <c r="BA32" s="638"/>
      <c r="BB32" s="638"/>
      <c r="BC32" s="638"/>
      <c r="BD32" s="638"/>
      <c r="BE32" s="638"/>
      <c r="BF32" s="639"/>
      <c r="BG32" s="713">
        <v>98.8</v>
      </c>
      <c r="BH32" s="659"/>
      <c r="BI32" s="659"/>
      <c r="BJ32" s="659"/>
      <c r="BK32" s="659"/>
      <c r="BL32" s="659"/>
      <c r="BM32" s="644">
        <v>95.9</v>
      </c>
      <c r="BN32" s="705"/>
      <c r="BO32" s="705"/>
      <c r="BP32" s="705"/>
      <c r="BQ32" s="683"/>
      <c r="BR32" s="713">
        <v>98.9</v>
      </c>
      <c r="BS32" s="659"/>
      <c r="BT32" s="659"/>
      <c r="BU32" s="659"/>
      <c r="BV32" s="659"/>
      <c r="BW32" s="659"/>
      <c r="BX32" s="644">
        <v>95.8</v>
      </c>
      <c r="BY32" s="705"/>
      <c r="BZ32" s="705"/>
      <c r="CA32" s="705"/>
      <c r="CB32" s="683"/>
      <c r="CD32" s="733"/>
      <c r="CE32" s="734"/>
      <c r="CF32" s="673" t="s">
        <v>320</v>
      </c>
      <c r="CG32" s="674"/>
      <c r="CH32" s="674"/>
      <c r="CI32" s="674"/>
      <c r="CJ32" s="674"/>
      <c r="CK32" s="674"/>
      <c r="CL32" s="674"/>
      <c r="CM32" s="674"/>
      <c r="CN32" s="674"/>
      <c r="CO32" s="674"/>
      <c r="CP32" s="674"/>
      <c r="CQ32" s="675"/>
      <c r="CR32" s="640">
        <v>461</v>
      </c>
      <c r="CS32" s="641"/>
      <c r="CT32" s="641"/>
      <c r="CU32" s="641"/>
      <c r="CV32" s="641"/>
      <c r="CW32" s="641"/>
      <c r="CX32" s="641"/>
      <c r="CY32" s="642"/>
      <c r="CZ32" s="643">
        <v>0</v>
      </c>
      <c r="DA32" s="661"/>
      <c r="DB32" s="661"/>
      <c r="DC32" s="662"/>
      <c r="DD32" s="646">
        <v>461</v>
      </c>
      <c r="DE32" s="641"/>
      <c r="DF32" s="641"/>
      <c r="DG32" s="641"/>
      <c r="DH32" s="641"/>
      <c r="DI32" s="641"/>
      <c r="DJ32" s="641"/>
      <c r="DK32" s="642"/>
      <c r="DL32" s="646">
        <v>461</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321</v>
      </c>
      <c r="C33" s="638"/>
      <c r="D33" s="638"/>
      <c r="E33" s="638"/>
      <c r="F33" s="638"/>
      <c r="G33" s="638"/>
      <c r="H33" s="638"/>
      <c r="I33" s="638"/>
      <c r="J33" s="638"/>
      <c r="K33" s="638"/>
      <c r="L33" s="638"/>
      <c r="M33" s="638"/>
      <c r="N33" s="638"/>
      <c r="O33" s="638"/>
      <c r="P33" s="638"/>
      <c r="Q33" s="639"/>
      <c r="R33" s="640">
        <v>5633959</v>
      </c>
      <c r="S33" s="641"/>
      <c r="T33" s="641"/>
      <c r="U33" s="641"/>
      <c r="V33" s="641"/>
      <c r="W33" s="641"/>
      <c r="X33" s="641"/>
      <c r="Y33" s="642"/>
      <c r="Z33" s="677">
        <v>8.9</v>
      </c>
      <c r="AA33" s="677"/>
      <c r="AB33" s="677"/>
      <c r="AC33" s="677"/>
      <c r="AD33" s="678" t="s">
        <v>236</v>
      </c>
      <c r="AE33" s="678"/>
      <c r="AF33" s="678"/>
      <c r="AG33" s="678"/>
      <c r="AH33" s="678"/>
      <c r="AI33" s="678"/>
      <c r="AJ33" s="678"/>
      <c r="AK33" s="678"/>
      <c r="AL33" s="643" t="s">
        <v>236</v>
      </c>
      <c r="AM33" s="644"/>
      <c r="AN33" s="644"/>
      <c r="AO33" s="679"/>
      <c r="AP33" s="718"/>
      <c r="AQ33" s="719"/>
      <c r="AR33" s="719"/>
      <c r="AS33" s="719"/>
      <c r="AT33" s="722"/>
      <c r="AU33" s="232"/>
      <c r="AV33" s="232"/>
      <c r="AW33" s="232"/>
      <c r="AX33" s="621" t="s">
        <v>322</v>
      </c>
      <c r="AY33" s="622"/>
      <c r="AZ33" s="622"/>
      <c r="BA33" s="622"/>
      <c r="BB33" s="622"/>
      <c r="BC33" s="622"/>
      <c r="BD33" s="622"/>
      <c r="BE33" s="622"/>
      <c r="BF33" s="623"/>
      <c r="BG33" s="704">
        <v>98.7</v>
      </c>
      <c r="BH33" s="625"/>
      <c r="BI33" s="625"/>
      <c r="BJ33" s="625"/>
      <c r="BK33" s="625"/>
      <c r="BL33" s="625"/>
      <c r="BM33" s="668">
        <v>95.1</v>
      </c>
      <c r="BN33" s="625"/>
      <c r="BO33" s="625"/>
      <c r="BP33" s="625"/>
      <c r="BQ33" s="689"/>
      <c r="BR33" s="704">
        <v>98.6</v>
      </c>
      <c r="BS33" s="625"/>
      <c r="BT33" s="625"/>
      <c r="BU33" s="625"/>
      <c r="BV33" s="625"/>
      <c r="BW33" s="625"/>
      <c r="BX33" s="668">
        <v>94.7</v>
      </c>
      <c r="BY33" s="625"/>
      <c r="BZ33" s="625"/>
      <c r="CA33" s="625"/>
      <c r="CB33" s="689"/>
      <c r="CD33" s="673" t="s">
        <v>323</v>
      </c>
      <c r="CE33" s="674"/>
      <c r="CF33" s="674"/>
      <c r="CG33" s="674"/>
      <c r="CH33" s="674"/>
      <c r="CI33" s="674"/>
      <c r="CJ33" s="674"/>
      <c r="CK33" s="674"/>
      <c r="CL33" s="674"/>
      <c r="CM33" s="674"/>
      <c r="CN33" s="674"/>
      <c r="CO33" s="674"/>
      <c r="CP33" s="674"/>
      <c r="CQ33" s="675"/>
      <c r="CR33" s="640">
        <v>20559760</v>
      </c>
      <c r="CS33" s="659"/>
      <c r="CT33" s="659"/>
      <c r="CU33" s="659"/>
      <c r="CV33" s="659"/>
      <c r="CW33" s="659"/>
      <c r="CX33" s="659"/>
      <c r="CY33" s="660"/>
      <c r="CZ33" s="643">
        <v>32.9</v>
      </c>
      <c r="DA33" s="661"/>
      <c r="DB33" s="661"/>
      <c r="DC33" s="662"/>
      <c r="DD33" s="646">
        <v>16033106</v>
      </c>
      <c r="DE33" s="659"/>
      <c r="DF33" s="659"/>
      <c r="DG33" s="659"/>
      <c r="DH33" s="659"/>
      <c r="DI33" s="659"/>
      <c r="DJ33" s="659"/>
      <c r="DK33" s="660"/>
      <c r="DL33" s="646">
        <v>13389617</v>
      </c>
      <c r="DM33" s="659"/>
      <c r="DN33" s="659"/>
      <c r="DO33" s="659"/>
      <c r="DP33" s="659"/>
      <c r="DQ33" s="659"/>
      <c r="DR33" s="659"/>
      <c r="DS33" s="659"/>
      <c r="DT33" s="659"/>
      <c r="DU33" s="659"/>
      <c r="DV33" s="660"/>
      <c r="DW33" s="643">
        <v>39.299999999999997</v>
      </c>
      <c r="DX33" s="661"/>
      <c r="DY33" s="661"/>
      <c r="DZ33" s="661"/>
      <c r="EA33" s="661"/>
      <c r="EB33" s="661"/>
      <c r="EC33" s="676"/>
    </row>
    <row r="34" spans="2:133" ht="11.25" customHeight="1" x14ac:dyDescent="0.15">
      <c r="B34" s="637" t="s">
        <v>324</v>
      </c>
      <c r="C34" s="638"/>
      <c r="D34" s="638"/>
      <c r="E34" s="638"/>
      <c r="F34" s="638"/>
      <c r="G34" s="638"/>
      <c r="H34" s="638"/>
      <c r="I34" s="638"/>
      <c r="J34" s="638"/>
      <c r="K34" s="638"/>
      <c r="L34" s="638"/>
      <c r="M34" s="638"/>
      <c r="N34" s="638"/>
      <c r="O34" s="638"/>
      <c r="P34" s="638"/>
      <c r="Q34" s="639"/>
      <c r="R34" s="640">
        <v>91152</v>
      </c>
      <c r="S34" s="641"/>
      <c r="T34" s="641"/>
      <c r="U34" s="641"/>
      <c r="V34" s="641"/>
      <c r="W34" s="641"/>
      <c r="X34" s="641"/>
      <c r="Y34" s="642"/>
      <c r="Z34" s="677">
        <v>0.1</v>
      </c>
      <c r="AA34" s="677"/>
      <c r="AB34" s="677"/>
      <c r="AC34" s="677"/>
      <c r="AD34" s="678">
        <v>9412</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6114149</v>
      </c>
      <c r="CS34" s="641"/>
      <c r="CT34" s="641"/>
      <c r="CU34" s="641"/>
      <c r="CV34" s="641"/>
      <c r="CW34" s="641"/>
      <c r="CX34" s="641"/>
      <c r="CY34" s="642"/>
      <c r="CZ34" s="643">
        <v>9.8000000000000007</v>
      </c>
      <c r="DA34" s="661"/>
      <c r="DB34" s="661"/>
      <c r="DC34" s="662"/>
      <c r="DD34" s="646">
        <v>4869145</v>
      </c>
      <c r="DE34" s="641"/>
      <c r="DF34" s="641"/>
      <c r="DG34" s="641"/>
      <c r="DH34" s="641"/>
      <c r="DI34" s="641"/>
      <c r="DJ34" s="641"/>
      <c r="DK34" s="642"/>
      <c r="DL34" s="646">
        <v>4356279</v>
      </c>
      <c r="DM34" s="641"/>
      <c r="DN34" s="641"/>
      <c r="DO34" s="641"/>
      <c r="DP34" s="641"/>
      <c r="DQ34" s="641"/>
      <c r="DR34" s="641"/>
      <c r="DS34" s="641"/>
      <c r="DT34" s="641"/>
      <c r="DU34" s="641"/>
      <c r="DV34" s="642"/>
      <c r="DW34" s="643">
        <v>12.8</v>
      </c>
      <c r="DX34" s="661"/>
      <c r="DY34" s="661"/>
      <c r="DZ34" s="661"/>
      <c r="EA34" s="661"/>
      <c r="EB34" s="661"/>
      <c r="EC34" s="676"/>
    </row>
    <row r="35" spans="2:133" ht="11.25" customHeight="1" x14ac:dyDescent="0.15">
      <c r="B35" s="637" t="s">
        <v>326</v>
      </c>
      <c r="C35" s="638"/>
      <c r="D35" s="638"/>
      <c r="E35" s="638"/>
      <c r="F35" s="638"/>
      <c r="G35" s="638"/>
      <c r="H35" s="638"/>
      <c r="I35" s="638"/>
      <c r="J35" s="638"/>
      <c r="K35" s="638"/>
      <c r="L35" s="638"/>
      <c r="M35" s="638"/>
      <c r="N35" s="638"/>
      <c r="O35" s="638"/>
      <c r="P35" s="638"/>
      <c r="Q35" s="639"/>
      <c r="R35" s="640">
        <v>378823</v>
      </c>
      <c r="S35" s="641"/>
      <c r="T35" s="641"/>
      <c r="U35" s="641"/>
      <c r="V35" s="641"/>
      <c r="W35" s="641"/>
      <c r="X35" s="641"/>
      <c r="Y35" s="642"/>
      <c r="Z35" s="677">
        <v>0.6</v>
      </c>
      <c r="AA35" s="677"/>
      <c r="AB35" s="677"/>
      <c r="AC35" s="677"/>
      <c r="AD35" s="678" t="s">
        <v>236</v>
      </c>
      <c r="AE35" s="678"/>
      <c r="AF35" s="678"/>
      <c r="AG35" s="678"/>
      <c r="AH35" s="678"/>
      <c r="AI35" s="678"/>
      <c r="AJ35" s="678"/>
      <c r="AK35" s="678"/>
      <c r="AL35" s="643" t="s">
        <v>236</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454994</v>
      </c>
      <c r="CS35" s="659"/>
      <c r="CT35" s="659"/>
      <c r="CU35" s="659"/>
      <c r="CV35" s="659"/>
      <c r="CW35" s="659"/>
      <c r="CX35" s="659"/>
      <c r="CY35" s="660"/>
      <c r="CZ35" s="643">
        <v>0.7</v>
      </c>
      <c r="DA35" s="661"/>
      <c r="DB35" s="661"/>
      <c r="DC35" s="662"/>
      <c r="DD35" s="646">
        <v>332254</v>
      </c>
      <c r="DE35" s="659"/>
      <c r="DF35" s="659"/>
      <c r="DG35" s="659"/>
      <c r="DH35" s="659"/>
      <c r="DI35" s="659"/>
      <c r="DJ35" s="659"/>
      <c r="DK35" s="660"/>
      <c r="DL35" s="646">
        <v>332254</v>
      </c>
      <c r="DM35" s="659"/>
      <c r="DN35" s="659"/>
      <c r="DO35" s="659"/>
      <c r="DP35" s="659"/>
      <c r="DQ35" s="659"/>
      <c r="DR35" s="659"/>
      <c r="DS35" s="659"/>
      <c r="DT35" s="659"/>
      <c r="DU35" s="659"/>
      <c r="DV35" s="660"/>
      <c r="DW35" s="643">
        <v>1</v>
      </c>
      <c r="DX35" s="661"/>
      <c r="DY35" s="661"/>
      <c r="DZ35" s="661"/>
      <c r="EA35" s="661"/>
      <c r="EB35" s="661"/>
      <c r="EC35" s="676"/>
    </row>
    <row r="36" spans="2:133" ht="11.25" customHeight="1" x14ac:dyDescent="0.15">
      <c r="B36" s="637" t="s">
        <v>330</v>
      </c>
      <c r="C36" s="638"/>
      <c r="D36" s="638"/>
      <c r="E36" s="638"/>
      <c r="F36" s="638"/>
      <c r="G36" s="638"/>
      <c r="H36" s="638"/>
      <c r="I36" s="638"/>
      <c r="J36" s="638"/>
      <c r="K36" s="638"/>
      <c r="L36" s="638"/>
      <c r="M36" s="638"/>
      <c r="N36" s="638"/>
      <c r="O36" s="638"/>
      <c r="P36" s="638"/>
      <c r="Q36" s="639"/>
      <c r="R36" s="640">
        <v>493472</v>
      </c>
      <c r="S36" s="641"/>
      <c r="T36" s="641"/>
      <c r="U36" s="641"/>
      <c r="V36" s="641"/>
      <c r="W36" s="641"/>
      <c r="X36" s="641"/>
      <c r="Y36" s="642"/>
      <c r="Z36" s="677">
        <v>0.8</v>
      </c>
      <c r="AA36" s="677"/>
      <c r="AB36" s="677"/>
      <c r="AC36" s="677"/>
      <c r="AD36" s="678" t="s">
        <v>236</v>
      </c>
      <c r="AE36" s="678"/>
      <c r="AF36" s="678"/>
      <c r="AG36" s="678"/>
      <c r="AH36" s="678"/>
      <c r="AI36" s="678"/>
      <c r="AJ36" s="678"/>
      <c r="AK36" s="678"/>
      <c r="AL36" s="643" t="s">
        <v>236</v>
      </c>
      <c r="AM36" s="644"/>
      <c r="AN36" s="644"/>
      <c r="AO36" s="679"/>
      <c r="AP36" s="235"/>
      <c r="AQ36" s="692" t="s">
        <v>331</v>
      </c>
      <c r="AR36" s="693"/>
      <c r="AS36" s="693"/>
      <c r="AT36" s="693"/>
      <c r="AU36" s="693"/>
      <c r="AV36" s="693"/>
      <c r="AW36" s="693"/>
      <c r="AX36" s="693"/>
      <c r="AY36" s="694"/>
      <c r="AZ36" s="695">
        <v>7664901</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-51768</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6983321</v>
      </c>
      <c r="CS36" s="641"/>
      <c r="CT36" s="641"/>
      <c r="CU36" s="641"/>
      <c r="CV36" s="641"/>
      <c r="CW36" s="641"/>
      <c r="CX36" s="641"/>
      <c r="CY36" s="642"/>
      <c r="CZ36" s="643">
        <v>11.2</v>
      </c>
      <c r="DA36" s="661"/>
      <c r="DB36" s="661"/>
      <c r="DC36" s="662"/>
      <c r="DD36" s="646">
        <v>5613191</v>
      </c>
      <c r="DE36" s="641"/>
      <c r="DF36" s="641"/>
      <c r="DG36" s="641"/>
      <c r="DH36" s="641"/>
      <c r="DI36" s="641"/>
      <c r="DJ36" s="641"/>
      <c r="DK36" s="642"/>
      <c r="DL36" s="646">
        <v>4107281</v>
      </c>
      <c r="DM36" s="641"/>
      <c r="DN36" s="641"/>
      <c r="DO36" s="641"/>
      <c r="DP36" s="641"/>
      <c r="DQ36" s="641"/>
      <c r="DR36" s="641"/>
      <c r="DS36" s="641"/>
      <c r="DT36" s="641"/>
      <c r="DU36" s="641"/>
      <c r="DV36" s="642"/>
      <c r="DW36" s="643">
        <v>12.1</v>
      </c>
      <c r="DX36" s="661"/>
      <c r="DY36" s="661"/>
      <c r="DZ36" s="661"/>
      <c r="EA36" s="661"/>
      <c r="EB36" s="661"/>
      <c r="EC36" s="676"/>
    </row>
    <row r="37" spans="2:133" ht="11.25" customHeight="1" x14ac:dyDescent="0.15">
      <c r="B37" s="637" t="s">
        <v>334</v>
      </c>
      <c r="C37" s="638"/>
      <c r="D37" s="638"/>
      <c r="E37" s="638"/>
      <c r="F37" s="638"/>
      <c r="G37" s="638"/>
      <c r="H37" s="638"/>
      <c r="I37" s="638"/>
      <c r="J37" s="638"/>
      <c r="K37" s="638"/>
      <c r="L37" s="638"/>
      <c r="M37" s="638"/>
      <c r="N37" s="638"/>
      <c r="O37" s="638"/>
      <c r="P37" s="638"/>
      <c r="Q37" s="639"/>
      <c r="R37" s="640">
        <v>1322354</v>
      </c>
      <c r="S37" s="641"/>
      <c r="T37" s="641"/>
      <c r="U37" s="641"/>
      <c r="V37" s="641"/>
      <c r="W37" s="641"/>
      <c r="X37" s="641"/>
      <c r="Y37" s="642"/>
      <c r="Z37" s="677">
        <v>2.1</v>
      </c>
      <c r="AA37" s="677"/>
      <c r="AB37" s="677"/>
      <c r="AC37" s="677"/>
      <c r="AD37" s="678" t="s">
        <v>236</v>
      </c>
      <c r="AE37" s="678"/>
      <c r="AF37" s="678"/>
      <c r="AG37" s="678"/>
      <c r="AH37" s="678"/>
      <c r="AI37" s="678"/>
      <c r="AJ37" s="678"/>
      <c r="AK37" s="678"/>
      <c r="AL37" s="643" t="s">
        <v>242</v>
      </c>
      <c r="AM37" s="644"/>
      <c r="AN37" s="644"/>
      <c r="AO37" s="679"/>
      <c r="AQ37" s="680" t="s">
        <v>335</v>
      </c>
      <c r="AR37" s="681"/>
      <c r="AS37" s="681"/>
      <c r="AT37" s="681"/>
      <c r="AU37" s="681"/>
      <c r="AV37" s="681"/>
      <c r="AW37" s="681"/>
      <c r="AX37" s="681"/>
      <c r="AY37" s="682"/>
      <c r="AZ37" s="640">
        <v>1500622</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-289749</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1999858</v>
      </c>
      <c r="CS37" s="659"/>
      <c r="CT37" s="659"/>
      <c r="CU37" s="659"/>
      <c r="CV37" s="659"/>
      <c r="CW37" s="659"/>
      <c r="CX37" s="659"/>
      <c r="CY37" s="660"/>
      <c r="CZ37" s="643">
        <v>3.2</v>
      </c>
      <c r="DA37" s="661"/>
      <c r="DB37" s="661"/>
      <c r="DC37" s="662"/>
      <c r="DD37" s="646">
        <v>1999672</v>
      </c>
      <c r="DE37" s="659"/>
      <c r="DF37" s="659"/>
      <c r="DG37" s="659"/>
      <c r="DH37" s="659"/>
      <c r="DI37" s="659"/>
      <c r="DJ37" s="659"/>
      <c r="DK37" s="660"/>
      <c r="DL37" s="646">
        <v>1978088</v>
      </c>
      <c r="DM37" s="659"/>
      <c r="DN37" s="659"/>
      <c r="DO37" s="659"/>
      <c r="DP37" s="659"/>
      <c r="DQ37" s="659"/>
      <c r="DR37" s="659"/>
      <c r="DS37" s="659"/>
      <c r="DT37" s="659"/>
      <c r="DU37" s="659"/>
      <c r="DV37" s="660"/>
      <c r="DW37" s="643">
        <v>5.8</v>
      </c>
      <c r="DX37" s="661"/>
      <c r="DY37" s="661"/>
      <c r="DZ37" s="661"/>
      <c r="EA37" s="661"/>
      <c r="EB37" s="661"/>
      <c r="EC37" s="676"/>
    </row>
    <row r="38" spans="2:133" ht="11.25" customHeight="1" x14ac:dyDescent="0.15">
      <c r="B38" s="637" t="s">
        <v>338</v>
      </c>
      <c r="C38" s="638"/>
      <c r="D38" s="638"/>
      <c r="E38" s="638"/>
      <c r="F38" s="638"/>
      <c r="G38" s="638"/>
      <c r="H38" s="638"/>
      <c r="I38" s="638"/>
      <c r="J38" s="638"/>
      <c r="K38" s="638"/>
      <c r="L38" s="638"/>
      <c r="M38" s="638"/>
      <c r="N38" s="638"/>
      <c r="O38" s="638"/>
      <c r="P38" s="638"/>
      <c r="Q38" s="639"/>
      <c r="R38" s="640">
        <v>1200909</v>
      </c>
      <c r="S38" s="641"/>
      <c r="T38" s="641"/>
      <c r="U38" s="641"/>
      <c r="V38" s="641"/>
      <c r="W38" s="641"/>
      <c r="X38" s="641"/>
      <c r="Y38" s="642"/>
      <c r="Z38" s="677">
        <v>1.9</v>
      </c>
      <c r="AA38" s="677"/>
      <c r="AB38" s="677"/>
      <c r="AC38" s="677"/>
      <c r="AD38" s="678">
        <v>14517</v>
      </c>
      <c r="AE38" s="678"/>
      <c r="AF38" s="678"/>
      <c r="AG38" s="678"/>
      <c r="AH38" s="678"/>
      <c r="AI38" s="678"/>
      <c r="AJ38" s="678"/>
      <c r="AK38" s="678"/>
      <c r="AL38" s="643">
        <v>0</v>
      </c>
      <c r="AM38" s="644"/>
      <c r="AN38" s="644"/>
      <c r="AO38" s="679"/>
      <c r="AQ38" s="680" t="s">
        <v>339</v>
      </c>
      <c r="AR38" s="681"/>
      <c r="AS38" s="681"/>
      <c r="AT38" s="681"/>
      <c r="AU38" s="681"/>
      <c r="AV38" s="681"/>
      <c r="AW38" s="681"/>
      <c r="AX38" s="681"/>
      <c r="AY38" s="682"/>
      <c r="AZ38" s="640">
        <v>151000</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19974</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6220568</v>
      </c>
      <c r="CS38" s="641"/>
      <c r="CT38" s="641"/>
      <c r="CU38" s="641"/>
      <c r="CV38" s="641"/>
      <c r="CW38" s="641"/>
      <c r="CX38" s="641"/>
      <c r="CY38" s="642"/>
      <c r="CZ38" s="643">
        <v>10</v>
      </c>
      <c r="DA38" s="661"/>
      <c r="DB38" s="661"/>
      <c r="DC38" s="662"/>
      <c r="DD38" s="646">
        <v>4969854</v>
      </c>
      <c r="DE38" s="641"/>
      <c r="DF38" s="641"/>
      <c r="DG38" s="641"/>
      <c r="DH38" s="641"/>
      <c r="DI38" s="641"/>
      <c r="DJ38" s="641"/>
      <c r="DK38" s="642"/>
      <c r="DL38" s="646">
        <v>4593803</v>
      </c>
      <c r="DM38" s="641"/>
      <c r="DN38" s="641"/>
      <c r="DO38" s="641"/>
      <c r="DP38" s="641"/>
      <c r="DQ38" s="641"/>
      <c r="DR38" s="641"/>
      <c r="DS38" s="641"/>
      <c r="DT38" s="641"/>
      <c r="DU38" s="641"/>
      <c r="DV38" s="642"/>
      <c r="DW38" s="643">
        <v>13.5</v>
      </c>
      <c r="DX38" s="661"/>
      <c r="DY38" s="661"/>
      <c r="DZ38" s="661"/>
      <c r="EA38" s="661"/>
      <c r="EB38" s="661"/>
      <c r="EC38" s="676"/>
    </row>
    <row r="39" spans="2:133" ht="11.25" customHeight="1" x14ac:dyDescent="0.15">
      <c r="B39" s="637" t="s">
        <v>342</v>
      </c>
      <c r="C39" s="638"/>
      <c r="D39" s="638"/>
      <c r="E39" s="638"/>
      <c r="F39" s="638"/>
      <c r="G39" s="638"/>
      <c r="H39" s="638"/>
      <c r="I39" s="638"/>
      <c r="J39" s="638"/>
      <c r="K39" s="638"/>
      <c r="L39" s="638"/>
      <c r="M39" s="638"/>
      <c r="N39" s="638"/>
      <c r="O39" s="638"/>
      <c r="P39" s="638"/>
      <c r="Q39" s="639"/>
      <c r="R39" s="640">
        <v>9121700</v>
      </c>
      <c r="S39" s="641"/>
      <c r="T39" s="641"/>
      <c r="U39" s="641"/>
      <c r="V39" s="641"/>
      <c r="W39" s="641"/>
      <c r="X39" s="641"/>
      <c r="Y39" s="642"/>
      <c r="Z39" s="677">
        <v>14.4</v>
      </c>
      <c r="AA39" s="677"/>
      <c r="AB39" s="677"/>
      <c r="AC39" s="677"/>
      <c r="AD39" s="678" t="s">
        <v>236</v>
      </c>
      <c r="AE39" s="678"/>
      <c r="AF39" s="678"/>
      <c r="AG39" s="678"/>
      <c r="AH39" s="678"/>
      <c r="AI39" s="678"/>
      <c r="AJ39" s="678"/>
      <c r="AK39" s="678"/>
      <c r="AL39" s="643" t="s">
        <v>236</v>
      </c>
      <c r="AM39" s="644"/>
      <c r="AN39" s="644"/>
      <c r="AO39" s="679"/>
      <c r="AQ39" s="680" t="s">
        <v>343</v>
      </c>
      <c r="AR39" s="681"/>
      <c r="AS39" s="681"/>
      <c r="AT39" s="681"/>
      <c r="AU39" s="681"/>
      <c r="AV39" s="681"/>
      <c r="AW39" s="681"/>
      <c r="AX39" s="681"/>
      <c r="AY39" s="682"/>
      <c r="AZ39" s="640">
        <v>2833</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32757</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269688</v>
      </c>
      <c r="CS39" s="659"/>
      <c r="CT39" s="659"/>
      <c r="CU39" s="659"/>
      <c r="CV39" s="659"/>
      <c r="CW39" s="659"/>
      <c r="CX39" s="659"/>
      <c r="CY39" s="660"/>
      <c r="CZ39" s="643">
        <v>0.4</v>
      </c>
      <c r="DA39" s="661"/>
      <c r="DB39" s="661"/>
      <c r="DC39" s="662"/>
      <c r="DD39" s="646">
        <v>243662</v>
      </c>
      <c r="DE39" s="659"/>
      <c r="DF39" s="659"/>
      <c r="DG39" s="659"/>
      <c r="DH39" s="659"/>
      <c r="DI39" s="659"/>
      <c r="DJ39" s="659"/>
      <c r="DK39" s="660"/>
      <c r="DL39" s="646" t="s">
        <v>236</v>
      </c>
      <c r="DM39" s="659"/>
      <c r="DN39" s="659"/>
      <c r="DO39" s="659"/>
      <c r="DP39" s="659"/>
      <c r="DQ39" s="659"/>
      <c r="DR39" s="659"/>
      <c r="DS39" s="659"/>
      <c r="DT39" s="659"/>
      <c r="DU39" s="659"/>
      <c r="DV39" s="660"/>
      <c r="DW39" s="643" t="s">
        <v>236</v>
      </c>
      <c r="DX39" s="661"/>
      <c r="DY39" s="661"/>
      <c r="DZ39" s="661"/>
      <c r="EA39" s="661"/>
      <c r="EB39" s="661"/>
      <c r="EC39" s="676"/>
    </row>
    <row r="40" spans="2:133" ht="11.25" customHeight="1" x14ac:dyDescent="0.15">
      <c r="B40" s="637" t="s">
        <v>346</v>
      </c>
      <c r="C40" s="638"/>
      <c r="D40" s="638"/>
      <c r="E40" s="638"/>
      <c r="F40" s="638"/>
      <c r="G40" s="638"/>
      <c r="H40" s="638"/>
      <c r="I40" s="638"/>
      <c r="J40" s="638"/>
      <c r="K40" s="638"/>
      <c r="L40" s="638"/>
      <c r="M40" s="638"/>
      <c r="N40" s="638"/>
      <c r="O40" s="638"/>
      <c r="P40" s="638"/>
      <c r="Q40" s="639"/>
      <c r="R40" s="640" t="s">
        <v>236</v>
      </c>
      <c r="S40" s="641"/>
      <c r="T40" s="641"/>
      <c r="U40" s="641"/>
      <c r="V40" s="641"/>
      <c r="W40" s="641"/>
      <c r="X40" s="641"/>
      <c r="Y40" s="642"/>
      <c r="Z40" s="677" t="s">
        <v>242</v>
      </c>
      <c r="AA40" s="677"/>
      <c r="AB40" s="677"/>
      <c r="AC40" s="677"/>
      <c r="AD40" s="678" t="s">
        <v>242</v>
      </c>
      <c r="AE40" s="678"/>
      <c r="AF40" s="678"/>
      <c r="AG40" s="678"/>
      <c r="AH40" s="678"/>
      <c r="AI40" s="678"/>
      <c r="AJ40" s="678"/>
      <c r="AK40" s="678"/>
      <c r="AL40" s="643" t="s">
        <v>242</v>
      </c>
      <c r="AM40" s="644"/>
      <c r="AN40" s="644"/>
      <c r="AO40" s="679"/>
      <c r="AQ40" s="680" t="s">
        <v>347</v>
      </c>
      <c r="AR40" s="681"/>
      <c r="AS40" s="681"/>
      <c r="AT40" s="681"/>
      <c r="AU40" s="681"/>
      <c r="AV40" s="681"/>
      <c r="AW40" s="681"/>
      <c r="AX40" s="681"/>
      <c r="AY40" s="682"/>
      <c r="AZ40" s="640" t="s">
        <v>242</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105</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517040</v>
      </c>
      <c r="CS40" s="641"/>
      <c r="CT40" s="641"/>
      <c r="CU40" s="641"/>
      <c r="CV40" s="641"/>
      <c r="CW40" s="641"/>
      <c r="CX40" s="641"/>
      <c r="CY40" s="642"/>
      <c r="CZ40" s="643">
        <v>0.8</v>
      </c>
      <c r="DA40" s="661"/>
      <c r="DB40" s="661"/>
      <c r="DC40" s="662"/>
      <c r="DD40" s="646">
        <v>5000</v>
      </c>
      <c r="DE40" s="641"/>
      <c r="DF40" s="641"/>
      <c r="DG40" s="641"/>
      <c r="DH40" s="641"/>
      <c r="DI40" s="641"/>
      <c r="DJ40" s="641"/>
      <c r="DK40" s="642"/>
      <c r="DL40" s="646" t="s">
        <v>236</v>
      </c>
      <c r="DM40" s="641"/>
      <c r="DN40" s="641"/>
      <c r="DO40" s="641"/>
      <c r="DP40" s="641"/>
      <c r="DQ40" s="641"/>
      <c r="DR40" s="641"/>
      <c r="DS40" s="641"/>
      <c r="DT40" s="641"/>
      <c r="DU40" s="641"/>
      <c r="DV40" s="642"/>
      <c r="DW40" s="643" t="s">
        <v>236</v>
      </c>
      <c r="DX40" s="661"/>
      <c r="DY40" s="661"/>
      <c r="DZ40" s="661"/>
      <c r="EA40" s="661"/>
      <c r="EB40" s="661"/>
      <c r="EC40" s="676"/>
    </row>
    <row r="41" spans="2:133" ht="11.25" customHeight="1" x14ac:dyDescent="0.15">
      <c r="B41" s="637" t="s">
        <v>351</v>
      </c>
      <c r="C41" s="638"/>
      <c r="D41" s="638"/>
      <c r="E41" s="638"/>
      <c r="F41" s="638"/>
      <c r="G41" s="638"/>
      <c r="H41" s="638"/>
      <c r="I41" s="638"/>
      <c r="J41" s="638"/>
      <c r="K41" s="638"/>
      <c r="L41" s="638"/>
      <c r="M41" s="638"/>
      <c r="N41" s="638"/>
      <c r="O41" s="638"/>
      <c r="P41" s="638"/>
      <c r="Q41" s="639"/>
      <c r="R41" s="640">
        <v>1369100</v>
      </c>
      <c r="S41" s="641"/>
      <c r="T41" s="641"/>
      <c r="U41" s="641"/>
      <c r="V41" s="641"/>
      <c r="W41" s="641"/>
      <c r="X41" s="641"/>
      <c r="Y41" s="642"/>
      <c r="Z41" s="677">
        <v>2.2000000000000002</v>
      </c>
      <c r="AA41" s="677"/>
      <c r="AB41" s="677"/>
      <c r="AC41" s="677"/>
      <c r="AD41" s="678" t="s">
        <v>236</v>
      </c>
      <c r="AE41" s="678"/>
      <c r="AF41" s="678"/>
      <c r="AG41" s="678"/>
      <c r="AH41" s="678"/>
      <c r="AI41" s="678"/>
      <c r="AJ41" s="678"/>
      <c r="AK41" s="678"/>
      <c r="AL41" s="643" t="s">
        <v>242</v>
      </c>
      <c r="AM41" s="644"/>
      <c r="AN41" s="644"/>
      <c r="AO41" s="679"/>
      <c r="AQ41" s="680" t="s">
        <v>352</v>
      </c>
      <c r="AR41" s="681"/>
      <c r="AS41" s="681"/>
      <c r="AT41" s="681"/>
      <c r="AU41" s="681"/>
      <c r="AV41" s="681"/>
      <c r="AW41" s="681"/>
      <c r="AX41" s="681"/>
      <c r="AY41" s="682"/>
      <c r="AZ41" s="640">
        <v>1494795</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t="s">
        <v>236</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236</v>
      </c>
      <c r="CS41" s="659"/>
      <c r="CT41" s="659"/>
      <c r="CU41" s="659"/>
      <c r="CV41" s="659"/>
      <c r="CW41" s="659"/>
      <c r="CX41" s="659"/>
      <c r="CY41" s="660"/>
      <c r="CZ41" s="643" t="s">
        <v>236</v>
      </c>
      <c r="DA41" s="661"/>
      <c r="DB41" s="661"/>
      <c r="DC41" s="662"/>
      <c r="DD41" s="646" t="s">
        <v>242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355</v>
      </c>
      <c r="C42" s="622"/>
      <c r="D42" s="622"/>
      <c r="E42" s="622"/>
      <c r="F42" s="622"/>
      <c r="G42" s="622"/>
      <c r="H42" s="622"/>
      <c r="I42" s="622"/>
      <c r="J42" s="622"/>
      <c r="K42" s="622"/>
      <c r="L42" s="622"/>
      <c r="M42" s="622"/>
      <c r="N42" s="622"/>
      <c r="O42" s="622"/>
      <c r="P42" s="622"/>
      <c r="Q42" s="623"/>
      <c r="R42" s="624">
        <v>63311568</v>
      </c>
      <c r="S42" s="663"/>
      <c r="T42" s="663"/>
      <c r="U42" s="663"/>
      <c r="V42" s="663"/>
      <c r="W42" s="663"/>
      <c r="X42" s="663"/>
      <c r="Y42" s="665"/>
      <c r="Z42" s="666">
        <v>100</v>
      </c>
      <c r="AA42" s="666"/>
      <c r="AB42" s="666"/>
      <c r="AC42" s="666"/>
      <c r="AD42" s="667">
        <v>32677364</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4515651</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361</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11498196</v>
      </c>
      <c r="CS42" s="641"/>
      <c r="CT42" s="641"/>
      <c r="CU42" s="641"/>
      <c r="CV42" s="641"/>
      <c r="CW42" s="641"/>
      <c r="CX42" s="641"/>
      <c r="CY42" s="642"/>
      <c r="CZ42" s="643">
        <v>18.399999999999999</v>
      </c>
      <c r="DA42" s="644"/>
      <c r="DB42" s="644"/>
      <c r="DC42" s="645"/>
      <c r="DD42" s="646">
        <v>1342593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v>363949</v>
      </c>
      <c r="CS43" s="659"/>
      <c r="CT43" s="659"/>
      <c r="CU43" s="659"/>
      <c r="CV43" s="659"/>
      <c r="CW43" s="659"/>
      <c r="CX43" s="659"/>
      <c r="CY43" s="660"/>
      <c r="CZ43" s="643">
        <v>0.6</v>
      </c>
      <c r="DA43" s="661"/>
      <c r="DB43" s="661"/>
      <c r="DC43" s="662"/>
      <c r="DD43" s="646">
        <v>363949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307</v>
      </c>
      <c r="CE44" s="654"/>
      <c r="CF44" s="637" t="s">
        <v>360</v>
      </c>
      <c r="CG44" s="638"/>
      <c r="CH44" s="638"/>
      <c r="CI44" s="638"/>
      <c r="CJ44" s="638"/>
      <c r="CK44" s="638"/>
      <c r="CL44" s="638"/>
      <c r="CM44" s="638"/>
      <c r="CN44" s="638"/>
      <c r="CO44" s="638"/>
      <c r="CP44" s="638"/>
      <c r="CQ44" s="639"/>
      <c r="CR44" s="640">
        <v>8467044</v>
      </c>
      <c r="CS44" s="641"/>
      <c r="CT44" s="641"/>
      <c r="CU44" s="641"/>
      <c r="CV44" s="641"/>
      <c r="CW44" s="641"/>
      <c r="CX44" s="641"/>
      <c r="CY44" s="642"/>
      <c r="CZ44" s="643">
        <v>13.6</v>
      </c>
      <c r="DA44" s="644"/>
      <c r="DB44" s="644"/>
      <c r="DC44" s="645"/>
      <c r="DD44" s="646">
        <v>1278345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361</v>
      </c>
      <c r="CG45" s="638"/>
      <c r="CH45" s="638"/>
      <c r="CI45" s="638"/>
      <c r="CJ45" s="638"/>
      <c r="CK45" s="638"/>
      <c r="CL45" s="638"/>
      <c r="CM45" s="638"/>
      <c r="CN45" s="638"/>
      <c r="CO45" s="638"/>
      <c r="CP45" s="638"/>
      <c r="CQ45" s="639"/>
      <c r="CR45" s="640">
        <v>3618603</v>
      </c>
      <c r="CS45" s="659"/>
      <c r="CT45" s="659"/>
      <c r="CU45" s="659"/>
      <c r="CV45" s="659"/>
      <c r="CW45" s="659"/>
      <c r="CX45" s="659"/>
      <c r="CY45" s="660"/>
      <c r="CZ45" s="643">
        <v>5.8</v>
      </c>
      <c r="DA45" s="661"/>
      <c r="DB45" s="661"/>
      <c r="DC45" s="662"/>
      <c r="DD45" s="646">
        <v>87702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4135286</v>
      </c>
      <c r="CS46" s="641"/>
      <c r="CT46" s="641"/>
      <c r="CU46" s="641"/>
      <c r="CV46" s="641"/>
      <c r="CW46" s="641"/>
      <c r="CX46" s="641"/>
      <c r="CY46" s="642"/>
      <c r="CZ46" s="643">
        <v>6.6</v>
      </c>
      <c r="DA46" s="644"/>
      <c r="DB46" s="644"/>
      <c r="DC46" s="645"/>
      <c r="DD46" s="646">
        <v>1093738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v>3031152</v>
      </c>
      <c r="CS47" s="659"/>
      <c r="CT47" s="659"/>
      <c r="CU47" s="659"/>
      <c r="CV47" s="659"/>
      <c r="CW47" s="659"/>
      <c r="CX47" s="659"/>
      <c r="CY47" s="660"/>
      <c r="CZ47" s="643">
        <v>4.9000000000000004</v>
      </c>
      <c r="DA47" s="661"/>
      <c r="DB47" s="661"/>
      <c r="DC47" s="662"/>
      <c r="DD47" s="646">
        <v>64248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366</v>
      </c>
      <c r="CD48" s="657"/>
      <c r="CE48" s="658"/>
      <c r="CF48" s="637" t="s">
        <v>367</v>
      </c>
      <c r="CG48" s="638"/>
      <c r="CH48" s="638"/>
      <c r="CI48" s="638"/>
      <c r="CJ48" s="638"/>
      <c r="CK48" s="638"/>
      <c r="CL48" s="638"/>
      <c r="CM48" s="638"/>
      <c r="CN48" s="638"/>
      <c r="CO48" s="638"/>
      <c r="CP48" s="638"/>
      <c r="CQ48" s="639"/>
      <c r="CR48" s="640" t="s">
        <v>242</v>
      </c>
      <c r="CS48" s="641"/>
      <c r="CT48" s="641"/>
      <c r="CU48" s="641"/>
      <c r="CV48" s="641"/>
      <c r="CW48" s="641"/>
      <c r="CX48" s="641"/>
      <c r="CY48" s="642"/>
      <c r="CZ48" s="643" t="s">
        <v>236</v>
      </c>
      <c r="DA48" s="644"/>
      <c r="DB48" s="644"/>
      <c r="DC48" s="645"/>
      <c r="DD48" s="646" t="s">
        <v>236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368</v>
      </c>
      <c r="CE49" s="622"/>
      <c r="CF49" s="622"/>
      <c r="CG49" s="622"/>
      <c r="CH49" s="622"/>
      <c r="CI49" s="622"/>
      <c r="CJ49" s="622"/>
      <c r="CK49" s="622"/>
      <c r="CL49" s="622"/>
      <c r="CM49" s="622"/>
      <c r="CN49" s="622"/>
      <c r="CO49" s="622"/>
      <c r="CP49" s="622"/>
      <c r="CQ49" s="623"/>
      <c r="CR49" s="624">
        <v>62467655</v>
      </c>
      <c r="CS49" s="625"/>
      <c r="CT49" s="625"/>
      <c r="CU49" s="625"/>
      <c r="CV49" s="625"/>
      <c r="CW49" s="625"/>
      <c r="CX49" s="625"/>
      <c r="CY49" s="626"/>
      <c r="CZ49" s="627">
        <v>100</v>
      </c>
      <c r="DA49" s="628"/>
      <c r="DB49" s="628"/>
      <c r="DC49" s="629"/>
      <c r="DD49" s="630">
        <v>36305919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UcXifAFq0f8acj6Q93UgRJ80Z/evaMcF8wDwNWZ/COWlAqv/+MxpdceQ3QnNJSg5cAGzy4aeKPZZSPPdSaK0Q==" saltValue="yz/2dMvpcXs9G7vRADmIT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370</v>
      </c>
      <c r="DK2" s="1166"/>
      <c r="DL2" s="1166"/>
      <c r="DM2" s="1166"/>
      <c r="DN2" s="1166"/>
      <c r="DO2" s="1167"/>
      <c r="DP2" s="250"/>
      <c r="DQ2" s="1165" t="s">
        <v>371</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372</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68"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3" t="s">
        <v>388</v>
      </c>
      <c r="DH5" s="1154"/>
      <c r="DI5" s="1154"/>
      <c r="DJ5" s="1154"/>
      <c r="DK5" s="1155"/>
      <c r="DL5" s="1153" t="s">
        <v>389</v>
      </c>
      <c r="DM5" s="1154"/>
      <c r="DN5" s="1154"/>
      <c r="DO5" s="1154"/>
      <c r="DP5" s="1155"/>
      <c r="DQ5" s="1056" t="s">
        <v>390</v>
      </c>
      <c r="DR5" s="1057"/>
      <c r="DS5" s="1057"/>
      <c r="DT5" s="1057"/>
      <c r="DU5" s="1058"/>
      <c r="DV5" s="1056" t="s">
        <v>381</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391</v>
      </c>
      <c r="C7" s="1106"/>
      <c r="D7" s="1106"/>
      <c r="E7" s="1106"/>
      <c r="F7" s="1106"/>
      <c r="G7" s="1106"/>
      <c r="H7" s="1106"/>
      <c r="I7" s="1106"/>
      <c r="J7" s="1106"/>
      <c r="K7" s="1106"/>
      <c r="L7" s="1106"/>
      <c r="M7" s="1106"/>
      <c r="N7" s="1106"/>
      <c r="O7" s="1106"/>
      <c r="P7" s="1107"/>
      <c r="Q7" s="1159">
        <v>63311</v>
      </c>
      <c r="R7" s="1160"/>
      <c r="S7" s="1160"/>
      <c r="T7" s="1160"/>
      <c r="U7" s="1160"/>
      <c r="V7" s="1160">
        <v>62423</v>
      </c>
      <c r="W7" s="1160"/>
      <c r="X7" s="1160"/>
      <c r="Y7" s="1160"/>
      <c r="Z7" s="1160"/>
      <c r="AA7" s="1160">
        <v>888</v>
      </c>
      <c r="AB7" s="1160"/>
      <c r="AC7" s="1160"/>
      <c r="AD7" s="1160"/>
      <c r="AE7" s="1161"/>
      <c r="AF7" s="1162">
        <v>758</v>
      </c>
      <c r="AG7" s="1163"/>
      <c r="AH7" s="1163"/>
      <c r="AI7" s="1163"/>
      <c r="AJ7" s="1164"/>
      <c r="AK7" s="1146" t="s">
        <v>598</v>
      </c>
      <c r="AL7" s="1147"/>
      <c r="AM7" s="1147"/>
      <c r="AN7" s="1147"/>
      <c r="AO7" s="1147"/>
      <c r="AP7" s="1147">
        <v>71152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591</v>
      </c>
      <c r="BT7" s="1151"/>
      <c r="BU7" s="1151"/>
      <c r="BV7" s="1151"/>
      <c r="BW7" s="1151"/>
      <c r="BX7" s="1151"/>
      <c r="BY7" s="1151"/>
      <c r="BZ7" s="1151"/>
      <c r="CA7" s="1151"/>
      <c r="CB7" s="1151"/>
      <c r="CC7" s="1151"/>
      <c r="CD7" s="1151"/>
      <c r="CE7" s="1151"/>
      <c r="CF7" s="1151"/>
      <c r="CG7" s="1152"/>
      <c r="CH7" s="1143">
        <v>4</v>
      </c>
      <c r="CI7" s="1144"/>
      <c r="CJ7" s="1144"/>
      <c r="CK7" s="1144"/>
      <c r="CL7" s="1145"/>
      <c r="CM7" s="1143">
        <v>20</v>
      </c>
      <c r="CN7" s="1144"/>
      <c r="CO7" s="1144"/>
      <c r="CP7" s="1144"/>
      <c r="CQ7" s="1145"/>
      <c r="CR7" s="1143">
        <v>5</v>
      </c>
      <c r="CS7" s="1144"/>
      <c r="CT7" s="1144"/>
      <c r="CU7" s="1144"/>
      <c r="CV7" s="1145"/>
      <c r="CW7" s="1143">
        <v>286</v>
      </c>
      <c r="CX7" s="1144"/>
      <c r="CY7" s="1144"/>
      <c r="CZ7" s="1144"/>
      <c r="DA7" s="1145"/>
      <c r="DB7" s="1044" t="s">
        <v>597</v>
      </c>
      <c r="DC7" s="1045"/>
      <c r="DD7" s="1045"/>
      <c r="DE7" s="1045"/>
      <c r="DF7" s="1046"/>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t="s">
        <v>392</v>
      </c>
      <c r="C8" s="1093"/>
      <c r="D8" s="1093"/>
      <c r="E8" s="1093"/>
      <c r="F8" s="1093"/>
      <c r="G8" s="1093"/>
      <c r="H8" s="1093"/>
      <c r="I8" s="1093"/>
      <c r="J8" s="1093"/>
      <c r="K8" s="1093"/>
      <c r="L8" s="1093"/>
      <c r="M8" s="1093"/>
      <c r="N8" s="1093"/>
      <c r="O8" s="1093"/>
      <c r="P8" s="1094"/>
      <c r="Q8" s="1098">
        <v>7</v>
      </c>
      <c r="R8" s="1099"/>
      <c r="S8" s="1099"/>
      <c r="T8" s="1099"/>
      <c r="U8" s="1099"/>
      <c r="V8" s="1099">
        <v>22</v>
      </c>
      <c r="W8" s="1099"/>
      <c r="X8" s="1099"/>
      <c r="Y8" s="1099"/>
      <c r="Z8" s="1099"/>
      <c r="AA8" s="1099">
        <v>-15</v>
      </c>
      <c r="AB8" s="1099"/>
      <c r="AC8" s="1099"/>
      <c r="AD8" s="1099"/>
      <c r="AE8" s="1100"/>
      <c r="AF8" s="1074">
        <f>+-15</f>
        <v>-15</v>
      </c>
      <c r="AG8" s="1075"/>
      <c r="AH8" s="1075"/>
      <c r="AI8" s="1075"/>
      <c r="AJ8" s="1076"/>
      <c r="AK8" s="1141">
        <v>15</v>
      </c>
      <c r="AL8" s="1142"/>
      <c r="AM8" s="1142"/>
      <c r="AN8" s="1142"/>
      <c r="AO8" s="1142"/>
      <c r="AP8" s="1142">
        <v>87</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592</v>
      </c>
      <c r="BT8" s="1070"/>
      <c r="BU8" s="1070"/>
      <c r="BV8" s="1070"/>
      <c r="BW8" s="1070"/>
      <c r="BX8" s="1070"/>
      <c r="BY8" s="1070"/>
      <c r="BZ8" s="1070"/>
      <c r="CA8" s="1070"/>
      <c r="CB8" s="1070"/>
      <c r="CC8" s="1070"/>
      <c r="CD8" s="1070"/>
      <c r="CE8" s="1070"/>
      <c r="CF8" s="1070"/>
      <c r="CG8" s="1071"/>
      <c r="CH8" s="1044">
        <v>0</v>
      </c>
      <c r="CI8" s="1045"/>
      <c r="CJ8" s="1045"/>
      <c r="CK8" s="1045"/>
      <c r="CL8" s="1046"/>
      <c r="CM8" s="1044">
        <v>5</v>
      </c>
      <c r="CN8" s="1045"/>
      <c r="CO8" s="1045"/>
      <c r="CP8" s="1045"/>
      <c r="CQ8" s="1046"/>
      <c r="CR8" s="1044">
        <v>2</v>
      </c>
      <c r="CS8" s="1045"/>
      <c r="CT8" s="1045"/>
      <c r="CU8" s="1045"/>
      <c r="CV8" s="1046"/>
      <c r="CW8" s="1044" t="s">
        <v>597</v>
      </c>
      <c r="CX8" s="1045"/>
      <c r="CY8" s="1045"/>
      <c r="CZ8" s="1045"/>
      <c r="DA8" s="1046"/>
      <c r="DB8" s="1044" t="s">
        <v>597</v>
      </c>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t="s">
        <v>393</v>
      </c>
      <c r="C9" s="1093"/>
      <c r="D9" s="1093"/>
      <c r="E9" s="1093"/>
      <c r="F9" s="1093"/>
      <c r="G9" s="1093"/>
      <c r="H9" s="1093"/>
      <c r="I9" s="1093"/>
      <c r="J9" s="1093"/>
      <c r="K9" s="1093"/>
      <c r="L9" s="1093"/>
      <c r="M9" s="1093"/>
      <c r="N9" s="1093"/>
      <c r="O9" s="1093"/>
      <c r="P9" s="1094"/>
      <c r="Q9" s="1098">
        <v>50</v>
      </c>
      <c r="R9" s="1099"/>
      <c r="S9" s="1099"/>
      <c r="T9" s="1099"/>
      <c r="U9" s="1099"/>
      <c r="V9" s="1099">
        <v>79</v>
      </c>
      <c r="W9" s="1099"/>
      <c r="X9" s="1099"/>
      <c r="Y9" s="1099"/>
      <c r="Z9" s="1099"/>
      <c r="AA9" s="1099">
        <v>-29</v>
      </c>
      <c r="AB9" s="1099"/>
      <c r="AC9" s="1099"/>
      <c r="AD9" s="1099"/>
      <c r="AE9" s="1100"/>
      <c r="AF9" s="1074">
        <v>-29</v>
      </c>
      <c r="AG9" s="1075"/>
      <c r="AH9" s="1075"/>
      <c r="AI9" s="1075"/>
      <c r="AJ9" s="1076"/>
      <c r="AK9" s="1141">
        <v>29</v>
      </c>
      <c r="AL9" s="1142"/>
      <c r="AM9" s="1142"/>
      <c r="AN9" s="1142"/>
      <c r="AO9" s="1142"/>
      <c r="AP9" s="1142">
        <v>10</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593</v>
      </c>
      <c r="BT9" s="1070"/>
      <c r="BU9" s="1070"/>
      <c r="BV9" s="1070"/>
      <c r="BW9" s="1070"/>
      <c r="BX9" s="1070"/>
      <c r="BY9" s="1070"/>
      <c r="BZ9" s="1070"/>
      <c r="CA9" s="1070"/>
      <c r="CB9" s="1070"/>
      <c r="CC9" s="1070"/>
      <c r="CD9" s="1070"/>
      <c r="CE9" s="1070"/>
      <c r="CF9" s="1070"/>
      <c r="CG9" s="1071"/>
      <c r="CH9" s="1044">
        <v>0</v>
      </c>
      <c r="CI9" s="1045"/>
      <c r="CJ9" s="1045"/>
      <c r="CK9" s="1045"/>
      <c r="CL9" s="1046"/>
      <c r="CM9" s="1044">
        <v>21</v>
      </c>
      <c r="CN9" s="1045"/>
      <c r="CO9" s="1045"/>
      <c r="CP9" s="1045"/>
      <c r="CQ9" s="1046"/>
      <c r="CR9" s="1044">
        <v>3</v>
      </c>
      <c r="CS9" s="1045"/>
      <c r="CT9" s="1045"/>
      <c r="CU9" s="1045"/>
      <c r="CV9" s="1046"/>
      <c r="CW9" s="1044" t="s">
        <v>597</v>
      </c>
      <c r="CX9" s="1045"/>
      <c r="CY9" s="1045"/>
      <c r="CZ9" s="1045"/>
      <c r="DA9" s="1046"/>
      <c r="DB9" s="1044" t="s">
        <v>597</v>
      </c>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594</v>
      </c>
      <c r="BT10" s="1070"/>
      <c r="BU10" s="1070"/>
      <c r="BV10" s="1070"/>
      <c r="BW10" s="1070"/>
      <c r="BX10" s="1070"/>
      <c r="BY10" s="1070"/>
      <c r="BZ10" s="1070"/>
      <c r="CA10" s="1070"/>
      <c r="CB10" s="1070"/>
      <c r="CC10" s="1070"/>
      <c r="CD10" s="1070"/>
      <c r="CE10" s="1070"/>
      <c r="CF10" s="1070"/>
      <c r="CG10" s="1071"/>
      <c r="CH10" s="1044">
        <v>-2</v>
      </c>
      <c r="CI10" s="1045"/>
      <c r="CJ10" s="1045"/>
      <c r="CK10" s="1045"/>
      <c r="CL10" s="1046"/>
      <c r="CM10" s="1044">
        <v>13</v>
      </c>
      <c r="CN10" s="1045"/>
      <c r="CO10" s="1045"/>
      <c r="CP10" s="1045"/>
      <c r="CQ10" s="1046"/>
      <c r="CR10" s="1044">
        <v>60</v>
      </c>
      <c r="CS10" s="1045"/>
      <c r="CT10" s="1045"/>
      <c r="CU10" s="1045"/>
      <c r="CV10" s="1046"/>
      <c r="CW10" s="1044" t="s">
        <v>597</v>
      </c>
      <c r="CX10" s="1045"/>
      <c r="CY10" s="1045"/>
      <c r="CZ10" s="1045"/>
      <c r="DA10" s="1046"/>
      <c r="DB10" s="1044" t="s">
        <v>597</v>
      </c>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595</v>
      </c>
      <c r="BT11" s="1070"/>
      <c r="BU11" s="1070"/>
      <c r="BV11" s="1070"/>
      <c r="BW11" s="1070"/>
      <c r="BX11" s="1070"/>
      <c r="BY11" s="1070"/>
      <c r="BZ11" s="1070"/>
      <c r="CA11" s="1070"/>
      <c r="CB11" s="1070"/>
      <c r="CC11" s="1070"/>
      <c r="CD11" s="1070"/>
      <c r="CE11" s="1070"/>
      <c r="CF11" s="1070"/>
      <c r="CG11" s="1071"/>
      <c r="CH11" s="1044">
        <v>-3</v>
      </c>
      <c r="CI11" s="1045"/>
      <c r="CJ11" s="1045"/>
      <c r="CK11" s="1045"/>
      <c r="CL11" s="1046"/>
      <c r="CM11" s="1044">
        <v>24</v>
      </c>
      <c r="CN11" s="1045"/>
      <c r="CO11" s="1045"/>
      <c r="CP11" s="1045"/>
      <c r="CQ11" s="1046"/>
      <c r="CR11" s="1044">
        <v>50</v>
      </c>
      <c r="CS11" s="1045"/>
      <c r="CT11" s="1045"/>
      <c r="CU11" s="1045"/>
      <c r="CV11" s="1046"/>
      <c r="CW11" s="1044" t="s">
        <v>597</v>
      </c>
      <c r="CX11" s="1045"/>
      <c r="CY11" s="1045"/>
      <c r="CZ11" s="1045"/>
      <c r="DA11" s="1046"/>
      <c r="DB11" s="1044" t="s">
        <v>597</v>
      </c>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596</v>
      </c>
      <c r="BT12" s="1070"/>
      <c r="BU12" s="1070"/>
      <c r="BV12" s="1070"/>
      <c r="BW12" s="1070"/>
      <c r="BX12" s="1070"/>
      <c r="BY12" s="1070"/>
      <c r="BZ12" s="1070"/>
      <c r="CA12" s="1070"/>
      <c r="CB12" s="1070"/>
      <c r="CC12" s="1070"/>
      <c r="CD12" s="1070"/>
      <c r="CE12" s="1070"/>
      <c r="CF12" s="1070"/>
      <c r="CG12" s="1071"/>
      <c r="CH12" s="1044">
        <v>-12</v>
      </c>
      <c r="CI12" s="1045"/>
      <c r="CJ12" s="1045"/>
      <c r="CK12" s="1045"/>
      <c r="CL12" s="1046"/>
      <c r="CM12" s="1044">
        <v>30</v>
      </c>
      <c r="CN12" s="1045"/>
      <c r="CO12" s="1045"/>
      <c r="CP12" s="1045"/>
      <c r="CQ12" s="1046"/>
      <c r="CR12" s="1044">
        <v>50</v>
      </c>
      <c r="CS12" s="1045"/>
      <c r="CT12" s="1045"/>
      <c r="CU12" s="1045"/>
      <c r="CV12" s="1046"/>
      <c r="CW12" s="1044" t="s">
        <v>597</v>
      </c>
      <c r="CX12" s="1045"/>
      <c r="CY12" s="1045"/>
      <c r="CZ12" s="1045"/>
      <c r="DA12" s="1046"/>
      <c r="DB12" s="1044" t="s">
        <v>597</v>
      </c>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394</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395</v>
      </c>
      <c r="B23" s="999" t="s">
        <v>396</v>
      </c>
      <c r="C23" s="1000"/>
      <c r="D23" s="1000"/>
      <c r="E23" s="1000"/>
      <c r="F23" s="1000"/>
      <c r="G23" s="1000"/>
      <c r="H23" s="1000"/>
      <c r="I23" s="1000"/>
      <c r="J23" s="1000"/>
      <c r="K23" s="1000"/>
      <c r="L23" s="1000"/>
      <c r="M23" s="1000"/>
      <c r="N23" s="1000"/>
      <c r="O23" s="1000"/>
      <c r="P23" s="1001"/>
      <c r="Q23" s="1123">
        <v>63368</v>
      </c>
      <c r="R23" s="1124"/>
      <c r="S23" s="1124"/>
      <c r="T23" s="1124"/>
      <c r="U23" s="1124"/>
      <c r="V23" s="1124">
        <v>62524</v>
      </c>
      <c r="W23" s="1124"/>
      <c r="X23" s="1124"/>
      <c r="Y23" s="1124"/>
      <c r="Z23" s="1124"/>
      <c r="AA23" s="1124">
        <v>844</v>
      </c>
      <c r="AB23" s="1124"/>
      <c r="AC23" s="1124"/>
      <c r="AD23" s="1124"/>
      <c r="AE23" s="1125"/>
      <c r="AF23" s="1126">
        <v>714</v>
      </c>
      <c r="AG23" s="1124"/>
      <c r="AH23" s="1124"/>
      <c r="AI23" s="1124"/>
      <c r="AJ23" s="1127"/>
      <c r="AK23" s="1128"/>
      <c r="AL23" s="1129"/>
      <c r="AM23" s="1129"/>
      <c r="AN23" s="1129"/>
      <c r="AO23" s="1129"/>
      <c r="AP23" s="1124">
        <v>71248</v>
      </c>
      <c r="AQ23" s="1124"/>
      <c r="AR23" s="1124"/>
      <c r="AS23" s="1124"/>
      <c r="AT23" s="1124"/>
      <c r="AU23" s="1130"/>
      <c r="AV23" s="1130"/>
      <c r="AW23" s="1130"/>
      <c r="AX23" s="1130"/>
      <c r="AY23" s="1131"/>
      <c r="AZ23" s="1120" t="s">
        <v>236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374</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381</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407</v>
      </c>
      <c r="C28" s="1106"/>
      <c r="D28" s="1106"/>
      <c r="E28" s="1106"/>
      <c r="F28" s="1106"/>
      <c r="G28" s="1106"/>
      <c r="H28" s="1106"/>
      <c r="I28" s="1106"/>
      <c r="J28" s="1106"/>
      <c r="K28" s="1106"/>
      <c r="L28" s="1106"/>
      <c r="M28" s="1106"/>
      <c r="N28" s="1106"/>
      <c r="O28" s="1106"/>
      <c r="P28" s="1107"/>
      <c r="Q28" s="1108">
        <v>17146</v>
      </c>
      <c r="R28" s="1109"/>
      <c r="S28" s="1109"/>
      <c r="T28" s="1109"/>
      <c r="U28" s="1109"/>
      <c r="V28" s="1109">
        <v>17198</v>
      </c>
      <c r="W28" s="1109"/>
      <c r="X28" s="1109"/>
      <c r="Y28" s="1109"/>
      <c r="Z28" s="1109"/>
      <c r="AA28" s="1109">
        <v>-52</v>
      </c>
      <c r="AB28" s="1109"/>
      <c r="AC28" s="1109"/>
      <c r="AD28" s="1109"/>
      <c r="AE28" s="1110"/>
      <c r="AF28" s="1111">
        <v>-52</v>
      </c>
      <c r="AG28" s="1109"/>
      <c r="AH28" s="1109"/>
      <c r="AI28" s="1109"/>
      <c r="AJ28" s="1112"/>
      <c r="AK28" s="1113">
        <v>1495</v>
      </c>
      <c r="AL28" s="1101"/>
      <c r="AM28" s="1101"/>
      <c r="AN28" s="1101"/>
      <c r="AO28" s="1101"/>
      <c r="AP28" s="1101" t="s">
        <v>598</v>
      </c>
      <c r="AQ28" s="1101"/>
      <c r="AR28" s="1101"/>
      <c r="AS28" s="1101"/>
      <c r="AT28" s="1101"/>
      <c r="AU28" s="1101" t="s">
        <v>598</v>
      </c>
      <c r="AV28" s="1101"/>
      <c r="AW28" s="1101"/>
      <c r="AX28" s="1101"/>
      <c r="AY28" s="1101"/>
      <c r="AZ28" s="1102" t="s">
        <v>598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408</v>
      </c>
      <c r="C29" s="1093"/>
      <c r="D29" s="1093"/>
      <c r="E29" s="1093"/>
      <c r="F29" s="1093"/>
      <c r="G29" s="1093"/>
      <c r="H29" s="1093"/>
      <c r="I29" s="1093"/>
      <c r="J29" s="1093"/>
      <c r="K29" s="1093"/>
      <c r="L29" s="1093"/>
      <c r="M29" s="1093"/>
      <c r="N29" s="1093"/>
      <c r="O29" s="1093"/>
      <c r="P29" s="1094"/>
      <c r="Q29" s="1098">
        <v>1786</v>
      </c>
      <c r="R29" s="1099"/>
      <c r="S29" s="1099"/>
      <c r="T29" s="1099"/>
      <c r="U29" s="1099"/>
      <c r="V29" s="1099">
        <v>1752</v>
      </c>
      <c r="W29" s="1099"/>
      <c r="X29" s="1099"/>
      <c r="Y29" s="1099"/>
      <c r="Z29" s="1099"/>
      <c r="AA29" s="1099">
        <v>34</v>
      </c>
      <c r="AB29" s="1099"/>
      <c r="AC29" s="1099"/>
      <c r="AD29" s="1099"/>
      <c r="AE29" s="1100"/>
      <c r="AF29" s="1074">
        <v>34</v>
      </c>
      <c r="AG29" s="1075"/>
      <c r="AH29" s="1075"/>
      <c r="AI29" s="1075"/>
      <c r="AJ29" s="1076"/>
      <c r="AK29" s="1035">
        <v>564</v>
      </c>
      <c r="AL29" s="1026"/>
      <c r="AM29" s="1026"/>
      <c r="AN29" s="1026"/>
      <c r="AO29" s="1026"/>
      <c r="AP29" s="1026" t="s">
        <v>598</v>
      </c>
      <c r="AQ29" s="1026"/>
      <c r="AR29" s="1026"/>
      <c r="AS29" s="1026"/>
      <c r="AT29" s="1026"/>
      <c r="AU29" s="1026" t="s">
        <v>598</v>
      </c>
      <c r="AV29" s="1026"/>
      <c r="AW29" s="1026"/>
      <c r="AX29" s="1026"/>
      <c r="AY29" s="1026"/>
      <c r="AZ29" s="1097" t="s">
        <v>598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409</v>
      </c>
      <c r="C30" s="1093"/>
      <c r="D30" s="1093"/>
      <c r="E30" s="1093"/>
      <c r="F30" s="1093"/>
      <c r="G30" s="1093"/>
      <c r="H30" s="1093"/>
      <c r="I30" s="1093"/>
      <c r="J30" s="1093"/>
      <c r="K30" s="1093"/>
      <c r="L30" s="1093"/>
      <c r="M30" s="1093"/>
      <c r="N30" s="1093"/>
      <c r="O30" s="1093"/>
      <c r="P30" s="1094"/>
      <c r="Q30" s="1098">
        <v>15526</v>
      </c>
      <c r="R30" s="1099"/>
      <c r="S30" s="1099"/>
      <c r="T30" s="1099"/>
      <c r="U30" s="1099"/>
      <c r="V30" s="1099">
        <v>14249</v>
      </c>
      <c r="W30" s="1099"/>
      <c r="X30" s="1099"/>
      <c r="Y30" s="1099"/>
      <c r="Z30" s="1099"/>
      <c r="AA30" s="1099">
        <v>1277</v>
      </c>
      <c r="AB30" s="1099"/>
      <c r="AC30" s="1099"/>
      <c r="AD30" s="1099"/>
      <c r="AE30" s="1100"/>
      <c r="AF30" s="1074">
        <v>1277</v>
      </c>
      <c r="AG30" s="1075"/>
      <c r="AH30" s="1075"/>
      <c r="AI30" s="1075"/>
      <c r="AJ30" s="1076"/>
      <c r="AK30" s="1035">
        <v>2202</v>
      </c>
      <c r="AL30" s="1026"/>
      <c r="AM30" s="1026"/>
      <c r="AN30" s="1026"/>
      <c r="AO30" s="1026"/>
      <c r="AP30" s="1026" t="s">
        <v>598</v>
      </c>
      <c r="AQ30" s="1026"/>
      <c r="AR30" s="1026"/>
      <c r="AS30" s="1026"/>
      <c r="AT30" s="1026"/>
      <c r="AU30" s="1026" t="s">
        <v>598</v>
      </c>
      <c r="AV30" s="1026"/>
      <c r="AW30" s="1026"/>
      <c r="AX30" s="1026"/>
      <c r="AY30" s="1026"/>
      <c r="AZ30" s="1097" t="s">
        <v>598</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410</v>
      </c>
      <c r="C31" s="1093"/>
      <c r="D31" s="1093"/>
      <c r="E31" s="1093"/>
      <c r="F31" s="1093"/>
      <c r="G31" s="1093"/>
      <c r="H31" s="1093"/>
      <c r="I31" s="1093"/>
      <c r="J31" s="1093"/>
      <c r="K31" s="1093"/>
      <c r="L31" s="1093"/>
      <c r="M31" s="1093"/>
      <c r="N31" s="1093"/>
      <c r="O31" s="1093"/>
      <c r="P31" s="1094"/>
      <c r="Q31" s="1098">
        <v>500</v>
      </c>
      <c r="R31" s="1099"/>
      <c r="S31" s="1099"/>
      <c r="T31" s="1099"/>
      <c r="U31" s="1099"/>
      <c r="V31" s="1099">
        <v>408</v>
      </c>
      <c r="W31" s="1099"/>
      <c r="X31" s="1099"/>
      <c r="Y31" s="1099"/>
      <c r="Z31" s="1099"/>
      <c r="AA31" s="1099">
        <v>92</v>
      </c>
      <c r="AB31" s="1099"/>
      <c r="AC31" s="1099"/>
      <c r="AD31" s="1099"/>
      <c r="AE31" s="1100"/>
      <c r="AF31" s="1074">
        <v>523</v>
      </c>
      <c r="AG31" s="1075"/>
      <c r="AH31" s="1075"/>
      <c r="AI31" s="1075"/>
      <c r="AJ31" s="1076"/>
      <c r="AK31" s="1035">
        <v>3</v>
      </c>
      <c r="AL31" s="1026"/>
      <c r="AM31" s="1026"/>
      <c r="AN31" s="1026"/>
      <c r="AO31" s="1026"/>
      <c r="AP31" s="1026">
        <v>847</v>
      </c>
      <c r="AQ31" s="1026"/>
      <c r="AR31" s="1026"/>
      <c r="AS31" s="1026"/>
      <c r="AT31" s="1026"/>
      <c r="AU31" s="1026">
        <v>15</v>
      </c>
      <c r="AV31" s="1026"/>
      <c r="AW31" s="1026"/>
      <c r="AX31" s="1026"/>
      <c r="AY31" s="1026"/>
      <c r="AZ31" s="1097" t="s">
        <v>598</v>
      </c>
      <c r="BA31" s="1097"/>
      <c r="BB31" s="1097"/>
      <c r="BC31" s="1097"/>
      <c r="BD31" s="1097"/>
      <c r="BE31" s="1087" t="s">
        <v>411</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412</v>
      </c>
      <c r="C32" s="1093"/>
      <c r="D32" s="1093"/>
      <c r="E32" s="1093"/>
      <c r="F32" s="1093"/>
      <c r="G32" s="1093"/>
      <c r="H32" s="1093"/>
      <c r="I32" s="1093"/>
      <c r="J32" s="1093"/>
      <c r="K32" s="1093"/>
      <c r="L32" s="1093"/>
      <c r="M32" s="1093"/>
      <c r="N32" s="1093"/>
      <c r="O32" s="1093"/>
      <c r="P32" s="1094"/>
      <c r="Q32" s="1098">
        <v>3286</v>
      </c>
      <c r="R32" s="1099"/>
      <c r="S32" s="1099"/>
      <c r="T32" s="1099"/>
      <c r="U32" s="1099"/>
      <c r="V32" s="1099">
        <v>2810</v>
      </c>
      <c r="W32" s="1099"/>
      <c r="X32" s="1099"/>
      <c r="Y32" s="1099"/>
      <c r="Z32" s="1099"/>
      <c r="AA32" s="1099">
        <v>476</v>
      </c>
      <c r="AB32" s="1099"/>
      <c r="AC32" s="1099"/>
      <c r="AD32" s="1099"/>
      <c r="AE32" s="1100"/>
      <c r="AF32" s="1074">
        <v>566</v>
      </c>
      <c r="AG32" s="1075"/>
      <c r="AH32" s="1075"/>
      <c r="AI32" s="1075"/>
      <c r="AJ32" s="1076"/>
      <c r="AK32" s="1035">
        <v>1442</v>
      </c>
      <c r="AL32" s="1026"/>
      <c r="AM32" s="1026"/>
      <c r="AN32" s="1026"/>
      <c r="AO32" s="1026"/>
      <c r="AP32" s="1026">
        <v>23003</v>
      </c>
      <c r="AQ32" s="1026"/>
      <c r="AR32" s="1026"/>
      <c r="AS32" s="1026"/>
      <c r="AT32" s="1026"/>
      <c r="AU32" s="1026">
        <v>15826</v>
      </c>
      <c r="AV32" s="1026"/>
      <c r="AW32" s="1026"/>
      <c r="AX32" s="1026"/>
      <c r="AY32" s="1026"/>
      <c r="AZ32" s="1097" t="s">
        <v>598</v>
      </c>
      <c r="BA32" s="1097"/>
      <c r="BB32" s="1097"/>
      <c r="BC32" s="1097"/>
      <c r="BD32" s="1097"/>
      <c r="BE32" s="1087" t="s">
        <v>413</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414</v>
      </c>
      <c r="C33" s="1093"/>
      <c r="D33" s="1093"/>
      <c r="E33" s="1093"/>
      <c r="F33" s="1093"/>
      <c r="G33" s="1093"/>
      <c r="H33" s="1093"/>
      <c r="I33" s="1093"/>
      <c r="J33" s="1093"/>
      <c r="K33" s="1093"/>
      <c r="L33" s="1093"/>
      <c r="M33" s="1093"/>
      <c r="N33" s="1093"/>
      <c r="O33" s="1093"/>
      <c r="P33" s="1094"/>
      <c r="Q33" s="1098">
        <v>276</v>
      </c>
      <c r="R33" s="1099"/>
      <c r="S33" s="1099"/>
      <c r="T33" s="1099"/>
      <c r="U33" s="1099"/>
      <c r="V33" s="1099">
        <v>254</v>
      </c>
      <c r="W33" s="1099"/>
      <c r="X33" s="1099"/>
      <c r="Y33" s="1099"/>
      <c r="Z33" s="1099"/>
      <c r="AA33" s="1099">
        <v>22</v>
      </c>
      <c r="AB33" s="1099"/>
      <c r="AC33" s="1099"/>
      <c r="AD33" s="1099"/>
      <c r="AE33" s="1100"/>
      <c r="AF33" s="1074">
        <v>22</v>
      </c>
      <c r="AG33" s="1075"/>
      <c r="AH33" s="1075"/>
      <c r="AI33" s="1075"/>
      <c r="AJ33" s="1076"/>
      <c r="AK33" s="1035">
        <v>151</v>
      </c>
      <c r="AL33" s="1026"/>
      <c r="AM33" s="1026"/>
      <c r="AN33" s="1026"/>
      <c r="AO33" s="1026"/>
      <c r="AP33" s="1026">
        <v>1379</v>
      </c>
      <c r="AQ33" s="1026"/>
      <c r="AR33" s="1026"/>
      <c r="AS33" s="1026"/>
      <c r="AT33" s="1026"/>
      <c r="AU33" s="1026">
        <v>1055</v>
      </c>
      <c r="AV33" s="1026"/>
      <c r="AW33" s="1026"/>
      <c r="AX33" s="1026"/>
      <c r="AY33" s="1026"/>
      <c r="AZ33" s="1097" t="s">
        <v>598</v>
      </c>
      <c r="BA33" s="1097"/>
      <c r="BB33" s="1097"/>
      <c r="BC33" s="1097"/>
      <c r="BD33" s="1097"/>
      <c r="BE33" s="1087" t="s">
        <v>415</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416</v>
      </c>
      <c r="C34" s="1093"/>
      <c r="D34" s="1093"/>
      <c r="E34" s="1093"/>
      <c r="F34" s="1093"/>
      <c r="G34" s="1093"/>
      <c r="H34" s="1093"/>
      <c r="I34" s="1093"/>
      <c r="J34" s="1093"/>
      <c r="K34" s="1093"/>
      <c r="L34" s="1093"/>
      <c r="M34" s="1093"/>
      <c r="N34" s="1093"/>
      <c r="O34" s="1093"/>
      <c r="P34" s="1094"/>
      <c r="Q34" s="1098">
        <v>97</v>
      </c>
      <c r="R34" s="1099"/>
      <c r="S34" s="1099"/>
      <c r="T34" s="1099"/>
      <c r="U34" s="1099"/>
      <c r="V34" s="1099">
        <v>97</v>
      </c>
      <c r="W34" s="1099"/>
      <c r="X34" s="1099"/>
      <c r="Y34" s="1099"/>
      <c r="Z34" s="1099"/>
      <c r="AA34" s="1099" t="s">
        <v>598</v>
      </c>
      <c r="AB34" s="1099"/>
      <c r="AC34" s="1099"/>
      <c r="AD34" s="1099"/>
      <c r="AE34" s="1100"/>
      <c r="AF34" s="1074" t="s">
        <v>417</v>
      </c>
      <c r="AG34" s="1075"/>
      <c r="AH34" s="1075"/>
      <c r="AI34" s="1075"/>
      <c r="AJ34" s="1076"/>
      <c r="AK34" s="1035">
        <v>45</v>
      </c>
      <c r="AL34" s="1026"/>
      <c r="AM34" s="1026"/>
      <c r="AN34" s="1026"/>
      <c r="AO34" s="1026"/>
      <c r="AP34" s="1026">
        <v>299</v>
      </c>
      <c r="AQ34" s="1026"/>
      <c r="AR34" s="1026"/>
      <c r="AS34" s="1026"/>
      <c r="AT34" s="1026"/>
      <c r="AU34" s="1026">
        <v>287</v>
      </c>
      <c r="AV34" s="1026"/>
      <c r="AW34" s="1026"/>
      <c r="AX34" s="1026"/>
      <c r="AY34" s="1026"/>
      <c r="AZ34" s="1097" t="s">
        <v>598</v>
      </c>
      <c r="BA34" s="1097"/>
      <c r="BB34" s="1097"/>
      <c r="BC34" s="1097"/>
      <c r="BD34" s="1097"/>
      <c r="BE34" s="1087" t="s">
        <v>415</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418</v>
      </c>
      <c r="C35" s="1093"/>
      <c r="D35" s="1093"/>
      <c r="E35" s="1093"/>
      <c r="F35" s="1093"/>
      <c r="G35" s="1093"/>
      <c r="H35" s="1093"/>
      <c r="I35" s="1093"/>
      <c r="J35" s="1093"/>
      <c r="K35" s="1093"/>
      <c r="L35" s="1093"/>
      <c r="M35" s="1093"/>
      <c r="N35" s="1093"/>
      <c r="O35" s="1093"/>
      <c r="P35" s="1094"/>
      <c r="Q35" s="1098">
        <v>44</v>
      </c>
      <c r="R35" s="1099"/>
      <c r="S35" s="1099"/>
      <c r="T35" s="1099"/>
      <c r="U35" s="1099"/>
      <c r="V35" s="1099">
        <v>44</v>
      </c>
      <c r="W35" s="1099"/>
      <c r="X35" s="1099"/>
      <c r="Y35" s="1099"/>
      <c r="Z35" s="1099"/>
      <c r="AA35" s="1099" t="s">
        <v>598</v>
      </c>
      <c r="AB35" s="1099"/>
      <c r="AC35" s="1099"/>
      <c r="AD35" s="1099"/>
      <c r="AE35" s="1100"/>
      <c r="AF35" s="1074" t="s">
        <v>419</v>
      </c>
      <c r="AG35" s="1075"/>
      <c r="AH35" s="1075"/>
      <c r="AI35" s="1075"/>
      <c r="AJ35" s="1076"/>
      <c r="AK35" s="1035">
        <v>15</v>
      </c>
      <c r="AL35" s="1026"/>
      <c r="AM35" s="1026"/>
      <c r="AN35" s="1026"/>
      <c r="AO35" s="1026"/>
      <c r="AP35" s="1026">
        <v>80</v>
      </c>
      <c r="AQ35" s="1026"/>
      <c r="AR35" s="1026"/>
      <c r="AS35" s="1026"/>
      <c r="AT35" s="1026"/>
      <c r="AU35" s="1026">
        <v>65</v>
      </c>
      <c r="AV35" s="1026"/>
      <c r="AW35" s="1026"/>
      <c r="AX35" s="1026"/>
      <c r="AY35" s="1026"/>
      <c r="AZ35" s="1097" t="s">
        <v>598</v>
      </c>
      <c r="BA35" s="1097"/>
      <c r="BB35" s="1097"/>
      <c r="BC35" s="1097"/>
      <c r="BD35" s="1097"/>
      <c r="BE35" s="1087" t="s">
        <v>415</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395</v>
      </c>
      <c r="B63" s="999" t="s">
        <v>421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2369</v>
      </c>
      <c r="AG63" s="1014"/>
      <c r="AH63" s="1014"/>
      <c r="AI63" s="1014"/>
      <c r="AJ63" s="1085"/>
      <c r="AK63" s="1086"/>
      <c r="AL63" s="1018"/>
      <c r="AM63" s="1018"/>
      <c r="AN63" s="1018"/>
      <c r="AO63" s="1018"/>
      <c r="AP63" s="1014">
        <v>25608</v>
      </c>
      <c r="AQ63" s="1014"/>
      <c r="AR63" s="1014"/>
      <c r="AS63" s="1014"/>
      <c r="AT63" s="1014"/>
      <c r="AU63" s="1014">
        <v>17248</v>
      </c>
      <c r="AV63" s="1014"/>
      <c r="AW63" s="1014"/>
      <c r="AX63" s="1014"/>
      <c r="AY63" s="1014"/>
      <c r="AZ63" s="1080"/>
      <c r="BA63" s="1080"/>
      <c r="BB63" s="1080"/>
      <c r="BC63" s="1080"/>
      <c r="BD63" s="1080"/>
      <c r="BE63" s="1015"/>
      <c r="BF63" s="1015"/>
      <c r="BG63" s="1015"/>
      <c r="BH63" s="1015"/>
      <c r="BI63" s="1016"/>
      <c r="BJ63" s="1081" t="s">
        <v>419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423</v>
      </c>
      <c r="B66" s="1051"/>
      <c r="C66" s="1051"/>
      <c r="D66" s="1051"/>
      <c r="E66" s="1051"/>
      <c r="F66" s="1051"/>
      <c r="G66" s="1051"/>
      <c r="H66" s="1051"/>
      <c r="I66" s="1051"/>
      <c r="J66" s="1051"/>
      <c r="K66" s="1051"/>
      <c r="L66" s="1051"/>
      <c r="M66" s="1051"/>
      <c r="N66" s="1051"/>
      <c r="O66" s="1051"/>
      <c r="P66" s="1052"/>
      <c r="Q66" s="1056" t="s">
        <v>399</v>
      </c>
      <c r="R66" s="1057"/>
      <c r="S66" s="1057"/>
      <c r="T66" s="1057"/>
      <c r="U66" s="1058"/>
      <c r="V66" s="1056" t="s">
        <v>400</v>
      </c>
      <c r="W66" s="1057"/>
      <c r="X66" s="1057"/>
      <c r="Y66" s="1057"/>
      <c r="Z66" s="1058"/>
      <c r="AA66" s="1056" t="s">
        <v>424</v>
      </c>
      <c r="AB66" s="1057"/>
      <c r="AC66" s="1057"/>
      <c r="AD66" s="1057"/>
      <c r="AE66" s="1058"/>
      <c r="AF66" s="1062" t="s">
        <v>402</v>
      </c>
      <c r="AG66" s="1063"/>
      <c r="AH66" s="1063"/>
      <c r="AI66" s="1063"/>
      <c r="AJ66" s="1064"/>
      <c r="AK66" s="1056" t="s">
        <v>425</v>
      </c>
      <c r="AL66" s="1051"/>
      <c r="AM66" s="1051"/>
      <c r="AN66" s="1051"/>
      <c r="AO66" s="1052"/>
      <c r="AP66" s="1056" t="s">
        <v>426</v>
      </c>
      <c r="AQ66" s="1057"/>
      <c r="AR66" s="1057"/>
      <c r="AS66" s="1057"/>
      <c r="AT66" s="1058"/>
      <c r="AU66" s="1056" t="s">
        <v>427</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604</v>
      </c>
      <c r="C68" s="1041"/>
      <c r="D68" s="1041"/>
      <c r="E68" s="1041"/>
      <c r="F68" s="1041"/>
      <c r="G68" s="1041"/>
      <c r="H68" s="1041"/>
      <c r="I68" s="1041"/>
      <c r="J68" s="1041"/>
      <c r="K68" s="1041"/>
      <c r="L68" s="1041"/>
      <c r="M68" s="1041"/>
      <c r="N68" s="1041"/>
      <c r="O68" s="1041"/>
      <c r="P68" s="1042"/>
      <c r="Q68" s="1043">
        <v>147</v>
      </c>
      <c r="R68" s="1037"/>
      <c r="S68" s="1037"/>
      <c r="T68" s="1037"/>
      <c r="U68" s="1037"/>
      <c r="V68" s="1037">
        <v>141</v>
      </c>
      <c r="W68" s="1037"/>
      <c r="X68" s="1037"/>
      <c r="Y68" s="1037"/>
      <c r="Z68" s="1037"/>
      <c r="AA68" s="1037">
        <v>6</v>
      </c>
      <c r="AB68" s="1037"/>
      <c r="AC68" s="1037"/>
      <c r="AD68" s="1037"/>
      <c r="AE68" s="1037"/>
      <c r="AF68" s="1037">
        <v>6</v>
      </c>
      <c r="AG68" s="1037"/>
      <c r="AH68" s="1037"/>
      <c r="AI68" s="1037"/>
      <c r="AJ68" s="1037"/>
      <c r="AK68" s="1037" t="s">
        <v>611</v>
      </c>
      <c r="AL68" s="1037"/>
      <c r="AM68" s="1037"/>
      <c r="AN68" s="1037"/>
      <c r="AO68" s="1037"/>
      <c r="AP68" s="1037">
        <v>135</v>
      </c>
      <c r="AQ68" s="1037"/>
      <c r="AR68" s="1037"/>
      <c r="AS68" s="1037"/>
      <c r="AT68" s="1037"/>
      <c r="AU68" s="1037">
        <v>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605</v>
      </c>
      <c r="C69" s="1030"/>
      <c r="D69" s="1030"/>
      <c r="E69" s="1030"/>
      <c r="F69" s="1030"/>
      <c r="G69" s="1030"/>
      <c r="H69" s="1030"/>
      <c r="I69" s="1030"/>
      <c r="J69" s="1030"/>
      <c r="K69" s="1030"/>
      <c r="L69" s="1030"/>
      <c r="M69" s="1030"/>
      <c r="N69" s="1030"/>
      <c r="O69" s="1030"/>
      <c r="P69" s="1031"/>
      <c r="Q69" s="1032">
        <v>489</v>
      </c>
      <c r="R69" s="1026"/>
      <c r="S69" s="1026"/>
      <c r="T69" s="1026"/>
      <c r="U69" s="1026"/>
      <c r="V69" s="1026">
        <v>427</v>
      </c>
      <c r="W69" s="1026"/>
      <c r="X69" s="1026"/>
      <c r="Y69" s="1026"/>
      <c r="Z69" s="1026"/>
      <c r="AA69" s="1026">
        <v>63</v>
      </c>
      <c r="AB69" s="1026"/>
      <c r="AC69" s="1026"/>
      <c r="AD69" s="1026"/>
      <c r="AE69" s="1026"/>
      <c r="AF69" s="1026">
        <v>63</v>
      </c>
      <c r="AG69" s="1026"/>
      <c r="AH69" s="1026"/>
      <c r="AI69" s="1026"/>
      <c r="AJ69" s="1026"/>
      <c r="AK69" s="1026">
        <v>38</v>
      </c>
      <c r="AL69" s="1026"/>
      <c r="AM69" s="1026"/>
      <c r="AN69" s="1026"/>
      <c r="AO69" s="1026"/>
      <c r="AP69" s="1026">
        <v>22</v>
      </c>
      <c r="AQ69" s="1026"/>
      <c r="AR69" s="1026"/>
      <c r="AS69" s="1026"/>
      <c r="AT69" s="1026"/>
      <c r="AU69" s="1026">
        <v>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606</v>
      </c>
      <c r="C70" s="1030"/>
      <c r="D70" s="1030"/>
      <c r="E70" s="1030"/>
      <c r="F70" s="1030"/>
      <c r="G70" s="1030"/>
      <c r="H70" s="1030"/>
      <c r="I70" s="1030"/>
      <c r="J70" s="1030"/>
      <c r="K70" s="1030"/>
      <c r="L70" s="1030"/>
      <c r="M70" s="1030"/>
      <c r="N70" s="1030"/>
      <c r="O70" s="1030"/>
      <c r="P70" s="1031"/>
      <c r="Q70" s="1032">
        <v>408</v>
      </c>
      <c r="R70" s="1026"/>
      <c r="S70" s="1026"/>
      <c r="T70" s="1026"/>
      <c r="U70" s="1026"/>
      <c r="V70" s="1026">
        <v>367</v>
      </c>
      <c r="W70" s="1026"/>
      <c r="X70" s="1026"/>
      <c r="Y70" s="1026"/>
      <c r="Z70" s="1026"/>
      <c r="AA70" s="1026">
        <v>41</v>
      </c>
      <c r="AB70" s="1026"/>
      <c r="AC70" s="1026"/>
      <c r="AD70" s="1026"/>
      <c r="AE70" s="1026"/>
      <c r="AF70" s="1026">
        <v>319</v>
      </c>
      <c r="AG70" s="1026"/>
      <c r="AH70" s="1026"/>
      <c r="AI70" s="1026"/>
      <c r="AJ70" s="1026"/>
      <c r="AK70" s="1026" t="s">
        <v>611</v>
      </c>
      <c r="AL70" s="1026"/>
      <c r="AM70" s="1026"/>
      <c r="AN70" s="1026"/>
      <c r="AO70" s="1026"/>
      <c r="AP70" s="1026">
        <v>452</v>
      </c>
      <c r="AQ70" s="1026"/>
      <c r="AR70" s="1026"/>
      <c r="AS70" s="1026"/>
      <c r="AT70" s="1026"/>
      <c r="AU70" s="1026" t="s">
        <v>611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607</v>
      </c>
      <c r="C71" s="1030"/>
      <c r="D71" s="1030"/>
      <c r="E71" s="1030"/>
      <c r="F71" s="1030"/>
      <c r="G71" s="1030"/>
      <c r="H71" s="1030"/>
      <c r="I71" s="1030"/>
      <c r="J71" s="1030"/>
      <c r="K71" s="1030"/>
      <c r="L71" s="1030"/>
      <c r="M71" s="1030"/>
      <c r="N71" s="1030"/>
      <c r="O71" s="1030"/>
      <c r="P71" s="1031"/>
      <c r="Q71" s="1032">
        <v>2133</v>
      </c>
      <c r="R71" s="1026"/>
      <c r="S71" s="1026"/>
      <c r="T71" s="1026"/>
      <c r="U71" s="1026"/>
      <c r="V71" s="1026">
        <v>2079</v>
      </c>
      <c r="W71" s="1026"/>
      <c r="X71" s="1026"/>
      <c r="Y71" s="1026"/>
      <c r="Z71" s="1026"/>
      <c r="AA71" s="1026">
        <v>54</v>
      </c>
      <c r="AB71" s="1026"/>
      <c r="AC71" s="1026"/>
      <c r="AD71" s="1026"/>
      <c r="AE71" s="1026"/>
      <c r="AF71" s="1026">
        <v>54</v>
      </c>
      <c r="AG71" s="1026"/>
      <c r="AH71" s="1026"/>
      <c r="AI71" s="1026"/>
      <c r="AJ71" s="1026"/>
      <c r="AK71" s="1026">
        <v>0</v>
      </c>
      <c r="AL71" s="1026"/>
      <c r="AM71" s="1026"/>
      <c r="AN71" s="1026"/>
      <c r="AO71" s="1026"/>
      <c r="AP71" s="1026">
        <v>870</v>
      </c>
      <c r="AQ71" s="1026"/>
      <c r="AR71" s="1026"/>
      <c r="AS71" s="1026"/>
      <c r="AT71" s="1026"/>
      <c r="AU71" s="1026">
        <v>780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608</v>
      </c>
      <c r="C72" s="1030"/>
      <c r="D72" s="1030"/>
      <c r="E72" s="1030"/>
      <c r="F72" s="1030"/>
      <c r="G72" s="1030"/>
      <c r="H72" s="1030"/>
      <c r="I72" s="1030"/>
      <c r="J72" s="1030"/>
      <c r="K72" s="1030"/>
      <c r="L72" s="1030"/>
      <c r="M72" s="1030"/>
      <c r="N72" s="1030"/>
      <c r="O72" s="1030"/>
      <c r="P72" s="1031"/>
      <c r="Q72" s="1032">
        <v>9132</v>
      </c>
      <c r="R72" s="1026"/>
      <c r="S72" s="1026"/>
      <c r="T72" s="1026"/>
      <c r="U72" s="1026"/>
      <c r="V72" s="1026">
        <v>7684</v>
      </c>
      <c r="W72" s="1026"/>
      <c r="X72" s="1026"/>
      <c r="Y72" s="1026"/>
      <c r="Z72" s="1026"/>
      <c r="AA72" s="1026">
        <v>1448</v>
      </c>
      <c r="AB72" s="1026"/>
      <c r="AC72" s="1026"/>
      <c r="AD72" s="1026"/>
      <c r="AE72" s="1026"/>
      <c r="AF72" s="1026">
        <v>1448</v>
      </c>
      <c r="AG72" s="1026"/>
      <c r="AH72" s="1026"/>
      <c r="AI72" s="1026"/>
      <c r="AJ72" s="1026"/>
      <c r="AK72" s="1026">
        <v>725</v>
      </c>
      <c r="AL72" s="1026"/>
      <c r="AM72" s="1026"/>
      <c r="AN72" s="1026"/>
      <c r="AO72" s="1026"/>
      <c r="AP72" s="1026" t="s">
        <v>611</v>
      </c>
      <c r="AQ72" s="1026"/>
      <c r="AR72" s="1026"/>
      <c r="AS72" s="1026"/>
      <c r="AT72" s="1026"/>
      <c r="AU72" s="1026" t="s">
        <v>611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609</v>
      </c>
      <c r="C73" s="1030"/>
      <c r="D73" s="1030"/>
      <c r="E73" s="1030"/>
      <c r="F73" s="1030"/>
      <c r="G73" s="1030"/>
      <c r="H73" s="1030"/>
      <c r="I73" s="1030"/>
      <c r="J73" s="1030"/>
      <c r="K73" s="1030"/>
      <c r="L73" s="1030"/>
      <c r="M73" s="1030"/>
      <c r="N73" s="1030"/>
      <c r="O73" s="1030"/>
      <c r="P73" s="1031"/>
      <c r="Q73" s="1032">
        <v>308</v>
      </c>
      <c r="R73" s="1026"/>
      <c r="S73" s="1026"/>
      <c r="T73" s="1026"/>
      <c r="U73" s="1026"/>
      <c r="V73" s="1026">
        <v>254</v>
      </c>
      <c r="W73" s="1026"/>
      <c r="X73" s="1026"/>
      <c r="Y73" s="1026"/>
      <c r="Z73" s="1026"/>
      <c r="AA73" s="1026">
        <v>54</v>
      </c>
      <c r="AB73" s="1026"/>
      <c r="AC73" s="1026"/>
      <c r="AD73" s="1026"/>
      <c r="AE73" s="1026"/>
      <c r="AF73" s="1026">
        <v>54</v>
      </c>
      <c r="AG73" s="1026"/>
      <c r="AH73" s="1026"/>
      <c r="AI73" s="1026"/>
      <c r="AJ73" s="1026"/>
      <c r="AK73" s="1026" t="s">
        <v>611</v>
      </c>
      <c r="AL73" s="1026"/>
      <c r="AM73" s="1026"/>
      <c r="AN73" s="1026"/>
      <c r="AO73" s="1026"/>
      <c r="AP73" s="1026" t="s">
        <v>611</v>
      </c>
      <c r="AQ73" s="1026"/>
      <c r="AR73" s="1026"/>
      <c r="AS73" s="1026"/>
      <c r="AT73" s="1026"/>
      <c r="AU73" s="1026" t="s">
        <v>611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610</v>
      </c>
      <c r="C74" s="1030"/>
      <c r="D74" s="1030"/>
      <c r="E74" s="1030"/>
      <c r="F74" s="1030"/>
      <c r="G74" s="1030"/>
      <c r="H74" s="1030"/>
      <c r="I74" s="1030"/>
      <c r="J74" s="1030"/>
      <c r="K74" s="1030"/>
      <c r="L74" s="1030"/>
      <c r="M74" s="1030"/>
      <c r="N74" s="1030"/>
      <c r="O74" s="1030"/>
      <c r="P74" s="1031"/>
      <c r="Q74" s="1032">
        <v>296028</v>
      </c>
      <c r="R74" s="1026"/>
      <c r="S74" s="1026"/>
      <c r="T74" s="1026"/>
      <c r="U74" s="1026"/>
      <c r="V74" s="1026">
        <v>287668</v>
      </c>
      <c r="W74" s="1026"/>
      <c r="X74" s="1026"/>
      <c r="Y74" s="1026"/>
      <c r="Z74" s="1026"/>
      <c r="AA74" s="1026">
        <v>8361</v>
      </c>
      <c r="AB74" s="1026"/>
      <c r="AC74" s="1026"/>
      <c r="AD74" s="1026"/>
      <c r="AE74" s="1026"/>
      <c r="AF74" s="1026">
        <v>8361</v>
      </c>
      <c r="AG74" s="1026"/>
      <c r="AH74" s="1026"/>
      <c r="AI74" s="1026"/>
      <c r="AJ74" s="1026"/>
      <c r="AK74" s="1026" t="s">
        <v>611</v>
      </c>
      <c r="AL74" s="1026"/>
      <c r="AM74" s="1026"/>
      <c r="AN74" s="1026"/>
      <c r="AO74" s="1026"/>
      <c r="AP74" s="1026" t="s">
        <v>611</v>
      </c>
      <c r="AQ74" s="1026"/>
      <c r="AR74" s="1026"/>
      <c r="AS74" s="1026"/>
      <c r="AT74" s="1026"/>
      <c r="AU74" s="1026" t="s">
        <v>611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395</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10305</v>
      </c>
      <c r="AG88" s="1014"/>
      <c r="AH88" s="1014"/>
      <c r="AI88" s="1014"/>
      <c r="AJ88" s="1014"/>
      <c r="AK88" s="1018"/>
      <c r="AL88" s="1018"/>
      <c r="AM88" s="1018"/>
      <c r="AN88" s="1018"/>
      <c r="AO88" s="1018"/>
      <c r="AP88" s="1014">
        <v>1478</v>
      </c>
      <c r="AQ88" s="1014"/>
      <c r="AR88" s="1014"/>
      <c r="AS88" s="1014"/>
      <c r="AT88" s="1014"/>
      <c r="AU88" s="1014">
        <v>794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170</v>
      </c>
      <c r="CS102" s="1006"/>
      <c r="CT102" s="1006"/>
      <c r="CU102" s="1006"/>
      <c r="CV102" s="1007"/>
      <c r="CW102" s="1005">
        <v>286</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311</v>
      </c>
      <c r="AG109" s="949"/>
      <c r="AH109" s="949"/>
      <c r="AI109" s="949"/>
      <c r="AJ109" s="950"/>
      <c r="AK109" s="951" t="s">
        <v>310</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311</v>
      </c>
      <c r="BW109" s="949"/>
      <c r="BX109" s="949"/>
      <c r="BY109" s="949"/>
      <c r="BZ109" s="950"/>
      <c r="CA109" s="951" t="s">
        <v>310</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311</v>
      </c>
      <c r="DM109" s="949"/>
      <c r="DN109" s="949"/>
      <c r="DO109" s="949"/>
      <c r="DP109" s="950"/>
      <c r="DQ109" s="951" t="s">
        <v>310</v>
      </c>
      <c r="DR109" s="949"/>
      <c r="DS109" s="949"/>
      <c r="DT109" s="949"/>
      <c r="DU109" s="950"/>
      <c r="DV109" s="951" t="s">
        <v>438</v>
      </c>
      <c r="DW109" s="949"/>
      <c r="DX109" s="949"/>
      <c r="DY109" s="949"/>
      <c r="DZ109" s="980"/>
    </row>
    <row r="110" spans="1:131" s="247" customFormat="1" ht="26.25" customHeight="1" x14ac:dyDescent="0.15">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6150096</v>
      </c>
      <c r="AB110" s="942"/>
      <c r="AC110" s="942"/>
      <c r="AD110" s="942"/>
      <c r="AE110" s="943"/>
      <c r="AF110" s="944">
        <v>6172508</v>
      </c>
      <c r="AG110" s="942"/>
      <c r="AH110" s="942"/>
      <c r="AI110" s="942"/>
      <c r="AJ110" s="943"/>
      <c r="AK110" s="944">
        <v>6182799</v>
      </c>
      <c r="AL110" s="942"/>
      <c r="AM110" s="942"/>
      <c r="AN110" s="942"/>
      <c r="AO110" s="943"/>
      <c r="AP110" s="945">
        <v>22.3</v>
      </c>
      <c r="AQ110" s="946"/>
      <c r="AR110" s="946"/>
      <c r="AS110" s="946"/>
      <c r="AT110" s="947"/>
      <c r="AU110" s="981" t="s">
        <v>73</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64893956</v>
      </c>
      <c r="BR110" s="889"/>
      <c r="BS110" s="889"/>
      <c r="BT110" s="889"/>
      <c r="BU110" s="889"/>
      <c r="BV110" s="889">
        <v>67926540</v>
      </c>
      <c r="BW110" s="889"/>
      <c r="BX110" s="889"/>
      <c r="BY110" s="889"/>
      <c r="BZ110" s="889"/>
      <c r="CA110" s="889">
        <v>71248111</v>
      </c>
      <c r="CB110" s="889"/>
      <c r="CC110" s="889"/>
      <c r="CD110" s="889"/>
      <c r="CE110" s="889"/>
      <c r="CF110" s="913">
        <v>256.5</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419</v>
      </c>
      <c r="DH110" s="889"/>
      <c r="DI110" s="889"/>
      <c r="DJ110" s="889"/>
      <c r="DK110" s="889"/>
      <c r="DL110" s="889" t="s">
        <v>444</v>
      </c>
      <c r="DM110" s="889"/>
      <c r="DN110" s="889"/>
      <c r="DO110" s="889"/>
      <c r="DP110" s="889"/>
      <c r="DQ110" s="889" t="s">
        <v>419</v>
      </c>
      <c r="DR110" s="889"/>
      <c r="DS110" s="889"/>
      <c r="DT110" s="889"/>
      <c r="DU110" s="889"/>
      <c r="DV110" s="890" t="s">
        <v>444</v>
      </c>
      <c r="DW110" s="890"/>
      <c r="DX110" s="890"/>
      <c r="DY110" s="890"/>
      <c r="DZ110" s="891"/>
    </row>
    <row r="111" spans="1:131" s="247" customFormat="1" ht="26.25" customHeight="1" x14ac:dyDescent="0.15">
      <c r="A111" s="818" t="s">
        <v>445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417</v>
      </c>
      <c r="AB111" s="970"/>
      <c r="AC111" s="970"/>
      <c r="AD111" s="970"/>
      <c r="AE111" s="971"/>
      <c r="AF111" s="972" t="s">
        <v>417</v>
      </c>
      <c r="AG111" s="970"/>
      <c r="AH111" s="970"/>
      <c r="AI111" s="970"/>
      <c r="AJ111" s="971"/>
      <c r="AK111" s="972" t="s">
        <v>444</v>
      </c>
      <c r="AL111" s="970"/>
      <c r="AM111" s="970"/>
      <c r="AN111" s="970"/>
      <c r="AO111" s="971"/>
      <c r="AP111" s="973" t="s">
        <v>417</v>
      </c>
      <c r="AQ111" s="974"/>
      <c r="AR111" s="974"/>
      <c r="AS111" s="974"/>
      <c r="AT111" s="975"/>
      <c r="AU111" s="983"/>
      <c r="AV111" s="984"/>
      <c r="AW111" s="984"/>
      <c r="AX111" s="984"/>
      <c r="AY111" s="984"/>
      <c r="AZ111" s="859" t="s">
        <v>446</v>
      </c>
      <c r="BA111" s="794"/>
      <c r="BB111" s="794"/>
      <c r="BC111" s="794"/>
      <c r="BD111" s="794"/>
      <c r="BE111" s="794"/>
      <c r="BF111" s="794"/>
      <c r="BG111" s="794"/>
      <c r="BH111" s="794"/>
      <c r="BI111" s="794"/>
      <c r="BJ111" s="794"/>
      <c r="BK111" s="794"/>
      <c r="BL111" s="794"/>
      <c r="BM111" s="794"/>
      <c r="BN111" s="794"/>
      <c r="BO111" s="794"/>
      <c r="BP111" s="795"/>
      <c r="BQ111" s="860">
        <v>1052114</v>
      </c>
      <c r="BR111" s="861"/>
      <c r="BS111" s="861"/>
      <c r="BT111" s="861"/>
      <c r="BU111" s="861"/>
      <c r="BV111" s="861">
        <v>1025794</v>
      </c>
      <c r="BW111" s="861"/>
      <c r="BX111" s="861"/>
      <c r="BY111" s="861"/>
      <c r="BZ111" s="861"/>
      <c r="CA111" s="861">
        <v>1006016</v>
      </c>
      <c r="CB111" s="861"/>
      <c r="CC111" s="861"/>
      <c r="CD111" s="861"/>
      <c r="CE111" s="861"/>
      <c r="CF111" s="922">
        <v>3.6</v>
      </c>
      <c r="CG111" s="923"/>
      <c r="CH111" s="923"/>
      <c r="CI111" s="923"/>
      <c r="CJ111" s="923"/>
      <c r="CK111" s="978"/>
      <c r="CL111" s="865"/>
      <c r="CM111" s="868" t="s">
        <v>447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444</v>
      </c>
      <c r="DH111" s="861"/>
      <c r="DI111" s="861"/>
      <c r="DJ111" s="861"/>
      <c r="DK111" s="861"/>
      <c r="DL111" s="861" t="s">
        <v>444</v>
      </c>
      <c r="DM111" s="861"/>
      <c r="DN111" s="861"/>
      <c r="DO111" s="861"/>
      <c r="DP111" s="861"/>
      <c r="DQ111" s="861" t="s">
        <v>417</v>
      </c>
      <c r="DR111" s="861"/>
      <c r="DS111" s="861"/>
      <c r="DT111" s="861"/>
      <c r="DU111" s="861"/>
      <c r="DV111" s="838" t="s">
        <v>417</v>
      </c>
      <c r="DW111" s="838"/>
      <c r="DX111" s="838"/>
      <c r="DY111" s="838"/>
      <c r="DZ111" s="839"/>
    </row>
    <row r="112" spans="1:131" s="247" customFormat="1" ht="26.25" customHeight="1" x14ac:dyDescent="0.15">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444</v>
      </c>
      <c r="AG112" s="824"/>
      <c r="AH112" s="824"/>
      <c r="AI112" s="824"/>
      <c r="AJ112" s="825"/>
      <c r="AK112" s="826" t="s">
        <v>417</v>
      </c>
      <c r="AL112" s="824"/>
      <c r="AM112" s="824"/>
      <c r="AN112" s="824"/>
      <c r="AO112" s="825"/>
      <c r="AP112" s="871" t="s">
        <v>444</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17270947</v>
      </c>
      <c r="BR112" s="861"/>
      <c r="BS112" s="861"/>
      <c r="BT112" s="861"/>
      <c r="BU112" s="861"/>
      <c r="BV112" s="861">
        <v>17713916</v>
      </c>
      <c r="BW112" s="861"/>
      <c r="BX112" s="861"/>
      <c r="BY112" s="861"/>
      <c r="BZ112" s="861"/>
      <c r="CA112" s="861">
        <v>17247794</v>
      </c>
      <c r="CB112" s="861"/>
      <c r="CC112" s="861"/>
      <c r="CD112" s="861"/>
      <c r="CE112" s="861"/>
      <c r="CF112" s="922">
        <v>62.1</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417</v>
      </c>
      <c r="DH112" s="861"/>
      <c r="DI112" s="861"/>
      <c r="DJ112" s="861"/>
      <c r="DK112" s="861"/>
      <c r="DL112" s="861" t="s">
        <v>444</v>
      </c>
      <c r="DM112" s="861"/>
      <c r="DN112" s="861"/>
      <c r="DO112" s="861"/>
      <c r="DP112" s="861"/>
      <c r="DQ112" s="861" t="s">
        <v>419</v>
      </c>
      <c r="DR112" s="861"/>
      <c r="DS112" s="861"/>
      <c r="DT112" s="861"/>
      <c r="DU112" s="861"/>
      <c r="DV112" s="838" t="s">
        <v>417</v>
      </c>
      <c r="DW112" s="838"/>
      <c r="DX112" s="838"/>
      <c r="DY112" s="838"/>
      <c r="DZ112" s="839"/>
    </row>
    <row r="113" spans="1:130" s="247" customFormat="1" ht="26.25" customHeight="1" x14ac:dyDescent="0.15">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1493978</v>
      </c>
      <c r="AB113" s="970"/>
      <c r="AC113" s="970"/>
      <c r="AD113" s="970"/>
      <c r="AE113" s="971"/>
      <c r="AF113" s="972">
        <v>1482226</v>
      </c>
      <c r="AG113" s="970"/>
      <c r="AH113" s="970"/>
      <c r="AI113" s="970"/>
      <c r="AJ113" s="971"/>
      <c r="AK113" s="972">
        <v>1362685</v>
      </c>
      <c r="AL113" s="970"/>
      <c r="AM113" s="970"/>
      <c r="AN113" s="970"/>
      <c r="AO113" s="971"/>
      <c r="AP113" s="973">
        <v>4.9000000000000004</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v>807041</v>
      </c>
      <c r="BR113" s="861"/>
      <c r="BS113" s="861"/>
      <c r="BT113" s="861"/>
      <c r="BU113" s="861"/>
      <c r="BV113" s="861">
        <v>837428</v>
      </c>
      <c r="BW113" s="861"/>
      <c r="BX113" s="861"/>
      <c r="BY113" s="861"/>
      <c r="BZ113" s="861"/>
      <c r="CA113" s="861">
        <v>793935</v>
      </c>
      <c r="CB113" s="861"/>
      <c r="CC113" s="861"/>
      <c r="CD113" s="861"/>
      <c r="CE113" s="861"/>
      <c r="CF113" s="922">
        <v>2.9</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419</v>
      </c>
      <c r="DH113" s="824"/>
      <c r="DI113" s="824"/>
      <c r="DJ113" s="824"/>
      <c r="DK113" s="825"/>
      <c r="DL113" s="826" t="s">
        <v>419</v>
      </c>
      <c r="DM113" s="824"/>
      <c r="DN113" s="824"/>
      <c r="DO113" s="824"/>
      <c r="DP113" s="825"/>
      <c r="DQ113" s="826" t="s">
        <v>444</v>
      </c>
      <c r="DR113" s="824"/>
      <c r="DS113" s="824"/>
      <c r="DT113" s="824"/>
      <c r="DU113" s="825"/>
      <c r="DV113" s="871" t="s">
        <v>417</v>
      </c>
      <c r="DW113" s="872"/>
      <c r="DX113" s="872"/>
      <c r="DY113" s="872"/>
      <c r="DZ113" s="873"/>
    </row>
    <row r="114" spans="1:130" s="247" customFormat="1" ht="26.25" customHeight="1" x14ac:dyDescent="0.15">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95601</v>
      </c>
      <c r="AB114" s="824"/>
      <c r="AC114" s="824"/>
      <c r="AD114" s="824"/>
      <c r="AE114" s="825"/>
      <c r="AF114" s="826">
        <v>76781</v>
      </c>
      <c r="AG114" s="824"/>
      <c r="AH114" s="824"/>
      <c r="AI114" s="824"/>
      <c r="AJ114" s="825"/>
      <c r="AK114" s="826">
        <v>76152</v>
      </c>
      <c r="AL114" s="824"/>
      <c r="AM114" s="824"/>
      <c r="AN114" s="824"/>
      <c r="AO114" s="825"/>
      <c r="AP114" s="871">
        <v>0.3</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9066748</v>
      </c>
      <c r="BR114" s="861"/>
      <c r="BS114" s="861"/>
      <c r="BT114" s="861"/>
      <c r="BU114" s="861"/>
      <c r="BV114" s="861">
        <v>8771480</v>
      </c>
      <c r="BW114" s="861"/>
      <c r="BX114" s="861"/>
      <c r="BY114" s="861"/>
      <c r="BZ114" s="861"/>
      <c r="CA114" s="861">
        <v>9073363</v>
      </c>
      <c r="CB114" s="861"/>
      <c r="CC114" s="861"/>
      <c r="CD114" s="861"/>
      <c r="CE114" s="861"/>
      <c r="CF114" s="922">
        <v>32.700000000000003</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417</v>
      </c>
      <c r="DH114" s="824"/>
      <c r="DI114" s="824"/>
      <c r="DJ114" s="824"/>
      <c r="DK114" s="825"/>
      <c r="DL114" s="826" t="s">
        <v>419</v>
      </c>
      <c r="DM114" s="824"/>
      <c r="DN114" s="824"/>
      <c r="DO114" s="824"/>
      <c r="DP114" s="825"/>
      <c r="DQ114" s="826" t="s">
        <v>417</v>
      </c>
      <c r="DR114" s="824"/>
      <c r="DS114" s="824"/>
      <c r="DT114" s="824"/>
      <c r="DU114" s="825"/>
      <c r="DV114" s="871" t="s">
        <v>419</v>
      </c>
      <c r="DW114" s="872"/>
      <c r="DX114" s="872"/>
      <c r="DY114" s="872"/>
      <c r="DZ114" s="873"/>
    </row>
    <row r="115" spans="1:130" s="247" customFormat="1" ht="26.25" customHeight="1" x14ac:dyDescent="0.15">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127674</v>
      </c>
      <c r="AB115" s="970"/>
      <c r="AC115" s="970"/>
      <c r="AD115" s="970"/>
      <c r="AE115" s="971"/>
      <c r="AF115" s="972">
        <v>121300</v>
      </c>
      <c r="AG115" s="970"/>
      <c r="AH115" s="970"/>
      <c r="AI115" s="970"/>
      <c r="AJ115" s="971"/>
      <c r="AK115" s="972">
        <v>112780</v>
      </c>
      <c r="AL115" s="970"/>
      <c r="AM115" s="970"/>
      <c r="AN115" s="970"/>
      <c r="AO115" s="971"/>
      <c r="AP115" s="973">
        <v>0.4</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v>2504</v>
      </c>
      <c r="BR115" s="861"/>
      <c r="BS115" s="861"/>
      <c r="BT115" s="861"/>
      <c r="BU115" s="861"/>
      <c r="BV115" s="861">
        <v>1948</v>
      </c>
      <c r="BW115" s="861"/>
      <c r="BX115" s="861"/>
      <c r="BY115" s="861"/>
      <c r="BZ115" s="861"/>
      <c r="CA115" s="861">
        <v>1676</v>
      </c>
      <c r="CB115" s="861"/>
      <c r="CC115" s="861"/>
      <c r="CD115" s="861"/>
      <c r="CE115" s="861"/>
      <c r="CF115" s="922">
        <v>0</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444</v>
      </c>
      <c r="DH115" s="824"/>
      <c r="DI115" s="824"/>
      <c r="DJ115" s="824"/>
      <c r="DK115" s="825"/>
      <c r="DL115" s="826" t="s">
        <v>417</v>
      </c>
      <c r="DM115" s="824"/>
      <c r="DN115" s="824"/>
      <c r="DO115" s="824"/>
      <c r="DP115" s="825"/>
      <c r="DQ115" s="826" t="s">
        <v>444</v>
      </c>
      <c r="DR115" s="824"/>
      <c r="DS115" s="824"/>
      <c r="DT115" s="824"/>
      <c r="DU115" s="825"/>
      <c r="DV115" s="871" t="s">
        <v>444</v>
      </c>
      <c r="DW115" s="872"/>
      <c r="DX115" s="872"/>
      <c r="DY115" s="872"/>
      <c r="DZ115" s="873"/>
    </row>
    <row r="116" spans="1:130" s="247" customFormat="1" ht="26.25" customHeight="1" x14ac:dyDescent="0.15">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419</v>
      </c>
      <c r="AB116" s="824"/>
      <c r="AC116" s="824"/>
      <c r="AD116" s="824"/>
      <c r="AE116" s="825"/>
      <c r="AF116" s="826" t="s">
        <v>444</v>
      </c>
      <c r="AG116" s="824"/>
      <c r="AH116" s="824"/>
      <c r="AI116" s="824"/>
      <c r="AJ116" s="825"/>
      <c r="AK116" s="826">
        <v>461</v>
      </c>
      <c r="AL116" s="824"/>
      <c r="AM116" s="824"/>
      <c r="AN116" s="824"/>
      <c r="AO116" s="825"/>
      <c r="AP116" s="871">
        <v>0</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417</v>
      </c>
      <c r="BR116" s="861"/>
      <c r="BS116" s="861"/>
      <c r="BT116" s="861"/>
      <c r="BU116" s="861"/>
      <c r="BV116" s="861" t="s">
        <v>444</v>
      </c>
      <c r="BW116" s="861"/>
      <c r="BX116" s="861"/>
      <c r="BY116" s="861"/>
      <c r="BZ116" s="861"/>
      <c r="CA116" s="861" t="s">
        <v>419</v>
      </c>
      <c r="CB116" s="861"/>
      <c r="CC116" s="861"/>
      <c r="CD116" s="861"/>
      <c r="CE116" s="861"/>
      <c r="CF116" s="922" t="s">
        <v>444</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417</v>
      </c>
      <c r="DH116" s="824"/>
      <c r="DI116" s="824"/>
      <c r="DJ116" s="824"/>
      <c r="DK116" s="825"/>
      <c r="DL116" s="826" t="s">
        <v>417</v>
      </c>
      <c r="DM116" s="824"/>
      <c r="DN116" s="824"/>
      <c r="DO116" s="824"/>
      <c r="DP116" s="825"/>
      <c r="DQ116" s="826" t="s">
        <v>419</v>
      </c>
      <c r="DR116" s="824"/>
      <c r="DS116" s="824"/>
      <c r="DT116" s="824"/>
      <c r="DU116" s="825"/>
      <c r="DV116" s="871" t="s">
        <v>444</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7867349</v>
      </c>
      <c r="AB117" s="956"/>
      <c r="AC117" s="956"/>
      <c r="AD117" s="956"/>
      <c r="AE117" s="957"/>
      <c r="AF117" s="958">
        <v>7852815</v>
      </c>
      <c r="AG117" s="956"/>
      <c r="AH117" s="956"/>
      <c r="AI117" s="956"/>
      <c r="AJ117" s="957"/>
      <c r="AK117" s="958">
        <v>7734877</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417</v>
      </c>
      <c r="BR117" s="861"/>
      <c r="BS117" s="861"/>
      <c r="BT117" s="861"/>
      <c r="BU117" s="861"/>
      <c r="BV117" s="861" t="s">
        <v>417</v>
      </c>
      <c r="BW117" s="861"/>
      <c r="BX117" s="861"/>
      <c r="BY117" s="861"/>
      <c r="BZ117" s="861"/>
      <c r="CA117" s="861" t="s">
        <v>417</v>
      </c>
      <c r="CB117" s="861"/>
      <c r="CC117" s="861"/>
      <c r="CD117" s="861"/>
      <c r="CE117" s="861"/>
      <c r="CF117" s="922" t="s">
        <v>417</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417</v>
      </c>
      <c r="DH117" s="824"/>
      <c r="DI117" s="824"/>
      <c r="DJ117" s="824"/>
      <c r="DK117" s="825"/>
      <c r="DL117" s="826" t="s">
        <v>417</v>
      </c>
      <c r="DM117" s="824"/>
      <c r="DN117" s="824"/>
      <c r="DO117" s="824"/>
      <c r="DP117" s="825"/>
      <c r="DQ117" s="826" t="s">
        <v>417</v>
      </c>
      <c r="DR117" s="824"/>
      <c r="DS117" s="824"/>
      <c r="DT117" s="824"/>
      <c r="DU117" s="825"/>
      <c r="DV117" s="871" t="s">
        <v>467</v>
      </c>
      <c r="DW117" s="872"/>
      <c r="DX117" s="872"/>
      <c r="DY117" s="872"/>
      <c r="DZ117" s="873"/>
    </row>
    <row r="118" spans="1:130" s="247" customFormat="1" ht="26.25" customHeight="1" x14ac:dyDescent="0.15">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311</v>
      </c>
      <c r="AG118" s="949"/>
      <c r="AH118" s="949"/>
      <c r="AI118" s="949"/>
      <c r="AJ118" s="950"/>
      <c r="AK118" s="951" t="s">
        <v>310</v>
      </c>
      <c r="AL118" s="949"/>
      <c r="AM118" s="949"/>
      <c r="AN118" s="949"/>
      <c r="AO118" s="950"/>
      <c r="AP118" s="952" t="s">
        <v>438</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417</v>
      </c>
      <c r="BR118" s="892"/>
      <c r="BS118" s="892"/>
      <c r="BT118" s="892"/>
      <c r="BU118" s="892"/>
      <c r="BV118" s="892" t="s">
        <v>467</v>
      </c>
      <c r="BW118" s="892"/>
      <c r="BX118" s="892"/>
      <c r="BY118" s="892"/>
      <c r="BZ118" s="892"/>
      <c r="CA118" s="892" t="s">
        <v>417</v>
      </c>
      <c r="CB118" s="892"/>
      <c r="CC118" s="892"/>
      <c r="CD118" s="892"/>
      <c r="CE118" s="892"/>
      <c r="CF118" s="922" t="s">
        <v>417</v>
      </c>
      <c r="CG118" s="923"/>
      <c r="CH118" s="923"/>
      <c r="CI118" s="923"/>
      <c r="CJ118" s="923"/>
      <c r="CK118" s="978"/>
      <c r="CL118" s="865"/>
      <c r="CM118" s="868" t="s">
        <v>469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417</v>
      </c>
      <c r="DH118" s="824"/>
      <c r="DI118" s="824"/>
      <c r="DJ118" s="824"/>
      <c r="DK118" s="825"/>
      <c r="DL118" s="826" t="s">
        <v>417</v>
      </c>
      <c r="DM118" s="824"/>
      <c r="DN118" s="824"/>
      <c r="DO118" s="824"/>
      <c r="DP118" s="825"/>
      <c r="DQ118" s="826" t="s">
        <v>417</v>
      </c>
      <c r="DR118" s="824"/>
      <c r="DS118" s="824"/>
      <c r="DT118" s="824"/>
      <c r="DU118" s="825"/>
      <c r="DV118" s="871" t="s">
        <v>417</v>
      </c>
      <c r="DW118" s="872"/>
      <c r="DX118" s="872"/>
      <c r="DY118" s="872"/>
      <c r="DZ118" s="873"/>
    </row>
    <row r="119" spans="1:130" s="247" customFormat="1" ht="26.25" customHeight="1" x14ac:dyDescent="0.15">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417</v>
      </c>
      <c r="AB119" s="942"/>
      <c r="AC119" s="942"/>
      <c r="AD119" s="942"/>
      <c r="AE119" s="943"/>
      <c r="AF119" s="944" t="s">
        <v>417</v>
      </c>
      <c r="AG119" s="942"/>
      <c r="AH119" s="942"/>
      <c r="AI119" s="942"/>
      <c r="AJ119" s="943"/>
      <c r="AK119" s="944" t="s">
        <v>417</v>
      </c>
      <c r="AL119" s="942"/>
      <c r="AM119" s="942"/>
      <c r="AN119" s="942"/>
      <c r="AO119" s="943"/>
      <c r="AP119" s="945" t="s">
        <v>417</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470</v>
      </c>
      <c r="BP119" s="925"/>
      <c r="BQ119" s="929">
        <v>93093310</v>
      </c>
      <c r="BR119" s="892"/>
      <c r="BS119" s="892"/>
      <c r="BT119" s="892"/>
      <c r="BU119" s="892"/>
      <c r="BV119" s="892">
        <v>96277106</v>
      </c>
      <c r="BW119" s="892"/>
      <c r="BX119" s="892"/>
      <c r="BY119" s="892"/>
      <c r="BZ119" s="892"/>
      <c r="CA119" s="892">
        <v>99370895</v>
      </c>
      <c r="CB119" s="892"/>
      <c r="CC119" s="892"/>
      <c r="CD119" s="892"/>
      <c r="CE119" s="892"/>
      <c r="CF119" s="790"/>
      <c r="CG119" s="791"/>
      <c r="CH119" s="791"/>
      <c r="CI119" s="791"/>
      <c r="CJ119" s="881"/>
      <c r="CK119" s="979"/>
      <c r="CL119" s="867"/>
      <c r="CM119" s="885" t="s">
        <v>471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1052114</v>
      </c>
      <c r="DH119" s="807"/>
      <c r="DI119" s="807"/>
      <c r="DJ119" s="807"/>
      <c r="DK119" s="808"/>
      <c r="DL119" s="809">
        <v>1025794</v>
      </c>
      <c r="DM119" s="807"/>
      <c r="DN119" s="807"/>
      <c r="DO119" s="807"/>
      <c r="DP119" s="808"/>
      <c r="DQ119" s="809">
        <v>1006016</v>
      </c>
      <c r="DR119" s="807"/>
      <c r="DS119" s="807"/>
      <c r="DT119" s="807"/>
      <c r="DU119" s="808"/>
      <c r="DV119" s="895">
        <v>3.6</v>
      </c>
      <c r="DW119" s="896"/>
      <c r="DX119" s="896"/>
      <c r="DY119" s="896"/>
      <c r="DZ119" s="897"/>
    </row>
    <row r="120" spans="1:130" s="247" customFormat="1" ht="26.25" customHeight="1" x14ac:dyDescent="0.15">
      <c r="A120" s="864"/>
      <c r="B120" s="865"/>
      <c r="C120" s="868" t="s">
        <v>447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467</v>
      </c>
      <c r="AB120" s="824"/>
      <c r="AC120" s="824"/>
      <c r="AD120" s="824"/>
      <c r="AE120" s="825"/>
      <c r="AF120" s="826" t="s">
        <v>417</v>
      </c>
      <c r="AG120" s="824"/>
      <c r="AH120" s="824"/>
      <c r="AI120" s="824"/>
      <c r="AJ120" s="825"/>
      <c r="AK120" s="826" t="s">
        <v>417</v>
      </c>
      <c r="AL120" s="824"/>
      <c r="AM120" s="824"/>
      <c r="AN120" s="824"/>
      <c r="AO120" s="825"/>
      <c r="AP120" s="871" t="s">
        <v>417</v>
      </c>
      <c r="AQ120" s="872"/>
      <c r="AR120" s="872"/>
      <c r="AS120" s="872"/>
      <c r="AT120" s="873"/>
      <c r="AU120" s="930" t="s">
        <v>472</v>
      </c>
      <c r="AV120" s="931"/>
      <c r="AW120" s="931"/>
      <c r="AX120" s="931"/>
      <c r="AY120" s="932"/>
      <c r="AZ120" s="907" t="s">
        <v>473</v>
      </c>
      <c r="BA120" s="852"/>
      <c r="BB120" s="852"/>
      <c r="BC120" s="852"/>
      <c r="BD120" s="852"/>
      <c r="BE120" s="852"/>
      <c r="BF120" s="852"/>
      <c r="BG120" s="852"/>
      <c r="BH120" s="852"/>
      <c r="BI120" s="852"/>
      <c r="BJ120" s="852"/>
      <c r="BK120" s="852"/>
      <c r="BL120" s="852"/>
      <c r="BM120" s="852"/>
      <c r="BN120" s="852"/>
      <c r="BO120" s="852"/>
      <c r="BP120" s="853"/>
      <c r="BQ120" s="908">
        <v>9139598</v>
      </c>
      <c r="BR120" s="889"/>
      <c r="BS120" s="889"/>
      <c r="BT120" s="889"/>
      <c r="BU120" s="889"/>
      <c r="BV120" s="889">
        <v>9080012</v>
      </c>
      <c r="BW120" s="889"/>
      <c r="BX120" s="889"/>
      <c r="BY120" s="889"/>
      <c r="BZ120" s="889"/>
      <c r="CA120" s="889">
        <v>8818515</v>
      </c>
      <c r="CB120" s="889"/>
      <c r="CC120" s="889"/>
      <c r="CD120" s="889"/>
      <c r="CE120" s="889"/>
      <c r="CF120" s="913">
        <v>31.7</v>
      </c>
      <c r="CG120" s="914"/>
      <c r="CH120" s="914"/>
      <c r="CI120" s="914"/>
      <c r="CJ120" s="914"/>
      <c r="CK120" s="915" t="s">
        <v>474</v>
      </c>
      <c r="CL120" s="899"/>
      <c r="CM120" s="899"/>
      <c r="CN120" s="899"/>
      <c r="CO120" s="900"/>
      <c r="CP120" s="919" t="s">
        <v>412</v>
      </c>
      <c r="CQ120" s="920"/>
      <c r="CR120" s="920"/>
      <c r="CS120" s="920"/>
      <c r="CT120" s="920"/>
      <c r="CU120" s="920"/>
      <c r="CV120" s="920"/>
      <c r="CW120" s="920"/>
      <c r="CX120" s="920"/>
      <c r="CY120" s="920"/>
      <c r="CZ120" s="920"/>
      <c r="DA120" s="920"/>
      <c r="DB120" s="920"/>
      <c r="DC120" s="920"/>
      <c r="DD120" s="920"/>
      <c r="DE120" s="920"/>
      <c r="DF120" s="921"/>
      <c r="DG120" s="908">
        <v>15789736</v>
      </c>
      <c r="DH120" s="889"/>
      <c r="DI120" s="889"/>
      <c r="DJ120" s="889"/>
      <c r="DK120" s="889"/>
      <c r="DL120" s="889">
        <v>16255651</v>
      </c>
      <c r="DM120" s="889"/>
      <c r="DN120" s="889"/>
      <c r="DO120" s="889"/>
      <c r="DP120" s="889"/>
      <c r="DQ120" s="889">
        <v>15826392</v>
      </c>
      <c r="DR120" s="889"/>
      <c r="DS120" s="889"/>
      <c r="DT120" s="889"/>
      <c r="DU120" s="889"/>
      <c r="DV120" s="890">
        <v>57</v>
      </c>
      <c r="DW120" s="890"/>
      <c r="DX120" s="890"/>
      <c r="DY120" s="890"/>
      <c r="DZ120" s="891"/>
    </row>
    <row r="121" spans="1:130" s="247"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417</v>
      </c>
      <c r="AB121" s="824"/>
      <c r="AC121" s="824"/>
      <c r="AD121" s="824"/>
      <c r="AE121" s="825"/>
      <c r="AF121" s="826" t="s">
        <v>467</v>
      </c>
      <c r="AG121" s="824"/>
      <c r="AH121" s="824"/>
      <c r="AI121" s="824"/>
      <c r="AJ121" s="825"/>
      <c r="AK121" s="826" t="s">
        <v>417</v>
      </c>
      <c r="AL121" s="824"/>
      <c r="AM121" s="824"/>
      <c r="AN121" s="824"/>
      <c r="AO121" s="825"/>
      <c r="AP121" s="871" t="s">
        <v>417</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899186</v>
      </c>
      <c r="BR121" s="861"/>
      <c r="BS121" s="861"/>
      <c r="BT121" s="861"/>
      <c r="BU121" s="861"/>
      <c r="BV121" s="861">
        <v>795816</v>
      </c>
      <c r="BW121" s="861"/>
      <c r="BX121" s="861"/>
      <c r="BY121" s="861"/>
      <c r="BZ121" s="861"/>
      <c r="CA121" s="861">
        <v>681316</v>
      </c>
      <c r="CB121" s="861"/>
      <c r="CC121" s="861"/>
      <c r="CD121" s="861"/>
      <c r="CE121" s="861"/>
      <c r="CF121" s="922">
        <v>2.5</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1038210</v>
      </c>
      <c r="DH121" s="861"/>
      <c r="DI121" s="861"/>
      <c r="DJ121" s="861"/>
      <c r="DK121" s="861"/>
      <c r="DL121" s="861">
        <v>1043404</v>
      </c>
      <c r="DM121" s="861"/>
      <c r="DN121" s="861"/>
      <c r="DO121" s="861"/>
      <c r="DP121" s="861"/>
      <c r="DQ121" s="861">
        <v>1054639</v>
      </c>
      <c r="DR121" s="861"/>
      <c r="DS121" s="861"/>
      <c r="DT121" s="861"/>
      <c r="DU121" s="861"/>
      <c r="DV121" s="838">
        <v>3.8</v>
      </c>
      <c r="DW121" s="838"/>
      <c r="DX121" s="838"/>
      <c r="DY121" s="838"/>
      <c r="DZ121" s="839"/>
    </row>
    <row r="122" spans="1:130" s="247" customFormat="1" ht="26.25" customHeight="1" x14ac:dyDescent="0.15">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417</v>
      </c>
      <c r="AB122" s="824"/>
      <c r="AC122" s="824"/>
      <c r="AD122" s="824"/>
      <c r="AE122" s="825"/>
      <c r="AF122" s="826" t="s">
        <v>467</v>
      </c>
      <c r="AG122" s="824"/>
      <c r="AH122" s="824"/>
      <c r="AI122" s="824"/>
      <c r="AJ122" s="825"/>
      <c r="AK122" s="826" t="s">
        <v>417</v>
      </c>
      <c r="AL122" s="824"/>
      <c r="AM122" s="824"/>
      <c r="AN122" s="824"/>
      <c r="AO122" s="825"/>
      <c r="AP122" s="871" t="s">
        <v>417</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58651236</v>
      </c>
      <c r="BR122" s="892"/>
      <c r="BS122" s="892"/>
      <c r="BT122" s="892"/>
      <c r="BU122" s="892"/>
      <c r="BV122" s="892">
        <v>60861247</v>
      </c>
      <c r="BW122" s="892"/>
      <c r="BX122" s="892"/>
      <c r="BY122" s="892"/>
      <c r="BZ122" s="892"/>
      <c r="CA122" s="892">
        <v>63221481</v>
      </c>
      <c r="CB122" s="892"/>
      <c r="CC122" s="892"/>
      <c r="CD122" s="892"/>
      <c r="CE122" s="892"/>
      <c r="CF122" s="893">
        <v>227.6</v>
      </c>
      <c r="CG122" s="894"/>
      <c r="CH122" s="894"/>
      <c r="CI122" s="894"/>
      <c r="CJ122" s="894"/>
      <c r="CK122" s="916"/>
      <c r="CL122" s="902"/>
      <c r="CM122" s="902"/>
      <c r="CN122" s="902"/>
      <c r="CO122" s="903"/>
      <c r="CP122" s="882" t="s">
        <v>416</v>
      </c>
      <c r="CQ122" s="883"/>
      <c r="CR122" s="883"/>
      <c r="CS122" s="883"/>
      <c r="CT122" s="883"/>
      <c r="CU122" s="883"/>
      <c r="CV122" s="883"/>
      <c r="CW122" s="883"/>
      <c r="CX122" s="883"/>
      <c r="CY122" s="883"/>
      <c r="CZ122" s="883"/>
      <c r="DA122" s="883"/>
      <c r="DB122" s="883"/>
      <c r="DC122" s="883"/>
      <c r="DD122" s="883"/>
      <c r="DE122" s="883"/>
      <c r="DF122" s="884"/>
      <c r="DG122" s="860">
        <v>352683</v>
      </c>
      <c r="DH122" s="861"/>
      <c r="DI122" s="861"/>
      <c r="DJ122" s="861"/>
      <c r="DK122" s="861"/>
      <c r="DL122" s="861">
        <v>330424</v>
      </c>
      <c r="DM122" s="861"/>
      <c r="DN122" s="861"/>
      <c r="DO122" s="861"/>
      <c r="DP122" s="861"/>
      <c r="DQ122" s="861">
        <v>286755</v>
      </c>
      <c r="DR122" s="861"/>
      <c r="DS122" s="861"/>
      <c r="DT122" s="861"/>
      <c r="DU122" s="861"/>
      <c r="DV122" s="838">
        <v>1</v>
      </c>
      <c r="DW122" s="838"/>
      <c r="DX122" s="838"/>
      <c r="DY122" s="838"/>
      <c r="DZ122" s="839"/>
    </row>
    <row r="123" spans="1:130" s="247" customFormat="1" ht="26.25" customHeight="1" x14ac:dyDescent="0.15">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417</v>
      </c>
      <c r="AB123" s="824"/>
      <c r="AC123" s="824"/>
      <c r="AD123" s="824"/>
      <c r="AE123" s="825"/>
      <c r="AF123" s="826" t="s">
        <v>417</v>
      </c>
      <c r="AG123" s="824"/>
      <c r="AH123" s="824"/>
      <c r="AI123" s="824"/>
      <c r="AJ123" s="825"/>
      <c r="AK123" s="826" t="s">
        <v>417</v>
      </c>
      <c r="AL123" s="824"/>
      <c r="AM123" s="824"/>
      <c r="AN123" s="824"/>
      <c r="AO123" s="825"/>
      <c r="AP123" s="871" t="s">
        <v>417</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479</v>
      </c>
      <c r="BP123" s="925"/>
      <c r="BQ123" s="879">
        <v>68690020</v>
      </c>
      <c r="BR123" s="880"/>
      <c r="BS123" s="880"/>
      <c r="BT123" s="880"/>
      <c r="BU123" s="880"/>
      <c r="BV123" s="880">
        <v>70737075</v>
      </c>
      <c r="BW123" s="880"/>
      <c r="BX123" s="880"/>
      <c r="BY123" s="880"/>
      <c r="BZ123" s="880"/>
      <c r="CA123" s="880">
        <v>72721312</v>
      </c>
      <c r="CB123" s="880"/>
      <c r="CC123" s="880"/>
      <c r="CD123" s="880"/>
      <c r="CE123" s="880"/>
      <c r="CF123" s="790"/>
      <c r="CG123" s="791"/>
      <c r="CH123" s="791"/>
      <c r="CI123" s="791"/>
      <c r="CJ123" s="881"/>
      <c r="CK123" s="916"/>
      <c r="CL123" s="902"/>
      <c r="CM123" s="902"/>
      <c r="CN123" s="902"/>
      <c r="CO123" s="903"/>
      <c r="CP123" s="882" t="s">
        <v>480</v>
      </c>
      <c r="CQ123" s="883"/>
      <c r="CR123" s="883"/>
      <c r="CS123" s="883"/>
      <c r="CT123" s="883"/>
      <c r="CU123" s="883"/>
      <c r="CV123" s="883"/>
      <c r="CW123" s="883"/>
      <c r="CX123" s="883"/>
      <c r="CY123" s="883"/>
      <c r="CZ123" s="883"/>
      <c r="DA123" s="883"/>
      <c r="DB123" s="883"/>
      <c r="DC123" s="883"/>
      <c r="DD123" s="883"/>
      <c r="DE123" s="883"/>
      <c r="DF123" s="884"/>
      <c r="DG123" s="823">
        <v>71240</v>
      </c>
      <c r="DH123" s="824"/>
      <c r="DI123" s="824"/>
      <c r="DJ123" s="824"/>
      <c r="DK123" s="825"/>
      <c r="DL123" s="826">
        <v>67845</v>
      </c>
      <c r="DM123" s="824"/>
      <c r="DN123" s="824"/>
      <c r="DO123" s="824"/>
      <c r="DP123" s="825"/>
      <c r="DQ123" s="826">
        <v>64758</v>
      </c>
      <c r="DR123" s="824"/>
      <c r="DS123" s="824"/>
      <c r="DT123" s="824"/>
      <c r="DU123" s="825"/>
      <c r="DV123" s="871">
        <v>0.2</v>
      </c>
      <c r="DW123" s="872"/>
      <c r="DX123" s="872"/>
      <c r="DY123" s="872"/>
      <c r="DZ123" s="873"/>
    </row>
    <row r="124" spans="1:130" s="247" customFormat="1" ht="26.25" customHeight="1" thickBot="1" x14ac:dyDescent="0.2">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417</v>
      </c>
      <c r="AB124" s="824"/>
      <c r="AC124" s="824"/>
      <c r="AD124" s="824"/>
      <c r="AE124" s="825"/>
      <c r="AF124" s="826" t="s">
        <v>417</v>
      </c>
      <c r="AG124" s="824"/>
      <c r="AH124" s="824"/>
      <c r="AI124" s="824"/>
      <c r="AJ124" s="825"/>
      <c r="AK124" s="826" t="s">
        <v>417</v>
      </c>
      <c r="AL124" s="824"/>
      <c r="AM124" s="824"/>
      <c r="AN124" s="824"/>
      <c r="AO124" s="825"/>
      <c r="AP124" s="871" t="s">
        <v>417</v>
      </c>
      <c r="AQ124" s="872"/>
      <c r="AR124" s="872"/>
      <c r="AS124" s="872"/>
      <c r="AT124" s="873"/>
      <c r="AU124" s="874" t="s">
        <v>481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86.3</v>
      </c>
      <c r="BR124" s="878"/>
      <c r="BS124" s="878"/>
      <c r="BT124" s="878"/>
      <c r="BU124" s="878"/>
      <c r="BV124" s="878">
        <v>91.3</v>
      </c>
      <c r="BW124" s="878"/>
      <c r="BX124" s="878"/>
      <c r="BY124" s="878"/>
      <c r="BZ124" s="878"/>
      <c r="CA124" s="878">
        <v>95.9</v>
      </c>
      <c r="CB124" s="878"/>
      <c r="CC124" s="878"/>
      <c r="CD124" s="878"/>
      <c r="CE124" s="878"/>
      <c r="CF124" s="768"/>
      <c r="CG124" s="769"/>
      <c r="CH124" s="769"/>
      <c r="CI124" s="769"/>
      <c r="CJ124" s="909"/>
      <c r="CK124" s="917"/>
      <c r="CL124" s="917"/>
      <c r="CM124" s="917"/>
      <c r="CN124" s="917"/>
      <c r="CO124" s="918"/>
      <c r="CP124" s="882" t="s">
        <v>482</v>
      </c>
      <c r="CQ124" s="883"/>
      <c r="CR124" s="883"/>
      <c r="CS124" s="883"/>
      <c r="CT124" s="883"/>
      <c r="CU124" s="883"/>
      <c r="CV124" s="883"/>
      <c r="CW124" s="883"/>
      <c r="CX124" s="883"/>
      <c r="CY124" s="883"/>
      <c r="CZ124" s="883"/>
      <c r="DA124" s="883"/>
      <c r="DB124" s="883"/>
      <c r="DC124" s="883"/>
      <c r="DD124" s="883"/>
      <c r="DE124" s="883"/>
      <c r="DF124" s="884"/>
      <c r="DG124" s="806">
        <v>19078</v>
      </c>
      <c r="DH124" s="807"/>
      <c r="DI124" s="807"/>
      <c r="DJ124" s="807"/>
      <c r="DK124" s="808"/>
      <c r="DL124" s="809">
        <v>16592</v>
      </c>
      <c r="DM124" s="807"/>
      <c r="DN124" s="807"/>
      <c r="DO124" s="807"/>
      <c r="DP124" s="808"/>
      <c r="DQ124" s="809">
        <v>15250</v>
      </c>
      <c r="DR124" s="807"/>
      <c r="DS124" s="807"/>
      <c r="DT124" s="807"/>
      <c r="DU124" s="808"/>
      <c r="DV124" s="895">
        <v>0.1</v>
      </c>
      <c r="DW124" s="896"/>
      <c r="DX124" s="896"/>
      <c r="DY124" s="896"/>
      <c r="DZ124" s="897"/>
    </row>
    <row r="125" spans="1:130" s="247" customFormat="1" ht="26.25" customHeight="1" x14ac:dyDescent="0.15">
      <c r="A125" s="864"/>
      <c r="B125" s="865"/>
      <c r="C125" s="868" t="s">
        <v>469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417</v>
      </c>
      <c r="AB125" s="824"/>
      <c r="AC125" s="824"/>
      <c r="AD125" s="824"/>
      <c r="AE125" s="825"/>
      <c r="AF125" s="826" t="s">
        <v>417</v>
      </c>
      <c r="AG125" s="824"/>
      <c r="AH125" s="824"/>
      <c r="AI125" s="824"/>
      <c r="AJ125" s="825"/>
      <c r="AK125" s="826" t="s">
        <v>417</v>
      </c>
      <c r="AL125" s="824"/>
      <c r="AM125" s="824"/>
      <c r="AN125" s="824"/>
      <c r="AO125" s="825"/>
      <c r="AP125" s="871" t="s">
        <v>417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483</v>
      </c>
      <c r="CL125" s="899"/>
      <c r="CM125" s="899"/>
      <c r="CN125" s="899"/>
      <c r="CO125" s="900"/>
      <c r="CP125" s="907" t="s">
        <v>484</v>
      </c>
      <c r="CQ125" s="852"/>
      <c r="CR125" s="852"/>
      <c r="CS125" s="852"/>
      <c r="CT125" s="852"/>
      <c r="CU125" s="852"/>
      <c r="CV125" s="852"/>
      <c r="CW125" s="852"/>
      <c r="CX125" s="852"/>
      <c r="CY125" s="852"/>
      <c r="CZ125" s="852"/>
      <c r="DA125" s="852"/>
      <c r="DB125" s="852"/>
      <c r="DC125" s="852"/>
      <c r="DD125" s="852"/>
      <c r="DE125" s="852"/>
      <c r="DF125" s="853"/>
      <c r="DG125" s="908" t="s">
        <v>417</v>
      </c>
      <c r="DH125" s="889"/>
      <c r="DI125" s="889"/>
      <c r="DJ125" s="889"/>
      <c r="DK125" s="889"/>
      <c r="DL125" s="889" t="s">
        <v>417</v>
      </c>
      <c r="DM125" s="889"/>
      <c r="DN125" s="889"/>
      <c r="DO125" s="889"/>
      <c r="DP125" s="889"/>
      <c r="DQ125" s="889" t="s">
        <v>417</v>
      </c>
      <c r="DR125" s="889"/>
      <c r="DS125" s="889"/>
      <c r="DT125" s="889"/>
      <c r="DU125" s="889"/>
      <c r="DV125" s="890" t="s">
        <v>417</v>
      </c>
      <c r="DW125" s="890"/>
      <c r="DX125" s="890"/>
      <c r="DY125" s="890"/>
      <c r="DZ125" s="891"/>
    </row>
    <row r="126" spans="1:130" s="247" customFormat="1" ht="26.25" customHeight="1" thickBot="1" x14ac:dyDescent="0.2">
      <c r="A126" s="864"/>
      <c r="B126" s="865"/>
      <c r="C126" s="868" t="s">
        <v>471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127613</v>
      </c>
      <c r="AB126" s="824"/>
      <c r="AC126" s="824"/>
      <c r="AD126" s="824"/>
      <c r="AE126" s="825"/>
      <c r="AF126" s="826">
        <v>121300</v>
      </c>
      <c r="AG126" s="824"/>
      <c r="AH126" s="824"/>
      <c r="AI126" s="824"/>
      <c r="AJ126" s="825"/>
      <c r="AK126" s="826">
        <v>112721</v>
      </c>
      <c r="AL126" s="824"/>
      <c r="AM126" s="824"/>
      <c r="AN126" s="824"/>
      <c r="AO126" s="825"/>
      <c r="AP126" s="871">
        <v>0.4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t="s">
        <v>417</v>
      </c>
      <c r="DH126" s="861"/>
      <c r="DI126" s="861"/>
      <c r="DJ126" s="861"/>
      <c r="DK126" s="861"/>
      <c r="DL126" s="861" t="s">
        <v>417</v>
      </c>
      <c r="DM126" s="861"/>
      <c r="DN126" s="861"/>
      <c r="DO126" s="861"/>
      <c r="DP126" s="861"/>
      <c r="DQ126" s="861" t="s">
        <v>417</v>
      </c>
      <c r="DR126" s="861"/>
      <c r="DS126" s="861"/>
      <c r="DT126" s="861"/>
      <c r="DU126" s="861"/>
      <c r="DV126" s="838" t="s">
        <v>417</v>
      </c>
      <c r="DW126" s="838"/>
      <c r="DX126" s="838"/>
      <c r="DY126" s="838"/>
      <c r="DZ126" s="839"/>
    </row>
    <row r="127" spans="1:130" s="247" customFormat="1" ht="26.25" customHeight="1" x14ac:dyDescent="0.15">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61</v>
      </c>
      <c r="AB127" s="824"/>
      <c r="AC127" s="824"/>
      <c r="AD127" s="824"/>
      <c r="AE127" s="825"/>
      <c r="AF127" s="826" t="s">
        <v>417</v>
      </c>
      <c r="AG127" s="824"/>
      <c r="AH127" s="824"/>
      <c r="AI127" s="824"/>
      <c r="AJ127" s="825"/>
      <c r="AK127" s="826">
        <v>59</v>
      </c>
      <c r="AL127" s="824"/>
      <c r="AM127" s="824"/>
      <c r="AN127" s="824"/>
      <c r="AO127" s="825"/>
      <c r="AP127" s="871">
        <v>0</v>
      </c>
      <c r="AQ127" s="872"/>
      <c r="AR127" s="872"/>
      <c r="AS127" s="872"/>
      <c r="AT127" s="873"/>
      <c r="AU127" s="283"/>
      <c r="AV127" s="283"/>
      <c r="AW127" s="283"/>
      <c r="AX127" s="888" t="s">
        <v>487</v>
      </c>
      <c r="AY127" s="856"/>
      <c r="AZ127" s="856"/>
      <c r="BA127" s="856"/>
      <c r="BB127" s="856"/>
      <c r="BC127" s="856"/>
      <c r="BD127" s="856"/>
      <c r="BE127" s="857"/>
      <c r="BF127" s="855" t="s">
        <v>488</v>
      </c>
      <c r="BG127" s="856"/>
      <c r="BH127" s="856"/>
      <c r="BI127" s="856"/>
      <c r="BJ127" s="856"/>
      <c r="BK127" s="856"/>
      <c r="BL127" s="857"/>
      <c r="BM127" s="855" t="s">
        <v>489</v>
      </c>
      <c r="BN127" s="856"/>
      <c r="BO127" s="856"/>
      <c r="BP127" s="856"/>
      <c r="BQ127" s="856"/>
      <c r="BR127" s="856"/>
      <c r="BS127" s="857"/>
      <c r="BT127" s="855" t="s">
        <v>490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491</v>
      </c>
      <c r="CQ127" s="794"/>
      <c r="CR127" s="794"/>
      <c r="CS127" s="794"/>
      <c r="CT127" s="794"/>
      <c r="CU127" s="794"/>
      <c r="CV127" s="794"/>
      <c r="CW127" s="794"/>
      <c r="CX127" s="794"/>
      <c r="CY127" s="794"/>
      <c r="CZ127" s="794"/>
      <c r="DA127" s="794"/>
      <c r="DB127" s="794"/>
      <c r="DC127" s="794"/>
      <c r="DD127" s="794"/>
      <c r="DE127" s="794"/>
      <c r="DF127" s="795"/>
      <c r="DG127" s="860" t="s">
        <v>417</v>
      </c>
      <c r="DH127" s="861"/>
      <c r="DI127" s="861"/>
      <c r="DJ127" s="861"/>
      <c r="DK127" s="861"/>
      <c r="DL127" s="861" t="s">
        <v>417</v>
      </c>
      <c r="DM127" s="861"/>
      <c r="DN127" s="861"/>
      <c r="DO127" s="861"/>
      <c r="DP127" s="861"/>
      <c r="DQ127" s="861" t="s">
        <v>417</v>
      </c>
      <c r="DR127" s="861"/>
      <c r="DS127" s="861"/>
      <c r="DT127" s="861"/>
      <c r="DU127" s="861"/>
      <c r="DV127" s="838" t="s">
        <v>417</v>
      </c>
      <c r="DW127" s="838"/>
      <c r="DX127" s="838"/>
      <c r="DY127" s="838"/>
      <c r="DZ127" s="839"/>
    </row>
    <row r="128" spans="1:130" s="247" customFormat="1" ht="26.25" customHeight="1" thickBot="1" x14ac:dyDescent="0.2">
      <c r="A128" s="840" t="s">
        <v>492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493</v>
      </c>
      <c r="X128" s="842"/>
      <c r="Y128" s="842"/>
      <c r="Z128" s="843"/>
      <c r="AA128" s="844">
        <v>126854</v>
      </c>
      <c r="AB128" s="845"/>
      <c r="AC128" s="845"/>
      <c r="AD128" s="845"/>
      <c r="AE128" s="846"/>
      <c r="AF128" s="847">
        <v>137350</v>
      </c>
      <c r="AG128" s="845"/>
      <c r="AH128" s="845"/>
      <c r="AI128" s="845"/>
      <c r="AJ128" s="846"/>
      <c r="AK128" s="847">
        <v>136576</v>
      </c>
      <c r="AL128" s="845"/>
      <c r="AM128" s="845"/>
      <c r="AN128" s="845"/>
      <c r="AO128" s="846"/>
      <c r="AP128" s="848"/>
      <c r="AQ128" s="849"/>
      <c r="AR128" s="849"/>
      <c r="AS128" s="849"/>
      <c r="AT128" s="850"/>
      <c r="AU128" s="283"/>
      <c r="AV128" s="283"/>
      <c r="AW128" s="283"/>
      <c r="AX128" s="851" t="s">
        <v>494</v>
      </c>
      <c r="AY128" s="852"/>
      <c r="AZ128" s="852"/>
      <c r="BA128" s="852"/>
      <c r="BB128" s="852"/>
      <c r="BC128" s="852"/>
      <c r="BD128" s="852"/>
      <c r="BE128" s="853"/>
      <c r="BF128" s="830" t="s">
        <v>417</v>
      </c>
      <c r="BG128" s="831"/>
      <c r="BH128" s="831"/>
      <c r="BI128" s="831"/>
      <c r="BJ128" s="831"/>
      <c r="BK128" s="831"/>
      <c r="BL128" s="854"/>
      <c r="BM128" s="830">
        <v>11.69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495</v>
      </c>
      <c r="CQ128" s="772"/>
      <c r="CR128" s="772"/>
      <c r="CS128" s="772"/>
      <c r="CT128" s="772"/>
      <c r="CU128" s="772"/>
      <c r="CV128" s="772"/>
      <c r="CW128" s="772"/>
      <c r="CX128" s="772"/>
      <c r="CY128" s="772"/>
      <c r="CZ128" s="772"/>
      <c r="DA128" s="772"/>
      <c r="DB128" s="772"/>
      <c r="DC128" s="772"/>
      <c r="DD128" s="772"/>
      <c r="DE128" s="772"/>
      <c r="DF128" s="773"/>
      <c r="DG128" s="834">
        <v>2504</v>
      </c>
      <c r="DH128" s="835"/>
      <c r="DI128" s="835"/>
      <c r="DJ128" s="835"/>
      <c r="DK128" s="835"/>
      <c r="DL128" s="835">
        <v>1948</v>
      </c>
      <c r="DM128" s="835"/>
      <c r="DN128" s="835"/>
      <c r="DO128" s="835"/>
      <c r="DP128" s="835"/>
      <c r="DQ128" s="835">
        <v>1676</v>
      </c>
      <c r="DR128" s="835"/>
      <c r="DS128" s="835"/>
      <c r="DT128" s="835"/>
      <c r="DU128" s="835"/>
      <c r="DV128" s="836">
        <v>0</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33206970</v>
      </c>
      <c r="AB129" s="824"/>
      <c r="AC129" s="824"/>
      <c r="AD129" s="824"/>
      <c r="AE129" s="825"/>
      <c r="AF129" s="826">
        <v>32938875</v>
      </c>
      <c r="AG129" s="824"/>
      <c r="AH129" s="824"/>
      <c r="AI129" s="824"/>
      <c r="AJ129" s="825"/>
      <c r="AK129" s="826">
        <v>32751154</v>
      </c>
      <c r="AL129" s="824"/>
      <c r="AM129" s="824"/>
      <c r="AN129" s="824"/>
      <c r="AO129" s="825"/>
      <c r="AP129" s="827"/>
      <c r="AQ129" s="828"/>
      <c r="AR129" s="828"/>
      <c r="AS129" s="828"/>
      <c r="AT129" s="829"/>
      <c r="AU129" s="285"/>
      <c r="AV129" s="285"/>
      <c r="AW129" s="285"/>
      <c r="AX129" s="793" t="s">
        <v>497</v>
      </c>
      <c r="AY129" s="794"/>
      <c r="AZ129" s="794"/>
      <c r="BA129" s="794"/>
      <c r="BB129" s="794"/>
      <c r="BC129" s="794"/>
      <c r="BD129" s="794"/>
      <c r="BE129" s="795"/>
      <c r="BF129" s="813" t="s">
        <v>498</v>
      </c>
      <c r="BG129" s="814"/>
      <c r="BH129" s="814"/>
      <c r="BI129" s="814"/>
      <c r="BJ129" s="814"/>
      <c r="BK129" s="814"/>
      <c r="BL129" s="815"/>
      <c r="BM129" s="813">
        <v>16.690000000000001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500</v>
      </c>
      <c r="X130" s="821"/>
      <c r="Y130" s="821"/>
      <c r="Z130" s="822"/>
      <c r="AA130" s="823">
        <v>4953419</v>
      </c>
      <c r="AB130" s="824"/>
      <c r="AC130" s="824"/>
      <c r="AD130" s="824"/>
      <c r="AE130" s="825"/>
      <c r="AF130" s="826">
        <v>4991731</v>
      </c>
      <c r="AG130" s="824"/>
      <c r="AH130" s="824"/>
      <c r="AI130" s="824"/>
      <c r="AJ130" s="825"/>
      <c r="AK130" s="826">
        <v>4969783</v>
      </c>
      <c r="AL130" s="824"/>
      <c r="AM130" s="824"/>
      <c r="AN130" s="824"/>
      <c r="AO130" s="825"/>
      <c r="AP130" s="827"/>
      <c r="AQ130" s="828"/>
      <c r="AR130" s="828"/>
      <c r="AS130" s="828"/>
      <c r="AT130" s="829"/>
      <c r="AU130" s="285"/>
      <c r="AV130" s="285"/>
      <c r="AW130" s="285"/>
      <c r="AX130" s="793" t="s">
        <v>501</v>
      </c>
      <c r="AY130" s="794"/>
      <c r="AZ130" s="794"/>
      <c r="BA130" s="794"/>
      <c r="BB130" s="794"/>
      <c r="BC130" s="794"/>
      <c r="BD130" s="794"/>
      <c r="BE130" s="795"/>
      <c r="BF130" s="796">
        <v>9.6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502</v>
      </c>
      <c r="X131" s="804"/>
      <c r="Y131" s="804"/>
      <c r="Z131" s="805"/>
      <c r="AA131" s="806">
        <v>28253551</v>
      </c>
      <c r="AB131" s="807"/>
      <c r="AC131" s="807"/>
      <c r="AD131" s="807"/>
      <c r="AE131" s="808"/>
      <c r="AF131" s="809">
        <v>27947144</v>
      </c>
      <c r="AG131" s="807"/>
      <c r="AH131" s="807"/>
      <c r="AI131" s="807"/>
      <c r="AJ131" s="808"/>
      <c r="AK131" s="809">
        <v>27781371</v>
      </c>
      <c r="AL131" s="807"/>
      <c r="AM131" s="807"/>
      <c r="AN131" s="807"/>
      <c r="AO131" s="808"/>
      <c r="AP131" s="810"/>
      <c r="AQ131" s="811"/>
      <c r="AR131" s="811"/>
      <c r="AS131" s="811"/>
      <c r="AT131" s="812"/>
      <c r="AU131" s="285"/>
      <c r="AV131" s="285"/>
      <c r="AW131" s="285"/>
      <c r="AX131" s="771" t="s">
        <v>503</v>
      </c>
      <c r="AY131" s="772"/>
      <c r="AZ131" s="772"/>
      <c r="BA131" s="772"/>
      <c r="BB131" s="772"/>
      <c r="BC131" s="772"/>
      <c r="BD131" s="772"/>
      <c r="BE131" s="773"/>
      <c r="BF131" s="774">
        <v>95.9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505</v>
      </c>
      <c r="W132" s="784"/>
      <c r="X132" s="784"/>
      <c r="Y132" s="784"/>
      <c r="Z132" s="785"/>
      <c r="AA132" s="786">
        <v>9.8645157910000005</v>
      </c>
      <c r="AB132" s="787"/>
      <c r="AC132" s="787"/>
      <c r="AD132" s="787"/>
      <c r="AE132" s="788"/>
      <c r="AF132" s="789">
        <v>9.7460191280000004</v>
      </c>
      <c r="AG132" s="787"/>
      <c r="AH132" s="787"/>
      <c r="AI132" s="787"/>
      <c r="AJ132" s="788"/>
      <c r="AK132" s="789">
        <v>9.461440906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506</v>
      </c>
      <c r="W133" s="763"/>
      <c r="X133" s="763"/>
      <c r="Y133" s="763"/>
      <c r="Z133" s="764"/>
      <c r="AA133" s="765">
        <v>10.5</v>
      </c>
      <c r="AB133" s="766"/>
      <c r="AC133" s="766"/>
      <c r="AD133" s="766"/>
      <c r="AE133" s="767"/>
      <c r="AF133" s="765">
        <v>10.1</v>
      </c>
      <c r="AG133" s="766"/>
      <c r="AH133" s="766"/>
      <c r="AI133" s="766"/>
      <c r="AJ133" s="767"/>
      <c r="AK133" s="765">
        <v>9.6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MlhN7Aa92F4lOoNyViHgFjbZQoydQf8Bp5Vxiw7tNoD8Jc9RzN1wYbnqktKl2hfhjo+sNBXXuD9k8TMnBMu21Q==" saltValue="Wd5brZ1Vcj4cY5oKOYlg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XrsaZDf/WGns6BGl90mCCnzW3bSR8H8oLeFOWYDV/1Lrjk2utIf2U+jqINqNyhu638Ks4vZ27M+1ddnqXC81g==" saltValue="dLtk3B9TbHQGxFA6NjdA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6mcH9zdfddE8Oddz/8BkK6p8SlC3U2Rs4ntNI/U+kxPAt3tVegd5tq6L7SQBhoh7e7iVHJolA7w7p//5wHE4Q==" saltValue="XaXu75VI6gqeJokk183C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515</v>
      </c>
      <c r="AL9" s="1193"/>
      <c r="AM9" s="1193"/>
      <c r="AN9" s="1194"/>
      <c r="AO9" s="313">
        <v>8392176</v>
      </c>
      <c r="AP9" s="313">
        <v>66254</v>
      </c>
      <c r="AQ9" s="314">
        <v>63840</v>
      </c>
      <c r="AR9" s="315">
        <v>3.8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516</v>
      </c>
      <c r="AL10" s="1193"/>
      <c r="AM10" s="1193"/>
      <c r="AN10" s="1194"/>
      <c r="AO10" s="316">
        <v>454774</v>
      </c>
      <c r="AP10" s="316">
        <v>3590</v>
      </c>
      <c r="AQ10" s="317">
        <v>4929</v>
      </c>
      <c r="AR10" s="318">
        <v>-27.2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517</v>
      </c>
      <c r="AL11" s="1193"/>
      <c r="AM11" s="1193"/>
      <c r="AN11" s="1194"/>
      <c r="AO11" s="316">
        <v>1628742</v>
      </c>
      <c r="AP11" s="316">
        <v>12858</v>
      </c>
      <c r="AQ11" s="317">
        <v>6460</v>
      </c>
      <c r="AR11" s="318">
        <v>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518</v>
      </c>
      <c r="AL12" s="1193"/>
      <c r="AM12" s="1193"/>
      <c r="AN12" s="1194"/>
      <c r="AO12" s="316">
        <v>67394</v>
      </c>
      <c r="AP12" s="316">
        <v>532</v>
      </c>
      <c r="AQ12" s="317">
        <v>877</v>
      </c>
      <c r="AR12" s="318">
        <v>-39.299999999999997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519</v>
      </c>
      <c r="AL13" s="1193"/>
      <c r="AM13" s="1193"/>
      <c r="AN13" s="1194"/>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521</v>
      </c>
      <c r="AL14" s="1193"/>
      <c r="AM14" s="1193"/>
      <c r="AN14" s="1194"/>
      <c r="AO14" s="316">
        <v>486215</v>
      </c>
      <c r="AP14" s="316">
        <v>3839</v>
      </c>
      <c r="AQ14" s="317">
        <v>2764</v>
      </c>
      <c r="AR14" s="318">
        <v>38.9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522</v>
      </c>
      <c r="AL15" s="1193"/>
      <c r="AM15" s="1193"/>
      <c r="AN15" s="1194"/>
      <c r="AO15" s="316">
        <v>363949</v>
      </c>
      <c r="AP15" s="316">
        <v>2873</v>
      </c>
      <c r="AQ15" s="317">
        <v>2206</v>
      </c>
      <c r="AR15" s="318">
        <v>30.2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523</v>
      </c>
      <c r="AL16" s="1196"/>
      <c r="AM16" s="1196"/>
      <c r="AN16" s="1197"/>
      <c r="AO16" s="316">
        <v>-564382</v>
      </c>
      <c r="AP16" s="316">
        <v>-4456</v>
      </c>
      <c r="AQ16" s="317">
        <v>-5490</v>
      </c>
      <c r="AR16" s="318">
        <v>-18.8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10828868</v>
      </c>
      <c r="AP17" s="316">
        <v>85491</v>
      </c>
      <c r="AQ17" s="317">
        <v>75586</v>
      </c>
      <c r="AR17" s="318">
        <v>13.1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528</v>
      </c>
      <c r="AL21" s="1190"/>
      <c r="AM21" s="1190"/>
      <c r="AN21" s="1191"/>
      <c r="AO21" s="328">
        <v>7.74</v>
      </c>
      <c r="AP21" s="329">
        <v>7.2</v>
      </c>
      <c r="AQ21" s="330">
        <v>0.54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529</v>
      </c>
      <c r="AL22" s="1190"/>
      <c r="AM22" s="1190"/>
      <c r="AN22" s="1191"/>
      <c r="AO22" s="333">
        <v>97.5</v>
      </c>
      <c r="AP22" s="334">
        <v>98.2</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533</v>
      </c>
      <c r="AL32" s="1181"/>
      <c r="AM32" s="1181"/>
      <c r="AN32" s="1182"/>
      <c r="AO32" s="343">
        <v>6182799</v>
      </c>
      <c r="AP32" s="343">
        <v>48811</v>
      </c>
      <c r="AQ32" s="344">
        <v>45202</v>
      </c>
      <c r="AR32" s="345">
        <v>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534</v>
      </c>
      <c r="AL33" s="1181"/>
      <c r="AM33" s="1181"/>
      <c r="AN33" s="1182"/>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535</v>
      </c>
      <c r="AL34" s="1181"/>
      <c r="AM34" s="1181"/>
      <c r="AN34" s="1182"/>
      <c r="AO34" s="343" t="s">
        <v>520</v>
      </c>
      <c r="AP34" s="343" t="s">
        <v>520</v>
      </c>
      <c r="AQ34" s="344">
        <v>14</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536</v>
      </c>
      <c r="AL35" s="1181"/>
      <c r="AM35" s="1181"/>
      <c r="AN35" s="1182"/>
      <c r="AO35" s="343">
        <v>1362685</v>
      </c>
      <c r="AP35" s="343">
        <v>10758</v>
      </c>
      <c r="AQ35" s="344">
        <v>12569</v>
      </c>
      <c r="AR35" s="345">
        <v>-14.4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537</v>
      </c>
      <c r="AL36" s="1181"/>
      <c r="AM36" s="1181"/>
      <c r="AN36" s="1182"/>
      <c r="AO36" s="343">
        <v>76152</v>
      </c>
      <c r="AP36" s="343">
        <v>601</v>
      </c>
      <c r="AQ36" s="344">
        <v>1379</v>
      </c>
      <c r="AR36" s="345">
        <v>-56.4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538</v>
      </c>
      <c r="AL37" s="1181"/>
      <c r="AM37" s="1181"/>
      <c r="AN37" s="1182"/>
      <c r="AO37" s="343">
        <v>112780</v>
      </c>
      <c r="AP37" s="343">
        <v>890</v>
      </c>
      <c r="AQ37" s="344">
        <v>599</v>
      </c>
      <c r="AR37" s="345">
        <v>48.6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539</v>
      </c>
      <c r="AL38" s="1184"/>
      <c r="AM38" s="1184"/>
      <c r="AN38" s="1185"/>
      <c r="AO38" s="346">
        <v>461</v>
      </c>
      <c r="AP38" s="346">
        <v>4</v>
      </c>
      <c r="AQ38" s="347">
        <v>1</v>
      </c>
      <c r="AR38" s="335">
        <v>300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540</v>
      </c>
      <c r="AL39" s="1184"/>
      <c r="AM39" s="1184"/>
      <c r="AN39" s="1185"/>
      <c r="AO39" s="343">
        <v>-136576</v>
      </c>
      <c r="AP39" s="343">
        <v>-1078</v>
      </c>
      <c r="AQ39" s="344">
        <v>-4392</v>
      </c>
      <c r="AR39" s="345">
        <v>-75.5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541</v>
      </c>
      <c r="AL40" s="1181"/>
      <c r="AM40" s="1181"/>
      <c r="AN40" s="1182"/>
      <c r="AO40" s="343">
        <v>-4969783</v>
      </c>
      <c r="AP40" s="343">
        <v>-39235</v>
      </c>
      <c r="AQ40" s="344">
        <v>-39328</v>
      </c>
      <c r="AR40" s="345">
        <v>-0.2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2628518</v>
      </c>
      <c r="AP41" s="343">
        <v>20751</v>
      </c>
      <c r="AQ41" s="344">
        <v>16044</v>
      </c>
      <c r="AR41" s="345">
        <v>29.3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510</v>
      </c>
      <c r="AN49" s="1175" t="s">
        <v>545</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8197126</v>
      </c>
      <c r="AN51" s="365">
        <v>62779</v>
      </c>
      <c r="AO51" s="366">
        <v>-16.5</v>
      </c>
      <c r="AP51" s="367">
        <v>58051</v>
      </c>
      <c r="AQ51" s="368">
        <v>8.3000000000000007</v>
      </c>
      <c r="AR51" s="369">
        <v>-24.8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4252970</v>
      </c>
      <c r="AN52" s="373">
        <v>32572</v>
      </c>
      <c r="AO52" s="374">
        <v>10.3</v>
      </c>
      <c r="AP52" s="375">
        <v>32143</v>
      </c>
      <c r="AQ52" s="376">
        <v>13.4</v>
      </c>
      <c r="AR52" s="377">
        <v>-3.1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9772244</v>
      </c>
      <c r="AN53" s="365">
        <v>75216</v>
      </c>
      <c r="AO53" s="366">
        <v>19.8</v>
      </c>
      <c r="AP53" s="367">
        <v>65942</v>
      </c>
      <c r="AQ53" s="368">
        <v>13.6</v>
      </c>
      <c r="AR53" s="369">
        <v>6.2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3138171</v>
      </c>
      <c r="AN54" s="373">
        <v>24154</v>
      </c>
      <c r="AO54" s="374">
        <v>-25.8</v>
      </c>
      <c r="AP54" s="375">
        <v>32778</v>
      </c>
      <c r="AQ54" s="376">
        <v>2</v>
      </c>
      <c r="AR54" s="377">
        <v>-27.8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14528011</v>
      </c>
      <c r="AN55" s="365">
        <v>112595</v>
      </c>
      <c r="AO55" s="366">
        <v>49.7</v>
      </c>
      <c r="AP55" s="367">
        <v>68655</v>
      </c>
      <c r="AQ55" s="368">
        <v>4.0999999999999996</v>
      </c>
      <c r="AR55" s="369">
        <v>45.6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3690132</v>
      </c>
      <c r="AN56" s="373">
        <v>28599</v>
      </c>
      <c r="AO56" s="374">
        <v>18.399999999999999</v>
      </c>
      <c r="AP56" s="375">
        <v>32316</v>
      </c>
      <c r="AQ56" s="376">
        <v>-1.4</v>
      </c>
      <c r="AR56" s="377">
        <v>19.8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14664356</v>
      </c>
      <c r="AN57" s="365">
        <v>114564</v>
      </c>
      <c r="AO57" s="366">
        <v>1.7</v>
      </c>
      <c r="AP57" s="367">
        <v>66863</v>
      </c>
      <c r="AQ57" s="368">
        <v>-2.6</v>
      </c>
      <c r="AR57" s="369">
        <v>4.3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3252279</v>
      </c>
      <c r="AN58" s="373">
        <v>25408</v>
      </c>
      <c r="AO58" s="374">
        <v>-11.2</v>
      </c>
      <c r="AP58" s="375">
        <v>32770</v>
      </c>
      <c r="AQ58" s="376">
        <v>1.4</v>
      </c>
      <c r="AR58" s="377">
        <v>-12.6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8467044</v>
      </c>
      <c r="AN59" s="365">
        <v>66845</v>
      </c>
      <c r="AO59" s="366">
        <v>-41.7</v>
      </c>
      <c r="AP59" s="367">
        <v>72051</v>
      </c>
      <c r="AQ59" s="368">
        <v>7.8</v>
      </c>
      <c r="AR59" s="369">
        <v>-49.5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4135286</v>
      </c>
      <c r="AN60" s="373">
        <v>32647</v>
      </c>
      <c r="AO60" s="374">
        <v>28.5</v>
      </c>
      <c r="AP60" s="375">
        <v>34140</v>
      </c>
      <c r="AQ60" s="376">
        <v>4.2</v>
      </c>
      <c r="AR60" s="377">
        <v>24.3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11125756</v>
      </c>
      <c r="AN61" s="380">
        <v>86400</v>
      </c>
      <c r="AO61" s="381">
        <v>2.6</v>
      </c>
      <c r="AP61" s="382">
        <v>66312</v>
      </c>
      <c r="AQ61" s="383">
        <v>6.2</v>
      </c>
      <c r="AR61" s="369">
        <v>-3.6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3693768</v>
      </c>
      <c r="AN62" s="373">
        <v>28676</v>
      </c>
      <c r="AO62" s="374">
        <v>4</v>
      </c>
      <c r="AP62" s="375">
        <v>32829</v>
      </c>
      <c r="AQ62" s="376">
        <v>3.9</v>
      </c>
      <c r="AR62" s="377">
        <v>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m9If8FtT7gZLyAahQDtVEvaQ2XlvTA9oZOCCxV+zY+65PMJQVFImYI4XOek6J23wQvrKsnyvvY+7s8sLt1XZOA==" saltValue="GME1SI9uObTdAReKGub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1" spans="125:125" ht="13.5" hidden="1" customHeight="1" x14ac:dyDescent="0.15">
      <c r="DU121" s="291"/>
    </row>
  </sheetData>
  <sheetProtection algorithmName="SHA-512" hashValue="IN0N0JYLex8yjmAHdfgUnDp5ja7RfE6zfZojeIDDcV8xQ56ADQec7tBn3cavchIsnjs2X1YQzzrnTKChwdEylw==" saltValue="aRUGDV8cj188gHDwP+Gv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f2Md8ddTGeL+y7YqNEd9UgsCpNZFqX93y6oIYRAPj8MBFKVNvNoBvpbLskckCTZU9YSN7jWXl/kRcQNXrQAcA==" saltValue="MCOR4mxV9VgeKlV1n+63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8" t="s">
        <v>3</v>
      </c>
      <c r="D47" s="1198"/>
      <c r="E47" s="1199"/>
      <c r="F47" s="11">
        <v>10.28</v>
      </c>
      <c r="G47" s="12">
        <v>6.39</v>
      </c>
      <c r="H47" s="12">
        <v>6.45</v>
      </c>
      <c r="I47" s="12">
        <v>7.12</v>
      </c>
      <c r="J47" s="13">
        <v>7.18</v>
      </c>
    </row>
    <row r="48" spans="2:10" ht="57.75" customHeight="1" x14ac:dyDescent="0.15">
      <c r="B48" s="14"/>
      <c r="C48" s="1200" t="s">
        <v>4</v>
      </c>
      <c r="D48" s="1200"/>
      <c r="E48" s="1201"/>
      <c r="F48" s="15">
        <v>4.2300000000000004</v>
      </c>
      <c r="G48" s="16">
        <v>3.7</v>
      </c>
      <c r="H48" s="16">
        <v>5.1100000000000003</v>
      </c>
      <c r="I48" s="16">
        <v>3.49</v>
      </c>
      <c r="J48" s="17">
        <v>2.1800000000000002</v>
      </c>
    </row>
    <row r="49" spans="2:10" ht="57.75" customHeight="1" thickBot="1" x14ac:dyDescent="0.2">
      <c r="B49" s="18"/>
      <c r="C49" s="1202" t="s">
        <v>5</v>
      </c>
      <c r="D49" s="1202"/>
      <c r="E49" s="1203"/>
      <c r="F49" s="19" t="s">
        <v>566</v>
      </c>
      <c r="G49" s="20" t="s">
        <v>567</v>
      </c>
      <c r="H49" s="20">
        <v>1.38</v>
      </c>
      <c r="I49" s="20" t="s">
        <v>568</v>
      </c>
      <c r="J49" s="21" t="s">
        <v>569</v>
      </c>
    </row>
    <row r="50" spans="2:10" ht="13.5" customHeight="1" x14ac:dyDescent="0.15"/>
  </sheetData>
  <sheetProtection algorithmName="SHA-512" hashValue="YsQPIsxd9BeH39tNw74GwZ101Lk25AaJp42HZqXXdc1+nUswGcrX+7YMvWXCiclV9It2bzKgZQtrApPlxrQ95A==" saltValue="+74Z25nI2tzQZGax0RvL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浩平</cp:lastModifiedBy>
  <cp:lastPrinted>2021-03-04T01:01:59Z</cp:lastPrinted>
  <dcterms:created xsi:type="dcterms:W3CDTF">2021-02-05T04:44:45Z</dcterms:created>
  <dcterms:modified xsi:type="dcterms:W3CDTF">2021-10-19T10:39:07Z</dcterms:modified>
  <cp:category/>
</cp:coreProperties>
</file>