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363FD53-6951-43D4-935D-DE6ADB884EA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<sst xmlns="http://schemas.openxmlformats.org/spreadsheetml/2006/main" count="3204" uniqueCount="1053">
  <si>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</si>
  <si>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</si>
  <si>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</si>
  <si>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</si>
  <si>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</si>
  <si>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</si>
  <si>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</si>
  <si>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</si>
  <si>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</si>
  <si>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</si>
  <si>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</si>
  <si>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</si>
  <si>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</si>
  <si>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</si>
  <si>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</si>
  <si>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</si>
  <si>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</si>
  <si>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</si>
  <si>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</si>
  <si>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</si>
  <si>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</si>
  <si>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</si>
  <si>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</si>
  <si>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</si>
  <si>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</si>
  <si>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</si>
  <si>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</si>
  <si>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</si>
  <si>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</si>
  <si>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</si>
  <si>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</si>
  <si>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</si>
  <si>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</si>
  <si>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</si>
  <si>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</si>
  <si>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</si>
  <si>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</si>
  <si>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</si>
  <si>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</si>
  <si>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</si>
  <si>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</si>
  <si>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</si>
  <si>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</si>
  <si>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</si>
  <si>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</si>
  <si>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</si>
  <si>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</si>
  <si>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</si>
  <si>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</si>
  <si>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</si>
  <si>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</si>
  <si>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</si>
  <si>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</si>
  <si>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</si>
  <si>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</si>
  <si>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</si>
  <si>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</si>
  <si>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</si>
  <si>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</si>
  <si>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</si>
  <si>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</si>
  <si>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</si>
  <si>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</si>
  <si>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</si>
  <si>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</si>
  <si>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</si>
  <si>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</si>
  <si>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</si>
  <si>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</si>
  <si>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</si>
  <si>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</si>
  <si>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</si>
  <si>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</si>
  <si>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</si>
  <si>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</si>
  <si>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</si>
  <si>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</si>
  <si>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</si>
  <si>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</si>
  <si>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</si>
  <si>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</si>
  <si>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</si>
  <si>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</si>
  <si>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</si>
  <si>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</si>
  <si>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</si>
  <si>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</si>
  <si>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</si>
  <si>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</si>
  <si>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</si>
  <si>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</si>
  <si>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</si>
  <si>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</si>
  <si>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</si>
  <si>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</si>
  <si>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</si>
  <si>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</si>
  <si>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</si>
  <si>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</si>
  <si>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</si>
  <si>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</si>
  <si>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</si>
  <si>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</si>
  <si>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</si>
  <si>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</si>
  <si>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</si>
  <si>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</si>
  <si>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</si>
  <si>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</si>
  <si>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</si>
  <si>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</si>
  <si>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</si>
  <si>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</si>
  <si>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</si>
  <si>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</si>
  <si>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</si>
  <si>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</si>
  <si>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</si>
  <si>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</si>
  <si>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</si>
  <si>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</si>
  <si>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</si>
  <si>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</si>
  <si>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</si>
  <si>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</si>
  <si>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</si>
  <si>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</si>
  <si>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</si>
  <si>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</si>
  <si>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</si>
  <si>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</si>
  <si>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</si>
  <si>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</si>
  <si>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</si>
  <si>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</si>
  <si>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</si>
  <si>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</si>
  <si>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</si>
  <si>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</si>
  <si>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</si>
  <si>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</si>
  <si>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</si>
  <si>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</si>
  <si>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</si>
  <si>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</si>
  <si>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</si>
  <si>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</si>
  <si>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</si>
  <si>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</si>
  <si>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</si>
  <si>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</si>
  <si>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</si>
  <si>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</si>
  <si>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</si>
  <si>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</si>
  <si>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</si>
  <si>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</si>
  <si>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</si>
  <si>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</si>
  <si>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</si>
  <si>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</si>
  <si>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</si>
  <si>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</si>
  <si>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</si>
  <si>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</si>
  <si>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</si>
  <si>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</si>
  <si>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</si>
  <si>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</si>
  <si>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</si>
  <si>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</si>
  <si>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</si>
  <si>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</si>
  <si>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</si>
  <si>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</si>
  <si>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</si>
  <si>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</si>
  <si>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</si>
  <si>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</si>
  <si>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</si>
  <si>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</si>
  <si>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</si>
  <si>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</si>
  <si>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</si>
  <si>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</si>
  <si>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</si>
  <si>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</si>
  <si>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</si>
  <si>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</si>
  <si>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</si>
  <si>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</si>
  <si>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</si>
  <si>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</si>
  <si>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</si>
  <si>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</si>
  <si>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</si>
  <si>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</si>
  <si>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</si>
  <si>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</si>
  <si>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</si>
  <si>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</si>
  <si>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</si>
  <si>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</si>
  <si>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</si>
  <si>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</si>
  <si>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</si>
  <si>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</si>
  <si>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</si>
  <si>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</si>
  <si>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</si>
  <si>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</si>
  <si>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</si>
  <si>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</si>
  <si>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</si>
  <si>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</si>
  <si>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</si>
  <si>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</si>
  <si>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</si>
  <si>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</si>
  <si>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</si>
  <si>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</si>
  <si>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</si>
  <si>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</si>
  <si>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</si>
  <si>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</si>
  <si>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</si>
  <si>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</si>
  <si>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</si>
  <si>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</si>
  <si>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</si>
  <si>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</si>
  <si>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</si>
  <si>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</si>
  <si>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</si>
  <si>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</si>
  <si>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</si>
  <si>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</si>
  <si>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</si>
  <si>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</si>
  <si>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</si>
  <si>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</si>
  <si>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</si>
  <si>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</si>
  <si>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</si>
  <si>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</si>
  <si>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</si>
  <si>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</si>
  <si>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</si>
  <si>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</si>
  <si>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</si>
  <si>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</si>
  <si>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</si>
  <si>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</si>
  <si>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</si>
  <si>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</si>
  <si>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</si>
  <si>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</si>
  <si>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</si>
  <si>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</si>
  <si>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</si>
  <si>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</si>
  <si>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</si>
  <si>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</si>
  <si>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</si>
  <si>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</si>
  <si>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</si>
  <si>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</si>
  <si>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</si>
  <si>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</si>
  <si>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</si>
  <si>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</si>
  <si>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</si>
  <si>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</si>
  <si>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</si>
  <si>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</si>
  <si>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</si>
  <si>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</si>
  <si>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</si>
  <si>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</si>
  <si>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</si>
  <si>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</si>
  <si>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</si>
  <si>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</si>
  <si>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</si>
  <si>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</si>
  <si>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</si>
  <si>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</si>
  <si>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</si>
  <si>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</si>
  <si>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</si>
  <si>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</si>
  <si>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</si>
  <si>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</si>
  <si>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</si>
  <si>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</si>
  <si>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</si>
  <si>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</si>
  <si>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</si>
  <si>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</si>
  <si>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</si>
  <si>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</si>
  <si>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</si>
  <si>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</si>
  <si>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</si>
  <si>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</si>
  <si>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</si>
  <si>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</si>
  <si>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</si>
  <si>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</si>
  <si>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</si>
  <si>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</si>
  <si>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</si>
  <si>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</si>
  <si>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</si>
  <si>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</si>
  <si>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</si>
  <si>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</si>
  <si>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</si>
  <si>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</si>
  <si>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</si>
  <si>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</si>
  <si>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</si>
  <si>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</si>
  <si>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</si>
  <si>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</si>
  <si>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</si>
  <si>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</si>
  <si>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</si>
  <si>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</si>
  <si>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</si>
  <si>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</si>
  <si>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</si>
  <si>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</si>
  <si>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</si>
  <si>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</si>
  <si>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</si>
  <si>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</si>
  <si>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</si>
  <si>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</si>
  <si>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</si>
  <si>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</si>
  <si>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</si>
  <si>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</si>
  <si>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</si>
  <si>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</si>
  <si>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</si>
  <si>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</si>
  <si>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</si>
  <si>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</si>
  <si>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</si>
  <si>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</si>
  <si>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</si>
  <si>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</si>
  <si>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</si>
  <si>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</si>
  <si>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</si>
  <si>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</si>
  <si>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</si>
  <si>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</si>
  <si>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</si>
  <si>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</si>
  <si>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</si>
  <si>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</si>
  <si>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</si>
  <si>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</si>
  <si>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</si>
  <si>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</si>
  <si>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</si>
  <si>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</si>
  <si>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</si>
  <si>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</si>
  <si>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</si>
  <si>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</si>
  <si>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</si>
  <si>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</si>
  <si>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</si>
  <si>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</si>
  <si>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</si>
  <si>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</si>
  <si>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</si>
  <si>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</si>
  <si>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</si>
  <si>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</si>
  <si>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</si>
  <si>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</si>
  <si>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</si>
  <si>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</si>
  <si>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</si>
  <si>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</si>
  <si>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</si>
  <si>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</si>
  <si>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</si>
  <si>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</si>
  <si>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</si>
  <si>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</si>
  <si>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</si>
  <si>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</si>
  <si>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</si>
  <si>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</si>
  <si>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</si>
  <si>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</si>
  <si>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</si>
  <si>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</si>
  <si>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</si>
  <si>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</si>
  <si>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</si>
  <si>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</si>
  <si>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</si>
  <si>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</si>
  <si>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</si>
  <si>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</si>
  <si>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</si>
  <si>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</si>
  <si>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</si>
  <si>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</si>
  <si>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</si>
  <si>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</si>
  <si>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</si>
  <si>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</si>
  <si>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</si>
  <si>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</si>
  <si>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</si>
  <si>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</si>
  <si>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</si>
  <si>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</si>
  <si>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</si>
  <si>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</si>
  <si>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</si>
  <si>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</si>
  <si>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</si>
  <si>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</si>
  <si>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</si>
  <si>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</si>
  <si>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</si>
  <si>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</si>
  <si>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</si>
  <si>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</si>
  <si>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</si>
  <si>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</si>
  <si>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</si>
  <si>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</si>
  <si>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</si>
  <si>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</si>
  <si>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</si>
  <si>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</si>
  <si>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</si>
  <si>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</si>
  <si>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</si>
  <si>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</si>
  <si>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</si>
  <si>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</si>
  <si>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</si>
  <si>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</si>
  <si>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</si>
  <si>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</si>
  <si>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</si>
  <si>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</si>
  <si>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</si>
  <si>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</si>
  <si>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</si>
  <si>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</si>
  <si>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</si>
  <si>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</si>
  <si>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</si>
  <si>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</si>
  <si>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</si>
  <si>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</si>
  <si>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</si>
  <si>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</si>
  <si>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</si>
  <si>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</si>
  <si>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</si>
  <si>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</si>
  <si>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</si>
  <si>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</si>
  <si>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</si>
  <si>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</si>
  <si>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</si>
  <si>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</si>
  <si>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</si>
  <si>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</si>
  <si>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</si>
  <si>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</si>
  <si>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</si>
  <si>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</si>
  <si>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</si>
  <si>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</si>
  <si>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</si>
  <si>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</si>
  <si>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</si>
  <si>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</si>
  <si>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</si>
  <si>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</si>
  <si>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</si>
  <si>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</si>
  <si>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</si>
  <si>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</si>
  <si>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</si>
  <si>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</si>
  <si>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</si>
  <si>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</si>
  <si>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</si>
  <si>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</si>
  <si>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</si>
  <si>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</si>
  <si>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</si>
  <si>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</si>
  <si>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</si>
  <si>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</si>
  <si>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</si>
  <si>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</si>
  <si>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</si>
  <si>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</si>
  <si>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</si>
  <si>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</si>
  <si>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</si>
  <si>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</si>
  <si>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</si>
  <si>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</si>
  <si>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</si>
  <si>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</si>
  <si>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</si>
  <si>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</si>
  <si>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</si>
  <si>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</si>
  <si>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</si>
  <si>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</si>
  <si>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</si>
  <si>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</si>
  <si>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</si>
  <si>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</si>
  <si>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</si>
  <si>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</si>
  <si>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</si>
  <si>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</si>
  <si>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</si>
  <si>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</si>
  <si>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</si>
  <si>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</si>
  <si>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</si>
  <si>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</si>
  <si>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</si>
  <si>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</si>
  <si>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</si>
  <si>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</si>
  <si>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</si>
  <si>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</si>
  <si>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</si>
  <si>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</si>
  <si>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</si>
  <si>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</si>
  <si>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</si>
  <si>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</si>
  <si>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</si>
  <si>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</si>
  <si>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</si>
  <si>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</si>
  <si>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</si>
  <si>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</si>
  <si>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</si>
  <si>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</si>
  <si>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</si>
  <si>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</si>
  <si>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</si>
  <si>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</si>
  <si>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</si>
  <si>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</si>
  <si>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</si>
  <si>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</si>
  <si>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</si>
  <si>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</si>
  <si>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</si>
  <si>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</si>
  <si>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</si>
  <si>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</si>
  <si>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</si>
  <si>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</si>
  <si>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</si>
  <si>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</si>
  <si>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</si>
  <si>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</si>
  <si>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</si>
  <si>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</si>
  <si>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</si>
  <si>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</si>
  <si>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</si>
  <si>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</si>
  <si>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</si>
  <si>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</si>
  <si>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</si>
  <si>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</si>
  <si>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</si>
  <si>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</si>
  <si>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</si>
  <si>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</si>
  <si>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</si>
  <si>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</si>
  <si>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</si>
  <si>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</si>
  <si>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</si>
  <si>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</si>
  <si>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</si>
  <si>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</si>
  <si>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</si>
  <si>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</si>
  <si>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</si>
  <si>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</si>
  <si>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</si>
  <si>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</si>
  <si>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</si>
  <si>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</si>
  <si>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</si>
  <si>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</si>
  <si>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</si>
  <si>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</si>
  <si>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</si>
  <si>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</si>
  <si>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</si>
  <si>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</si>
  <si>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</si>
  <si>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</si>
  <si>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</si>
  <si>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</si>
  <si>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</si>
  <si>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</si>
  <si>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</si>
  <si>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</si>
  <si>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</si>
  <si>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</si>
  <si>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</si>
  <si>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</si>
  <si>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</si>
  <si>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</si>
  <si>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</si>
  <si>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</si>
  <si>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</si>
  <si>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</si>
  <si>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</si>
  <si>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</si>
  <si>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</si>
  <si>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</si>
  <si>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</si>
  <si>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</si>
  <si>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</si>
  <si>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</si>
  <si>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</si>
  <si>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</si>
  <si>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</si>
  <si>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</si>
  <si>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</si>
  <si>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</si>
  <si>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</si>
  <si>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</si>
  <si>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</si>
  <si>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</si>
  <si>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</si>
  <si>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</si>
  <si>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</si>
  <si>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</si>
  <si>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</si>
  <si>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</si>
  <si>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</si>
  <si>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</si>
  <si>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</si>
  <si>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</si>
  <si>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</si>
  <si>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</si>
  <si>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</si>
  <si>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</si>
  <si>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</si>
  <si>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</si>
  <si>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</si>
  <si>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</si>
  <si>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</si>
  <si>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</si>
  <si>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</si>
  <si>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</si>
  <si>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</si>
  <si>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</si>
  <si>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</si>
  <si>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</si>
  <si>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</si>
  <si>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</si>
  <si>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</si>
  <si>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</si>
  <si>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</si>
  <si>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</si>
  <si>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</si>
  <si>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</si>
  <si>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</si>
  <si>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</si>
  <si>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</si>
  <si>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</si>
  <si>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</si>
  <si>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</si>
  <si>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</si>
  <si>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</si>
  <si>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</si>
  <si>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</si>
  <si>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</si>
  <si>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</si>
  <si>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</si>
  <si>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</si>
  <si>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</si>
  <si>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</si>
  <si>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</si>
  <si>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</si>
  <si>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</si>
  <si>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</si>
  <si>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</si>
  <si>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</si>
  <si>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</si>
  <si>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</si>
  <si>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</si>
  <si>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</si>
  <si>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</si>
  <si>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</si>
  <si>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</si>
  <si>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</si>
  <si>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</si>
  <si>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</si>
  <si>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</si>
  <si>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</si>
  <si>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</si>
  <si>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</si>
  <si>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</si>
  <si>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</si>
  <si>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</si>
  <si>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</si>
  <si>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</si>
  <si>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</si>
  <si>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</si>
  <si>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</si>
  <si>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</si>
  <si>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</si>
  <si>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</si>
  <si>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</si>
  <si>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</si>
  <si>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</si>
  <si>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</si>
  <si>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</si>
  <si>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</si>
  <si>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</si>
  <si>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</si>
  <si>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</si>
  <si>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</si>
  <si>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</si>
  <si>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</si>
  <si>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</si>
  <si>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</si>
  <si>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</si>
  <si>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</si>
  <si>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</si>
  <si>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</si>
  <si>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</si>
  <si>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</si>
  <si>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</si>
  <si>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</si>
  <si>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</si>
  <si>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</si>
  <si>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</si>
  <si>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</si>
  <si>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</si>
  <si>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</si>
  <si>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</si>
  <si>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</si>
  <si>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</si>
  <si>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</si>
  <si>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</si>
  <si>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</si>
  <si>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</si>
  <si>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</si>
  <si>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</si>
  <si>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</si>
  <si>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</si>
  <si>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</si>
  <si>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</si>
  <si>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</si>
  <si>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</si>
  <si>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</si>
  <si>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</si>
  <si>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</si>
  <si>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</si>
  <si>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</si>
  <si>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</si>
  <si>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</si>
  <si>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</si>
  <si>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</si>
  <si>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</si>
  <si>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</si>
  <si>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</si>
  <si>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</si>
  <si>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</si>
  <si>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</si>
  <si>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</si>
  <si>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</si>
  <si>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</si>
  <si>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</si>
  <si>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</si>
  <si>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</si>
  <si>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</si>
  <si>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</si>
  <si>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</si>
  <si>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</si>
  <si>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</si>
  <si>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</si>
  <si>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</si>
  <si>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</si>
  <si>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</si>
  <si>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</si>
  <si>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</si>
  <si>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</si>
  <si>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</si>
  <si>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</si>
  <si>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</si>
  <si>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</si>
  <si>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</si>
  <si>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</si>
  <si>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</si>
  <si>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</si>
  <si>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</si>
  <si>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</si>
  <si>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</si>
  <si>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</si>
  <si>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</si>
  <si>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</si>
  <si>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</si>
  <si>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</si>
  <si>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</si>
  <si>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</si>
  <si>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</si>
  <si>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</si>
  <si>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</si>
  <si>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</si>
  <si>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</si>
  <si>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</si>
  <si>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</si>
  <si>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</si>
  <si>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</si>
  <si>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</si>
  <si>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</si>
  <si>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</si>
  <si>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</si>
  <si>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</si>
  <si>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</si>
  <si>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</si>
  <si>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</si>
  <si>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</si>
  <si>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</si>
  <si>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</si>
  <si>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</si>
  <si>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</si>
  <si>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</si>
  <si>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</si>
  <si>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</si>
  <si>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</si>
  <si>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</si>
  <si>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</si>
  <si>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</si>
  <si>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</si>
  <si>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</si>
  <si>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</si>
  <si>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</si>
  <si>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</si>
  <si>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</si>
  <si>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</si>
  <si>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</si>
  <si>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</si>
  <si>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</si>
  <si>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</si>
  <si>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</si>
  <si>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</si>
  <si>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</si>
  <si>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</si>
  <si>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</si>
  <si>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</si>
  <si>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</si>
  <si>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</si>
  <si>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</si>
  <si>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</si>
  <si>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</si>
  <si>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</si>
  <si>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</si>
  <si>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</si>
  <si>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</si>
  <si>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</si>
  <si>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</si>
  <si>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</si>
  <si>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</si>
  <si>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</si>
  <si>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</si>
  <si>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</si>
  <si>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</si>
  <si>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</si>
  <si>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</si>
  <si>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</si>
  <si>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</si>
  <si>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</si>
  <si>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</si>
  <si>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</si>
  <si>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</si>
  <si>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</si>
  <si>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</si>
  <si>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</si>
  <si>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</si>
  <si>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</si>
  <si>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</si>
  <si>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</si>
  <si>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</si>
  <si>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</si>
  <si>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</si>
  <si>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</si>
  <si>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</si>
  <si>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</si>
  <si>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</si>
  <si>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</si>
  <si>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</si>
  <si>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</si>
  <si>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</si>
  <si>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</si>
  <si>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</si>
  <si>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</si>
  <si>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</si>
  <si>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</si>
  <si>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</si>
  <si>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</si>
  <si>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</si>
  <si>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</si>
  <si>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</si>
  <si>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</si>
  <si>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</si>
  <si>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</si>
  <si>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</si>
  <si>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</si>
  <si>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</si>
  <si>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</si>
  <si>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</si>
  <si>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</si>
  <si>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</si>
  <si>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</si>
  <si>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</si>
  <si>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</si>
  <si>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</si>
  <si>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</si>
  <si>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</si>
  <si>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</si>
  <si>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</si>
  <si>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</si>
  <si>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</si>
  <si>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</si>
  <si>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</si>
  <si>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</si>
  <si>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</si>
  <si>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</si>
  <si>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</si>
  <si>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</si>
  <si>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</si>
  <si>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</si>
  <si>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</si>
  <si>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</si>
  <si>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</si>
  <si>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</si>
  <si>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</si>
  <si>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</si>
  <si>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</si>
  <si>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</si>
  <si>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</si>
  <si>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</si>
  <si>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</si>
  <si>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</si>
  <si>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</si>
  <si>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</si>
  <si>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</si>
  <si>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</si>
  <si>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</si>
  <si>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</si>
  <si>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</si>
  <si>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</si>
  <si>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</si>
  <si>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</si>
  <si>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</si>
  <si>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</si>
  <si>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</si>
  <si>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</si>
  <si>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</si>
  <si>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</si>
  <si>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</si>
  <si>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</si>
  <si>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</si>
  <si>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</si>
  <si>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</si>
  <si>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</si>
  <si>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</si>
  <si>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</si>
  <si>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</si>
  <si>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</si>
  <si>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</si>
  <si>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</si>
  <si>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</si>
  <si>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</si>
  <si>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</si>
  <si>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</si>
  <si>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</si>
  <si>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</si>
  <si>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</si>
  <si>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</si>
  <si>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</si>
  <si>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</si>
  <si>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</si>
  <si>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</si>
  <si>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</si>
  <si>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</si>
  <si>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</si>
  <si>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</si>
  <si>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</si>
  <si>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</si>
  <si>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</si>
  <si>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</si>
  <si>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</si>
  <si>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</si>
  <si>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</si>
  <si>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</si>
  <si>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</si>
  <si>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</si>
  <si>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</si>
  <si>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</si>
  <si>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</si>
  <si>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</si>
  <si>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</si>
  <si>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</si>
  <si>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</si>
  <si>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</si>
  <si>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</si>
  <si>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</si>
  <si>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</si>
  <si>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</si>
  <si>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</si>
  <si>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阿蘇医療センター</t>
    <phoneticPr fontId="3"/>
  </si>
  <si>
    <t>〒869-2225 阿蘇市黒川１２６６</t>
    <phoneticPr fontId="3"/>
  </si>
  <si>
    <t>〇</t>
  </si>
  <si>
    <t>市町村</t>
  </si>
  <si>
    <t>複数の診療科で活用</t>
  </si>
  <si>
    <t>循環器内科</t>
  </si>
  <si>
    <t>脳神経外科</t>
  </si>
  <si>
    <t>内科</t>
  </si>
  <si>
    <t>ＤＰＣ病院ではない</t>
  </si>
  <si>
    <t>有</t>
  </si>
  <si>
    <t>看護必要度Ⅰ</t>
    <phoneticPr fontId="3"/>
  </si>
  <si>
    <t>２階病棟</t>
  </si>
  <si>
    <t>急性期機能</t>
  </si>
  <si>
    <t>神経内科</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</si>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</sst>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2107563a3fe3bbe7e3ba84431ad9d055a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44</v>
      </c>
      <c r="M99" s="258">
        <v>40</v>
      </c>
      <c r="N99" s="258">
        <v>36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44</v>
      </c>
      <c r="M101" s="258">
        <v>40</v>
      </c>
      <c r="N101" s="258">
        <v>36</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44</v>
      </c>
      <c r="M102" s="258">
        <v>40</v>
      </c>
      <c r="N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row>
    <row r="132" spans="1:22" s="83" customFormat="1" ht="34.5" customHeight="1">
      <c r="A132" s="244" t="s">
        <v>621</v>
      </c>
      <c r="B132" s="84"/>
      <c r="C132" s="295"/>
      <c r="D132" s="297"/>
      <c r="E132" s="320" t="s">
        <v>58</v>
      </c>
      <c r="F132" s="321"/>
      <c r="G132" s="321"/>
      <c r="H132" s="322"/>
      <c r="I132" s="389"/>
      <c r="J132" s="101"/>
      <c r="K132" s="102"/>
      <c r="L132" s="82">
        <v>44</v>
      </c>
      <c r="M132" s="82">
        <v>40</v>
      </c>
      <c r="N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21</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174</v>
      </c>
      <c r="K150" s="264" t="str">
        <f t="shared" si="3"/>
        <v/>
      </c>
      <c r="L150" s="117">
        <v>78</v>
      </c>
      <c r="M150" s="117">
        <v>60</v>
      </c>
      <c r="N150" s="117">
        <v>36</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28</v>
      </c>
      <c r="K205" s="264" t="str">
        <f t="shared" si="5"/>
        <v/>
      </c>
      <c r="L205" s="117">
        <v>0</v>
      </c>
      <c r="M205" s="117">
        <v>0</v>
      </c>
      <c r="N205" s="117">
        <v>28</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61</v>
      </c>
      <c r="K269" s="81" t="str">
        <f t="shared" si="8"/>
        <v/>
      </c>
      <c r="L269" s="147">
        <v>27</v>
      </c>
      <c r="M269" s="147">
        <v>19</v>
      </c>
      <c r="N269" s="147">
        <v>15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3</v>
      </c>
      <c r="N273" s="147">
        <v>2</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4.8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1651</v>
      </c>
      <c r="K392" s="81" t="str">
        <f t="shared" ref="K392:K397" si="12">IF(OR(COUNTIF(L392:N392,"未確認")&gt;0,COUNTIF(L392:N392,"~*")&gt;0),"※","")</f>
        <v/>
      </c>
      <c r="L392" s="147">
        <v>725</v>
      </c>
      <c r="M392" s="147">
        <v>463</v>
      </c>
      <c r="N392" s="147">
        <v>463</v>
      </c>
    </row>
    <row r="393" spans="1:22" s="83" customFormat="1" ht="34.5" customHeight="1">
      <c r="A393" s="249" t="s">
        <v>773</v>
      </c>
      <c r="B393" s="84"/>
      <c r="C393" s="370"/>
      <c r="D393" s="380"/>
      <c r="E393" s="320" t="s">
        <v>224</v>
      </c>
      <c r="F393" s="321"/>
      <c r="G393" s="321"/>
      <c r="H393" s="322"/>
      <c r="I393" s="343"/>
      <c r="J393" s="140">
        <f t="shared" si="11"/>
        <v>317</v>
      </c>
      <c r="K393" s="81" t="str">
        <f t="shared" si="12"/>
        <v/>
      </c>
      <c r="L393" s="147">
        <v>105</v>
      </c>
      <c r="M393" s="147">
        <v>106</v>
      </c>
      <c r="N393" s="147">
        <v>106</v>
      </c>
    </row>
    <row r="394" spans="1:22" s="83" customFormat="1" ht="34.5" customHeight="1">
      <c r="A394" s="250" t="s">
        <v>774</v>
      </c>
      <c r="B394" s="84"/>
      <c r="C394" s="370"/>
      <c r="D394" s="381"/>
      <c r="E394" s="320" t="s">
        <v>225</v>
      </c>
      <c r="F394" s="321"/>
      <c r="G394" s="321"/>
      <c r="H394" s="322"/>
      <c r="I394" s="343"/>
      <c r="J394" s="140">
        <f t="shared" si="11"/>
        <v>585</v>
      </c>
      <c r="K394" s="81" t="str">
        <f t="shared" si="12"/>
        <v/>
      </c>
      <c r="L394" s="147">
        <v>375</v>
      </c>
      <c r="M394" s="147">
        <v>105</v>
      </c>
      <c r="N394" s="147">
        <v>105</v>
      </c>
    </row>
    <row r="395" spans="1:22" s="83" customFormat="1" ht="34.5" customHeight="1">
      <c r="A395" s="250" t="s">
        <v>775</v>
      </c>
      <c r="B395" s="84"/>
      <c r="C395" s="370"/>
      <c r="D395" s="382"/>
      <c r="E395" s="320" t="s">
        <v>226</v>
      </c>
      <c r="F395" s="321"/>
      <c r="G395" s="321"/>
      <c r="H395" s="322"/>
      <c r="I395" s="343"/>
      <c r="J395" s="140">
        <f t="shared" si="11"/>
        <v>749</v>
      </c>
      <c r="K395" s="81" t="str">
        <f t="shared" si="12"/>
        <v/>
      </c>
      <c r="L395" s="147">
        <v>245</v>
      </c>
      <c r="M395" s="147">
        <v>252</v>
      </c>
      <c r="N395" s="147">
        <v>252</v>
      </c>
    </row>
    <row r="396" spans="1:22" s="83" customFormat="1" ht="34.5" customHeight="1">
      <c r="A396" s="250" t="s">
        <v>776</v>
      </c>
      <c r="B396" s="1"/>
      <c r="C396" s="370"/>
      <c r="D396" s="320" t="s">
        <v>227</v>
      </c>
      <c r="E396" s="321"/>
      <c r="F396" s="321"/>
      <c r="G396" s="321"/>
      <c r="H396" s="322"/>
      <c r="I396" s="343"/>
      <c r="J396" s="140">
        <f t="shared" si="11"/>
        <v>31577</v>
      </c>
      <c r="K396" s="81" t="str">
        <f t="shared" si="12"/>
        <v/>
      </c>
      <c r="L396" s="147">
        <v>10892</v>
      </c>
      <c r="M396" s="147">
        <v>10554</v>
      </c>
      <c r="N396" s="147">
        <v>10131</v>
      </c>
    </row>
    <row r="397" spans="1:22" s="83" customFormat="1" ht="34.5" customHeight="1">
      <c r="A397" s="250" t="s">
        <v>777</v>
      </c>
      <c r="B397" s="119"/>
      <c r="C397" s="370"/>
      <c r="D397" s="320" t="s">
        <v>228</v>
      </c>
      <c r="E397" s="321"/>
      <c r="F397" s="321"/>
      <c r="G397" s="321"/>
      <c r="H397" s="322"/>
      <c r="I397" s="344"/>
      <c r="J397" s="140">
        <f t="shared" si="11"/>
        <v>1491</v>
      </c>
      <c r="K397" s="81" t="str">
        <f t="shared" si="12"/>
        <v/>
      </c>
      <c r="L397" s="147">
        <v>598</v>
      </c>
      <c r="M397" s="147">
        <v>366</v>
      </c>
      <c r="N397" s="147">
        <v>527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1465</v>
      </c>
      <c r="K405" s="81" t="str">
        <f t="shared" ref="K405:K422" si="14">IF(OR(COUNTIF(L405:N405,"未確認")&gt;0,COUNTIF(L405:N405,"~*")&gt;0),"※","")</f>
        <v/>
      </c>
      <c r="L405" s="147">
        <v>725</v>
      </c>
      <c r="M405" s="147">
        <v>463</v>
      </c>
      <c r="N405" s="147">
        <v>277</v>
      </c>
    </row>
    <row r="406" spans="1:22" s="83" customFormat="1" ht="34.5" customHeight="1">
      <c r="A406" s="251" t="s">
        <v>779</v>
      </c>
      <c r="B406" s="119"/>
      <c r="C406" s="369"/>
      <c r="D406" s="375" t="s">
        <v>233</v>
      </c>
      <c r="E406" s="377" t="s">
        <v>234</v>
      </c>
      <c r="F406" s="378"/>
      <c r="G406" s="378"/>
      <c r="H406" s="379"/>
      <c r="I406" s="361"/>
      <c r="J406" s="140">
        <f t="shared" si="13"/>
        <v>611</v>
      </c>
      <c r="K406" s="81" t="str">
        <f t="shared" si="14"/>
        <v/>
      </c>
      <c r="L406" s="147">
        <v>611</v>
      </c>
      <c r="M406" s="147">
        <v>0</v>
      </c>
      <c r="N406" s="147">
        <v>0</v>
      </c>
    </row>
    <row r="407" spans="1:22" s="83" customFormat="1" ht="34.5" customHeight="1">
      <c r="A407" s="251" t="s">
        <v>780</v>
      </c>
      <c r="B407" s="119"/>
      <c r="C407" s="369"/>
      <c r="D407" s="369"/>
      <c r="E407" s="320" t="s">
        <v>235</v>
      </c>
      <c r="F407" s="321"/>
      <c r="G407" s="321"/>
      <c r="H407" s="322"/>
      <c r="I407" s="361"/>
      <c r="J407" s="140">
        <f t="shared" si="13"/>
        <v>629</v>
      </c>
      <c r="K407" s="81" t="str">
        <f t="shared" si="14"/>
        <v/>
      </c>
      <c r="L407" s="147">
        <v>57</v>
      </c>
      <c r="M407" s="147">
        <v>361</v>
      </c>
      <c r="N407" s="147">
        <v>211</v>
      </c>
    </row>
    <row r="408" spans="1:22" s="83" customFormat="1" ht="34.5" customHeight="1">
      <c r="A408" s="251" t="s">
        <v>781</v>
      </c>
      <c r="B408" s="119"/>
      <c r="C408" s="369"/>
      <c r="D408" s="369"/>
      <c r="E408" s="320" t="s">
        <v>236</v>
      </c>
      <c r="F408" s="321"/>
      <c r="G408" s="321"/>
      <c r="H408" s="322"/>
      <c r="I408" s="361"/>
      <c r="J408" s="140">
        <f t="shared" si="13"/>
        <v>163</v>
      </c>
      <c r="K408" s="81" t="str">
        <f t="shared" si="14"/>
        <v/>
      </c>
      <c r="L408" s="147">
        <v>55</v>
      </c>
      <c r="M408" s="147">
        <v>69</v>
      </c>
      <c r="N408" s="147">
        <v>39</v>
      </c>
    </row>
    <row r="409" spans="1:22" s="83" customFormat="1" ht="34.5" customHeight="1">
      <c r="A409" s="251" t="s">
        <v>782</v>
      </c>
      <c r="B409" s="119"/>
      <c r="C409" s="369"/>
      <c r="D409" s="369"/>
      <c r="E409" s="317" t="s">
        <v>989</v>
      </c>
      <c r="F409" s="318"/>
      <c r="G409" s="318"/>
      <c r="H409" s="319"/>
      <c r="I409" s="361"/>
      <c r="J409" s="140">
        <f t="shared" si="13"/>
        <v>59</v>
      </c>
      <c r="K409" s="81" t="str">
        <f t="shared" si="14"/>
        <v/>
      </c>
      <c r="L409" s="147">
        <v>0</v>
      </c>
      <c r="M409" s="147">
        <v>33</v>
      </c>
      <c r="N409" s="147">
        <v>26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2</v>
      </c>
      <c r="M412" s="147">
        <v>0</v>
      </c>
      <c r="N412" s="147">
        <v>1</v>
      </c>
    </row>
    <row r="413" spans="1:22" s="83" customFormat="1" ht="34.5" customHeight="1">
      <c r="A413" s="251" t="s">
        <v>786</v>
      </c>
      <c r="B413" s="119"/>
      <c r="C413" s="369"/>
      <c r="D413" s="320" t="s">
        <v>251</v>
      </c>
      <c r="E413" s="321"/>
      <c r="F413" s="321"/>
      <c r="G413" s="321"/>
      <c r="H413" s="322"/>
      <c r="I413" s="361"/>
      <c r="J413" s="140">
        <f t="shared" si="13"/>
        <v>1478</v>
      </c>
      <c r="K413" s="81" t="str">
        <f t="shared" si="14"/>
        <v/>
      </c>
      <c r="L413" s="147">
        <v>745</v>
      </c>
      <c r="M413" s="147">
        <v>460</v>
      </c>
      <c r="N413" s="147">
        <v>273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1068</v>
      </c>
      <c r="K415" s="81" t="str">
        <f t="shared" si="14"/>
        <v/>
      </c>
      <c r="L415" s="147">
        <v>517</v>
      </c>
      <c r="M415" s="147">
        <v>343</v>
      </c>
      <c r="N415" s="147">
        <v>208</v>
      </c>
    </row>
    <row r="416" spans="1:22" s="83" customFormat="1" ht="34.5" customHeight="1">
      <c r="A416" s="251" t="s">
        <v>789</v>
      </c>
      <c r="B416" s="119"/>
      <c r="C416" s="369"/>
      <c r="D416" s="369"/>
      <c r="E416" s="320" t="s">
        <v>243</v>
      </c>
      <c r="F416" s="321"/>
      <c r="G416" s="321"/>
      <c r="H416" s="322"/>
      <c r="I416" s="361"/>
      <c r="J416" s="140">
        <f t="shared" si="13"/>
        <v>193</v>
      </c>
      <c r="K416" s="81" t="str">
        <f t="shared" si="14"/>
        <v/>
      </c>
      <c r="L416" s="147">
        <v>111</v>
      </c>
      <c r="M416" s="147">
        <v>59</v>
      </c>
      <c r="N416" s="147">
        <v>23</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10</v>
      </c>
      <c r="M417" s="147">
        <v>6</v>
      </c>
      <c r="N417" s="147">
        <v>6</v>
      </c>
    </row>
    <row r="418" spans="1:22" s="83" customFormat="1" ht="34.5" customHeight="1">
      <c r="A418" s="251" t="s">
        <v>791</v>
      </c>
      <c r="B418" s="119"/>
      <c r="C418" s="369"/>
      <c r="D418" s="369"/>
      <c r="E418" s="320" t="s">
        <v>245</v>
      </c>
      <c r="F418" s="321"/>
      <c r="G418" s="321"/>
      <c r="H418" s="322"/>
      <c r="I418" s="361"/>
      <c r="J418" s="140">
        <f t="shared" si="13"/>
        <v>80</v>
      </c>
      <c r="K418" s="81" t="str">
        <f t="shared" si="14"/>
        <v/>
      </c>
      <c r="L418" s="147">
        <v>42</v>
      </c>
      <c r="M418" s="147">
        <v>29</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5</v>
      </c>
      <c r="M420" s="147">
        <v>3</v>
      </c>
      <c r="N420" s="147">
        <v>8</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48</v>
      </c>
      <c r="M421" s="147">
        <v>15</v>
      </c>
      <c r="N421" s="147">
        <v>17</v>
      </c>
    </row>
    <row r="422" spans="1:22" s="83" customFormat="1" ht="34.5" customHeight="1">
      <c r="A422" s="251" t="s">
        <v>795</v>
      </c>
      <c r="B422" s="119"/>
      <c r="C422" s="369"/>
      <c r="D422" s="369"/>
      <c r="E422" s="320" t="s">
        <v>166</v>
      </c>
      <c r="F422" s="321"/>
      <c r="G422" s="321"/>
      <c r="H422" s="322"/>
      <c r="I422" s="362"/>
      <c r="J422" s="140">
        <f t="shared" si="13"/>
        <v>19</v>
      </c>
      <c r="K422" s="81" t="str">
        <f t="shared" si="14"/>
        <v/>
      </c>
      <c r="L422" s="147">
        <v>12</v>
      </c>
      <c r="M422" s="147">
        <v>5</v>
      </c>
      <c r="N422" s="147">
        <v>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1478</v>
      </c>
      <c r="K430" s="193" t="str">
        <f>IF(OR(COUNTIF(L430:N430,"未確認")&gt;0,COUNTIF(L430:N430,"~*")&gt;0),"※","")</f>
        <v/>
      </c>
      <c r="L430" s="147">
        <v>745</v>
      </c>
      <c r="M430" s="147">
        <v>460</v>
      </c>
      <c r="N430" s="147">
        <v>273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10</v>
      </c>
      <c r="K432" s="193" t="str">
        <f>IF(OR(COUNTIF(L432:N432,"未確認")&gt;0,COUNTIF(L432:N432,"~*")&gt;0),"※","")</f>
        <v/>
      </c>
      <c r="L432" s="147">
        <v>1</v>
      </c>
      <c r="M432" s="147">
        <v>8</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1468</v>
      </c>
      <c r="K433" s="193" t="str">
        <f>IF(OR(COUNTIF(L433:N433,"未確認")&gt;0,COUNTIF(L433:N433,"~*")&gt;0),"※","")</f>
        <v/>
      </c>
      <c r="L433" s="147">
        <v>744</v>
      </c>
      <c r="M433" s="147">
        <v>452</v>
      </c>
      <c r="N433" s="147">
        <v>272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25</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35.1</v>
      </c>
      <c r="M560" s="211">
        <v>32.1</v>
      </c>
      <c r="N560" s="211">
        <v>38.6</v>
      </c>
    </row>
    <row r="561" spans="1:14" s="91" customFormat="1" ht="34.5" customHeight="1">
      <c r="A561" s="251" t="s">
        <v>871</v>
      </c>
      <c r="B561" s="119"/>
      <c r="C561" s="209"/>
      <c r="D561" s="331" t="s">
        <v>377</v>
      </c>
      <c r="E561" s="342"/>
      <c r="F561" s="342"/>
      <c r="G561" s="342"/>
      <c r="H561" s="332"/>
      <c r="I561" s="343"/>
      <c r="J561" s="207"/>
      <c r="K561" s="210"/>
      <c r="L561" s="211">
        <v>14.3</v>
      </c>
      <c r="M561" s="211">
        <v>11.6</v>
      </c>
      <c r="N561" s="211">
        <v>18.2</v>
      </c>
    </row>
    <row r="562" spans="1:14" s="91" customFormat="1" ht="34.5" customHeight="1">
      <c r="A562" s="251" t="s">
        <v>872</v>
      </c>
      <c r="B562" s="119"/>
      <c r="C562" s="209"/>
      <c r="D562" s="331" t="s">
        <v>992</v>
      </c>
      <c r="E562" s="342"/>
      <c r="F562" s="342"/>
      <c r="G562" s="342"/>
      <c r="H562" s="332"/>
      <c r="I562" s="343"/>
      <c r="J562" s="207"/>
      <c r="K562" s="210"/>
      <c r="L562" s="211">
        <v>12.6</v>
      </c>
      <c r="M562" s="211">
        <v>8.1</v>
      </c>
      <c r="N562" s="211">
        <v>4</v>
      </c>
    </row>
    <row r="563" spans="1:14" s="91" customFormat="1" ht="34.5" customHeight="1">
      <c r="A563" s="251" t="s">
        <v>873</v>
      </c>
      <c r="B563" s="119"/>
      <c r="C563" s="209"/>
      <c r="D563" s="331" t="s">
        <v>379</v>
      </c>
      <c r="E563" s="342"/>
      <c r="F563" s="342"/>
      <c r="G563" s="342"/>
      <c r="H563" s="332"/>
      <c r="I563" s="343"/>
      <c r="J563" s="207"/>
      <c r="K563" s="210"/>
      <c r="L563" s="211">
        <v>7.4</v>
      </c>
      <c r="M563" s="211">
        <v>2.7</v>
      </c>
      <c r="N563" s="211">
        <v>10.5</v>
      </c>
    </row>
    <row r="564" spans="1:14" s="91" customFormat="1" ht="34.5" customHeight="1">
      <c r="A564" s="251" t="s">
        <v>874</v>
      </c>
      <c r="B564" s="119"/>
      <c r="C564" s="209"/>
      <c r="D564" s="331" t="s">
        <v>380</v>
      </c>
      <c r="E564" s="342"/>
      <c r="F564" s="342"/>
      <c r="G564" s="342"/>
      <c r="H564" s="332"/>
      <c r="I564" s="343"/>
      <c r="J564" s="207"/>
      <c r="K564" s="210"/>
      <c r="L564" s="211">
        <v>0.2</v>
      </c>
      <c r="M564" s="211">
        <v>0</v>
      </c>
      <c r="N564" s="211">
        <v>1.7</v>
      </c>
    </row>
    <row r="565" spans="1:14" s="91" customFormat="1" ht="34.5" customHeight="1">
      <c r="A565" s="251" t="s">
        <v>875</v>
      </c>
      <c r="B565" s="119"/>
      <c r="C565" s="280"/>
      <c r="D565" s="331" t="s">
        <v>869</v>
      </c>
      <c r="E565" s="342"/>
      <c r="F565" s="342"/>
      <c r="G565" s="342"/>
      <c r="H565" s="332"/>
      <c r="I565" s="343"/>
      <c r="J565" s="207"/>
      <c r="K565" s="210"/>
      <c r="L565" s="211">
        <v>25.3</v>
      </c>
      <c r="M565" s="211">
        <v>8.9</v>
      </c>
      <c r="N565" s="211">
        <v>3.1</v>
      </c>
    </row>
    <row r="566" spans="1:14" s="91" customFormat="1" ht="34.5" customHeight="1">
      <c r="A566" s="251" t="s">
        <v>876</v>
      </c>
      <c r="B566" s="119"/>
      <c r="C566" s="285"/>
      <c r="D566" s="331" t="s">
        <v>993</v>
      </c>
      <c r="E566" s="342"/>
      <c r="F566" s="342"/>
      <c r="G566" s="342"/>
      <c r="H566" s="332"/>
      <c r="I566" s="343"/>
      <c r="J566" s="213"/>
      <c r="K566" s="214"/>
      <c r="L566" s="211">
        <v>20.7</v>
      </c>
      <c r="M566" s="211">
        <v>15</v>
      </c>
      <c r="N566" s="211">
        <v>14.5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22.6</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4.0999999999999996</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2.2999999999999998</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4.5999999999999996</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7.2</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1960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191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2395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302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845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v>0</v>
      </c>
      <c r="M613" s="117" t="s">
        <v>541</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v>12</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v>
      </c>
      <c r="L632" s="117">
        <v>37</v>
      </c>
      <c r="M632" s="117" t="s">
        <v>541</v>
      </c>
      <c r="N632" s="117" t="s">
        <v>541</v>
      </c>
    </row>
    <row r="633" spans="1:22" s="118" customFormat="1" ht="56">
      <c r="A633" s="252" t="s">
        <v>919</v>
      </c>
      <c r="B633" s="119"/>
      <c r="C633" s="320" t="s">
        <v>436</v>
      </c>
      <c r="D633" s="321"/>
      <c r="E633" s="321"/>
      <c r="F633" s="321"/>
      <c r="G633" s="321"/>
      <c r="H633" s="322"/>
      <c r="I633" s="122" t="s">
        <v>437</v>
      </c>
      <c r="J633" s="116">
        <f t="shared" si="30"/>
        <v>27</v>
      </c>
      <c r="K633" s="201" t="str">
        <f t="shared" si="31"/>
        <v>※</v>
      </c>
      <c r="L633" s="117">
        <v>17</v>
      </c>
      <c r="M633" s="117">
        <v>10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83</v>
      </c>
      <c r="K646" s="201" t="str">
        <f t="shared" ref="K646:K660" si="33">IF(OR(COUNTIF(L646:N646,"未確認")&gt;0,COUNTIF(L646:N646,"*")&gt;0),"※","")</f>
        <v/>
      </c>
      <c r="L646" s="117">
        <v>40</v>
      </c>
      <c r="M646" s="117">
        <v>28</v>
      </c>
      <c r="N646" s="117">
        <v>15</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v>16</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14</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t="s">
        <v>541</v>
      </c>
      <c r="M650" s="117">
        <v>14</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18</v>
      </c>
      <c r="M655" s="117">
        <v>10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IF(SUM(L706:N706)=0,IF(COUNTIF(L706:N706,"未確認")&gt;0,"未確認",IF(COUNTIF(L706:N706,"~*")&gt;0,"*",SUM(L706:N706))),SUM(L706:N706))</f>
        <v>*</v>
      </c>
      <c r="K706" s="201" t="str">
        <f>IF(OR(COUNTIF(L706:N706,"未確認")&gt;0,COUNTIF(L706:N706,"*")&gt;0),"※","")</f>
        <v>※</v>
      </c>
      <c r="L706" s="117" t="s">
        <v>541</v>
      </c>
      <c r="M706" s="117" t="s">
        <v>541</v>
      </c>
      <c r="N706" s="117" t="s">
        <v>541</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24965E-5969-4E9C-960E-40B18FF82D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2019-12-23T02:07:53Z</dcterms:modified>
</cp:coreProperties>
</file>