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83E0EC5-9DF3-41F6-8CD2-26D0932995B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<sst xmlns="http://schemas.openxmlformats.org/spreadsheetml/2006/main" count="3091" uniqueCount="1051">
  <si>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</si>
  <si>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</si>
  <si>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</si>
  <si>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</si>
  <si>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</si>
  <si>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</si>
  <si>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</si>
  <si>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</si>
  <si>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</si>
  <si>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</si>
  <si>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</si>
  <si>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</si>
  <si>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</si>
  <si>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</si>
  <si>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</si>
  <si>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</si>
  <si>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</si>
  <si>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</si>
  <si>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</si>
  <si>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</si>
  <si>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</si>
  <si>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</si>
  <si>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</si>
  <si>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</si>
  <si>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</si>
  <si>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</si>
  <si>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</si>
  <si>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</si>
  <si>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</si>
  <si>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</si>
  <si>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</si>
  <si>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</si>
  <si>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</si>
  <si>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</si>
  <si>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</si>
  <si>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</si>
  <si>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</si>
  <si>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</si>
  <si>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</si>
  <si>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</si>
  <si>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</si>
  <si>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</si>
  <si>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</si>
  <si>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</si>
  <si>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</si>
  <si>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</si>
  <si>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</si>
  <si>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</si>
  <si>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</si>
  <si>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</si>
  <si>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</si>
  <si>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</si>
  <si>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</si>
  <si>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</si>
  <si>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</si>
  <si>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</si>
  <si>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</si>
  <si>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</si>
  <si>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</si>
  <si>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</si>
  <si>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</si>
  <si>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</si>
  <si>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</si>
  <si>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</si>
  <si>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</si>
  <si>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</si>
  <si>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</si>
  <si>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</si>
  <si>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</si>
  <si>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</si>
  <si>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</si>
  <si>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</si>
  <si>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</si>
  <si>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</si>
  <si>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</si>
  <si>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</si>
  <si>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</si>
  <si>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</si>
  <si>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</si>
  <si>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</si>
  <si>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</si>
  <si>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</si>
  <si>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</si>
  <si>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</si>
  <si>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</si>
  <si>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</si>
  <si>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</si>
  <si>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</si>
  <si>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</si>
  <si>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</si>
  <si>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</si>
  <si>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</si>
  <si>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</si>
  <si>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</si>
  <si>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</si>
  <si>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</si>
  <si>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</si>
  <si>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</si>
  <si>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</si>
  <si>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</si>
  <si>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</si>
  <si>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</si>
  <si>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</si>
  <si>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</si>
  <si>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</si>
  <si>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</si>
  <si>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</si>
  <si>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</si>
  <si>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</si>
  <si>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</si>
  <si>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</si>
  <si>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</si>
  <si>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</si>
  <si>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</si>
  <si>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</si>
  <si>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</si>
  <si>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</si>
  <si>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</si>
  <si>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</si>
  <si>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</si>
  <si>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</si>
  <si>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</si>
  <si>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</si>
  <si>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</si>
  <si>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</si>
  <si>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</si>
  <si>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</si>
  <si>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</si>
  <si>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</si>
  <si>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</si>
  <si>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</si>
  <si>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</si>
  <si>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</si>
  <si>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</si>
  <si>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</si>
  <si>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</si>
  <si>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</si>
  <si>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</si>
  <si>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</si>
  <si>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</si>
  <si>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</si>
  <si>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</si>
  <si>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</si>
  <si>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</si>
  <si>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</si>
  <si>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</si>
  <si>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</si>
  <si>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</si>
  <si>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</si>
  <si>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</si>
  <si>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</si>
  <si>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</si>
  <si>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</si>
  <si>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</si>
  <si>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</si>
  <si>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</si>
  <si>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</si>
  <si>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</si>
  <si>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</si>
  <si>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</si>
  <si>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</si>
  <si>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</si>
  <si>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</si>
  <si>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</si>
  <si>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</si>
  <si>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</si>
  <si>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</si>
  <si>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</si>
  <si>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</si>
  <si>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</si>
  <si>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</si>
  <si>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</si>
  <si>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</si>
  <si>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</si>
  <si>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</si>
  <si>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</si>
  <si>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</si>
  <si>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</si>
  <si>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</si>
  <si>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</si>
  <si>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</si>
  <si>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</si>
  <si>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</si>
  <si>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</si>
  <si>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</si>
  <si>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</si>
  <si>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</si>
  <si>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</si>
  <si>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</si>
  <si>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</si>
  <si>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</si>
  <si>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</si>
  <si>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</si>
  <si>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</si>
  <si>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</si>
  <si>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</si>
  <si>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</si>
  <si>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</si>
  <si>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</si>
  <si>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</si>
  <si>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</si>
  <si>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</si>
  <si>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</si>
  <si>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</si>
  <si>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</si>
  <si>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</si>
  <si>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</si>
  <si>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</si>
  <si>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</si>
  <si>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</si>
  <si>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</si>
  <si>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</si>
  <si>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</si>
  <si>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</si>
  <si>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</si>
  <si>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</si>
  <si>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</si>
  <si>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</si>
  <si>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</si>
  <si>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</si>
  <si>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</si>
  <si>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</si>
  <si>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</si>
  <si>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</si>
  <si>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</si>
  <si>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</si>
  <si>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</si>
  <si>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</si>
  <si>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</si>
  <si>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</si>
  <si>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</si>
  <si>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</si>
  <si>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</si>
  <si>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</si>
  <si>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</si>
  <si>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</si>
  <si>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</si>
  <si>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</si>
  <si>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</si>
  <si>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</si>
  <si>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</si>
  <si>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</si>
  <si>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</si>
  <si>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</si>
  <si>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</si>
  <si>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</si>
  <si>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</si>
  <si>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</si>
  <si>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</si>
  <si>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</si>
  <si>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</si>
  <si>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</si>
  <si>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</si>
  <si>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</si>
  <si>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</si>
  <si>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</si>
  <si>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</si>
  <si>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</si>
  <si>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</si>
  <si>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</si>
  <si>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</si>
  <si>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</si>
  <si>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</si>
  <si>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</si>
  <si>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</si>
  <si>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</si>
  <si>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</si>
  <si>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</si>
  <si>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</si>
  <si>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</si>
  <si>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</si>
  <si>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</si>
  <si>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</si>
  <si>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</si>
  <si>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</si>
  <si>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</si>
  <si>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</si>
  <si>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</si>
  <si>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</si>
  <si>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</si>
  <si>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</si>
  <si>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</si>
  <si>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</si>
  <si>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</si>
  <si>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</si>
  <si>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</si>
  <si>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</si>
  <si>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</si>
  <si>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</si>
  <si>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</si>
  <si>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</si>
  <si>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</si>
  <si>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</si>
  <si>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</si>
  <si>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</si>
  <si>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</si>
  <si>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</si>
  <si>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</si>
  <si>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</si>
  <si>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</si>
  <si>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</si>
  <si>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</si>
  <si>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</si>
  <si>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</si>
  <si>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</si>
  <si>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</si>
  <si>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</si>
  <si>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</si>
  <si>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</si>
  <si>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</si>
  <si>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</si>
  <si>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</si>
  <si>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</si>
  <si>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</si>
  <si>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</si>
  <si>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</si>
  <si>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</si>
  <si>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</si>
  <si>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</si>
  <si>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</si>
  <si>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</si>
  <si>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</si>
  <si>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</si>
  <si>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</si>
  <si>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</si>
  <si>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</si>
  <si>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</si>
  <si>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</si>
  <si>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</si>
  <si>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</si>
  <si>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</si>
  <si>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</si>
  <si>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</si>
  <si>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</si>
  <si>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</si>
  <si>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</si>
  <si>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</si>
  <si>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</si>
  <si>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</si>
  <si>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</si>
  <si>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</si>
  <si>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</si>
  <si>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</si>
  <si>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</si>
  <si>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</si>
  <si>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</si>
  <si>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</si>
  <si>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</si>
  <si>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</si>
  <si>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</si>
  <si>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</si>
  <si>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</si>
  <si>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</si>
  <si>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</si>
  <si>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</si>
  <si>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</si>
  <si>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</si>
  <si>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</si>
  <si>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</si>
  <si>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</si>
  <si>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</si>
  <si>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</si>
  <si>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</si>
  <si>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</si>
  <si>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</si>
  <si>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</si>
  <si>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</si>
  <si>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</si>
  <si>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</si>
  <si>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</si>
  <si>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</si>
  <si>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</si>
  <si>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</si>
  <si>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</si>
  <si>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</si>
  <si>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</si>
  <si>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</si>
  <si>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</si>
  <si>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</si>
  <si>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</si>
  <si>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</si>
  <si>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</si>
  <si>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</si>
  <si>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</si>
  <si>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</si>
  <si>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</si>
  <si>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</si>
  <si>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</si>
  <si>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</si>
  <si>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</si>
  <si>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</si>
  <si>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</si>
  <si>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</si>
  <si>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</si>
  <si>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</si>
  <si>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</si>
  <si>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</si>
  <si>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</si>
  <si>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</si>
  <si>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</si>
  <si>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</si>
  <si>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</si>
  <si>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</si>
  <si>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</si>
  <si>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</si>
  <si>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</si>
  <si>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</si>
  <si>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</si>
  <si>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</si>
  <si>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</si>
  <si>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</si>
  <si>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</si>
  <si>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</si>
  <si>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</si>
  <si>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</si>
  <si>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</si>
  <si>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</si>
  <si>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</si>
  <si>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</si>
  <si>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</si>
  <si>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</si>
  <si>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</si>
  <si>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</si>
  <si>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</si>
  <si>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</si>
  <si>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</si>
  <si>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</si>
  <si>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</si>
  <si>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</si>
  <si>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</si>
  <si>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</si>
  <si>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</si>
  <si>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</si>
  <si>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</si>
  <si>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</si>
  <si>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</si>
  <si>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</si>
  <si>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</si>
  <si>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</si>
  <si>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</si>
  <si>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</si>
  <si>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</si>
  <si>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</si>
  <si>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</si>
  <si>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</si>
  <si>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</si>
  <si>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</si>
  <si>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</si>
  <si>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</si>
  <si>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</si>
  <si>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</si>
  <si>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</si>
  <si>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</si>
  <si>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</si>
  <si>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</si>
  <si>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</si>
  <si>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</si>
  <si>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</si>
  <si>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</si>
  <si>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</si>
  <si>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</si>
  <si>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</si>
  <si>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</si>
  <si>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</si>
  <si>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</si>
  <si>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</si>
  <si>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</si>
  <si>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</si>
  <si>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</si>
  <si>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</si>
  <si>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</si>
  <si>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</si>
  <si>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</si>
  <si>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</si>
  <si>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</si>
  <si>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</si>
  <si>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</si>
  <si>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</si>
  <si>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</si>
  <si>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</si>
  <si>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</si>
  <si>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</si>
  <si>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</si>
  <si>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</si>
  <si>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</si>
  <si>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</si>
  <si>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</si>
  <si>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</si>
  <si>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</si>
  <si>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</si>
  <si>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</si>
  <si>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</si>
  <si>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</si>
  <si>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</si>
  <si>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</si>
  <si>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</si>
  <si>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</si>
  <si>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</si>
  <si>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</si>
  <si>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</si>
  <si>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</si>
  <si>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</si>
  <si>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</si>
  <si>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</si>
  <si>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</si>
  <si>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</si>
  <si>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</si>
  <si>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</si>
  <si>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</si>
  <si>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</si>
  <si>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</si>
  <si>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</si>
  <si>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</si>
  <si>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</si>
  <si>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</si>
  <si>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</si>
  <si>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</si>
  <si>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</si>
  <si>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</si>
  <si>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</si>
  <si>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</si>
  <si>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</si>
  <si>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</si>
  <si>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</si>
  <si>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</si>
  <si>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</si>
  <si>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</si>
  <si>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</si>
  <si>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</si>
  <si>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</si>
  <si>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</si>
  <si>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</si>
  <si>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</si>
  <si>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</si>
  <si>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</si>
  <si>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</si>
  <si>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</si>
  <si>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</si>
  <si>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</si>
  <si>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</si>
  <si>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</si>
  <si>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</si>
  <si>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</si>
  <si>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</si>
  <si>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</si>
  <si>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</si>
  <si>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</si>
  <si>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</si>
  <si>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</si>
  <si>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</si>
  <si>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</si>
  <si>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</si>
  <si>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</si>
  <si>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</si>
  <si>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</si>
  <si>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</si>
  <si>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</si>
  <si>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</si>
  <si>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</si>
  <si>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</si>
  <si>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</si>
  <si>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</si>
  <si>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</si>
  <si>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</si>
  <si>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</si>
  <si>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</si>
  <si>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</si>
  <si>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</si>
  <si>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</si>
  <si>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</si>
  <si>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</si>
  <si>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</si>
  <si>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</si>
  <si>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</si>
  <si>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</si>
  <si>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</si>
  <si>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</si>
  <si>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</si>
  <si>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</si>
  <si>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</si>
  <si>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</si>
  <si>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</si>
  <si>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</si>
  <si>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</si>
  <si>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</si>
  <si>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</si>
  <si>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</si>
  <si>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</si>
  <si>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</si>
  <si>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</si>
  <si>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</si>
  <si>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</si>
  <si>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</si>
  <si>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</si>
  <si>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</si>
  <si>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</si>
  <si>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</si>
  <si>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</si>
  <si>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</si>
  <si>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</si>
  <si>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</si>
  <si>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</si>
  <si>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</si>
  <si>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</si>
  <si>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</si>
  <si>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</si>
  <si>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</si>
  <si>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</si>
  <si>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</si>
  <si>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</si>
  <si>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</si>
  <si>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</si>
  <si>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</si>
  <si>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</si>
  <si>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</si>
  <si>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</si>
  <si>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</si>
  <si>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</si>
  <si>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</si>
  <si>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</si>
  <si>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</si>
  <si>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</si>
  <si>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</si>
  <si>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</si>
  <si>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</si>
  <si>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</si>
  <si>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</si>
  <si>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</si>
  <si>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</si>
  <si>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</si>
  <si>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</si>
  <si>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</si>
  <si>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</si>
  <si>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</si>
  <si>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</si>
  <si>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</si>
  <si>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</si>
  <si>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</si>
  <si>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</si>
  <si>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</si>
  <si>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</si>
  <si>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</si>
  <si>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</si>
  <si>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</si>
  <si>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</si>
  <si>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</si>
  <si>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</si>
  <si>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</si>
  <si>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</si>
  <si>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</si>
  <si>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</si>
  <si>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</si>
  <si>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</si>
  <si>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</si>
  <si>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</si>
  <si>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</si>
  <si>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</si>
  <si>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</si>
  <si>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</si>
  <si>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</si>
  <si>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</si>
  <si>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</si>
  <si>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</si>
  <si>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</si>
  <si>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</si>
  <si>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</si>
  <si>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</si>
  <si>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</si>
  <si>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</si>
  <si>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</si>
  <si>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</si>
  <si>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</si>
  <si>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</si>
  <si>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</si>
  <si>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</si>
  <si>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</si>
  <si>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</si>
  <si>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</si>
  <si>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</si>
  <si>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</si>
  <si>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</si>
  <si>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</si>
  <si>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</si>
  <si>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</si>
  <si>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</si>
  <si>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</si>
  <si>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</si>
  <si>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</si>
  <si>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</si>
  <si>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</si>
  <si>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</si>
  <si>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</si>
  <si>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</si>
  <si>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</si>
  <si>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</si>
  <si>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</si>
  <si>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</si>
  <si>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</si>
  <si>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</si>
  <si>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</si>
  <si>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</si>
  <si>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</si>
  <si>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</si>
  <si>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</si>
  <si>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</si>
  <si>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</si>
  <si>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</si>
  <si>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</si>
  <si>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</si>
  <si>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</si>
  <si>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</si>
  <si>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</si>
  <si>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</si>
  <si>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</si>
  <si>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</si>
  <si>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</si>
  <si>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</si>
  <si>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</si>
  <si>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</si>
  <si>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</si>
  <si>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</si>
  <si>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</si>
  <si>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</si>
  <si>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</si>
  <si>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</si>
  <si>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</si>
  <si>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</si>
  <si>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</si>
  <si>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</si>
  <si>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</si>
  <si>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</si>
  <si>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</si>
  <si>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</si>
  <si>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</si>
  <si>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</si>
  <si>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</si>
  <si>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</si>
  <si>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</si>
  <si>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</si>
  <si>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</si>
  <si>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</si>
  <si>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</si>
  <si>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</si>
  <si>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</si>
  <si>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</si>
  <si>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</si>
  <si>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</si>
  <si>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</si>
  <si>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</si>
  <si>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</si>
  <si>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</si>
  <si>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</si>
  <si>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</si>
  <si>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</si>
  <si>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</si>
  <si>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</si>
  <si>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</si>
  <si>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</si>
  <si>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</si>
  <si>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</si>
  <si>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</si>
  <si>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</si>
  <si>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</si>
  <si>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</si>
  <si>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</si>
  <si>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</si>
  <si>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</si>
  <si>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</si>
  <si>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</si>
  <si>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</si>
  <si>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</si>
  <si>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</si>
  <si>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</si>
  <si>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</si>
  <si>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</si>
  <si>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</si>
  <si>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</si>
  <si>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</si>
  <si>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</si>
  <si>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</si>
  <si>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</si>
  <si>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</si>
  <si>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</si>
  <si>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</si>
  <si>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</si>
  <si>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</si>
  <si>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</si>
  <si>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</si>
  <si>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</si>
  <si>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</si>
  <si>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</si>
  <si>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</si>
  <si>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</si>
  <si>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</si>
  <si>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</si>
  <si>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</si>
  <si>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</si>
  <si>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</si>
  <si>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</si>
  <si>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</si>
  <si>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</si>
  <si>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</si>
  <si>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</si>
  <si>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</si>
  <si>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</si>
  <si>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</si>
  <si>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</si>
  <si>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</si>
  <si>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</si>
  <si>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</si>
  <si>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</si>
  <si>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</si>
  <si>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</si>
  <si>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</si>
  <si>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</si>
  <si>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</si>
  <si>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</si>
  <si>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</si>
  <si>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</si>
  <si>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</si>
  <si>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</si>
  <si>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</si>
  <si>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</si>
  <si>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</si>
  <si>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</si>
  <si>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</si>
  <si>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</si>
  <si>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</si>
  <si>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</si>
  <si>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</si>
  <si>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</si>
  <si>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</si>
  <si>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</si>
  <si>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</si>
  <si>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</si>
  <si>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</si>
  <si>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</si>
  <si>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</si>
  <si>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</si>
  <si>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</si>
  <si>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</si>
  <si>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</si>
  <si>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</si>
  <si>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</si>
  <si>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</si>
  <si>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</si>
  <si>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</si>
  <si>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</si>
  <si>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</si>
  <si>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</si>
  <si>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</si>
  <si>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</si>
  <si>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</si>
  <si>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</si>
  <si>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</si>
  <si>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</si>
  <si>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</si>
  <si>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</si>
  <si>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</si>
  <si>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</si>
  <si>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</si>
  <si>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</si>
  <si>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</si>
  <si>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</si>
  <si>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</si>
  <si>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</si>
  <si>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</si>
  <si>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</si>
  <si>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</si>
  <si>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</si>
  <si>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</si>
  <si>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</si>
  <si>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</si>
  <si>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</si>
  <si>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</si>
  <si>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</si>
  <si>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</si>
  <si>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</si>
  <si>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</si>
  <si>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</si>
  <si>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</si>
  <si>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</si>
  <si>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</si>
  <si>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</si>
  <si>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</si>
  <si>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</si>
  <si>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</si>
  <si>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</si>
  <si>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</si>
  <si>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</si>
  <si>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</si>
  <si>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</si>
  <si>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</si>
  <si>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</si>
  <si>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</si>
  <si>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</si>
  <si>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</si>
  <si>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</si>
  <si>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</si>
  <si>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</si>
  <si>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</si>
  <si>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</si>
  <si>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</si>
  <si>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</si>
  <si>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</si>
  <si>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</si>
  <si>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</si>
  <si>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</si>
  <si>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</si>
  <si>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</si>
  <si>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</si>
  <si>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</si>
  <si>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</si>
  <si>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</si>
  <si>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</si>
  <si>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</si>
  <si>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</si>
  <si>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</si>
  <si>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</si>
  <si>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</si>
  <si>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</si>
  <si>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</si>
  <si>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</si>
  <si>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</si>
  <si>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</si>
  <si>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</si>
  <si>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</si>
  <si>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</si>
  <si>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</si>
  <si>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</si>
  <si>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</si>
  <si>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</si>
  <si>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</si>
  <si>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</si>
  <si>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</si>
  <si>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</si>
  <si>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</si>
  <si>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</si>
  <si>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</si>
  <si>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</si>
  <si>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</si>
  <si>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</si>
  <si>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</si>
  <si>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</si>
  <si>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</si>
  <si>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</si>
  <si>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</si>
  <si>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</si>
  <si>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</si>
  <si>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</si>
  <si>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</si>
  <si>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</si>
  <si>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</si>
  <si>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</si>
  <si>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</si>
  <si>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</si>
  <si>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</si>
  <si>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</si>
  <si>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</si>
  <si>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</si>
  <si>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</si>
  <si>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</si>
  <si>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</si>
  <si>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</si>
  <si>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</si>
  <si>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</si>
  <si>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</si>
  <si>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</si>
  <si>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</si>
  <si>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</si>
  <si>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</si>
  <si>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</si>
  <si>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</si>
  <si>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</si>
  <si>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</si>
  <si>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</si>
  <si>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</si>
  <si>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</si>
  <si>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</si>
  <si>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</si>
  <si>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</si>
  <si>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</si>
  <si>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</si>
  <si>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</si>
  <si>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</si>
  <si>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</si>
  <si>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</si>
  <si>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</si>
  <si>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</si>
  <si>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</si>
  <si>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</si>
  <si>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</si>
  <si>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</si>
  <si>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</si>
  <si>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</si>
  <si>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</si>
  <si>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</si>
  <si>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</si>
  <si>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</si>
  <si>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</si>
  <si>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</si>
  <si>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</si>
  <si>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</si>
  <si>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</si>
  <si>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</si>
  <si>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</si>
  <si>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</si>
  <si>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</si>
  <si>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</si>
  <si>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</si>
  <si>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</si>
  <si>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</si>
  <si>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</si>
  <si>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</si>
  <si>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</si>
  <si>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</si>
  <si>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</si>
  <si>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</si>
  <si>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</si>
  <si>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</si>
  <si>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</si>
  <si>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</si>
  <si>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</si>
  <si>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</si>
  <si>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</si>
  <si>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</si>
  <si>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</si>
  <si>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</si>
  <si>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</si>
  <si>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</si>
  <si>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</si>
  <si>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</si>
  <si>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</si>
  <si>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</si>
  <si>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</si>
  <si>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</si>
  <si>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</si>
  <si>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東熊本第二病院</t>
    <phoneticPr fontId="3"/>
  </si>
  <si>
    <t>〒869-1107 菊池郡菊陽町辛川１９２３－１</t>
    <phoneticPr fontId="3"/>
  </si>
  <si>
    <t>〇</t>
  </si>
  <si>
    <t>2019年4月</t>
  </si>
  <si>
    <t>医療法人</t>
  </si>
  <si>
    <t>内科</t>
  </si>
  <si>
    <t>療養病棟入院料１</t>
  </si>
  <si>
    <t>ＤＰＣ病院ではない</t>
  </si>
  <si>
    <t>有</t>
  </si>
  <si>
    <t>看護必要度Ⅰ</t>
    <phoneticPr fontId="3"/>
  </si>
  <si>
    <t>1病棟（医療療養）</t>
  </si>
  <si>
    <t>慢性期機能</t>
  </si>
  <si>
    <t>-</t>
    <phoneticPr fontId="3"/>
  </si>
  <si>
    <t>2病棟（医療療養＋介護療養）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</si>
</sst>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0223a824154b16ed7dab899bf000b80eee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t="s">
        <v>1039</v>
      </c>
    </row>
    <row r="48" spans="1:22" s="21" customFormat="1" ht="34.5" customHeight="1">
      <c r="A48" s="278" t="s">
        <v>984</v>
      </c>
      <c r="B48" s="17"/>
      <c r="C48" s="19"/>
      <c r="D48" s="19"/>
      <c r="E48" s="19"/>
      <c r="F48" s="19"/>
      <c r="G48" s="19"/>
      <c r="H48" s="20"/>
      <c r="I48" s="306" t="s">
        <v>5</v>
      </c>
      <c r="J48" s="307"/>
      <c r="K48" s="308"/>
      <c r="L48" s="28" t="s">
        <v>1039</v>
      </c>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0</v>
      </c>
      <c r="M102" s="258">
        <v>60</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52</v>
      </c>
      <c r="M103" s="258">
        <v>59</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52</v>
      </c>
      <c r="M104" s="258">
        <v>24</v>
      </c>
    </row>
    <row r="105" spans="1:22" s="83" customFormat="1" ht="34.5" customHeight="1">
      <c r="A105" s="244" t="s">
        <v>615</v>
      </c>
      <c r="B105" s="84"/>
      <c r="C105" s="396"/>
      <c r="D105" s="397"/>
      <c r="E105" s="428"/>
      <c r="F105" s="410"/>
      <c r="G105" s="320" t="s">
        <v>48</v>
      </c>
      <c r="H105" s="322"/>
      <c r="I105" s="420"/>
      <c r="J105" s="256">
        <f t="shared" si="0"/>
        <v>35</v>
      </c>
      <c r="K105" s="237" t="str">
        <f t="shared" si="1"/>
        <v/>
      </c>
      <c r="L105" s="258">
        <v>0</v>
      </c>
      <c r="M105" s="258">
        <v>35</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52</v>
      </c>
      <c r="M106" s="258">
        <v>59</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52</v>
      </c>
      <c r="M107" s="258">
        <v>24</v>
      </c>
    </row>
    <row r="108" spans="1:22" s="83" customFormat="1" ht="34.5" customHeight="1">
      <c r="A108" s="244" t="s">
        <v>615</v>
      </c>
      <c r="B108" s="84"/>
      <c r="C108" s="396"/>
      <c r="D108" s="397"/>
      <c r="E108" s="409"/>
      <c r="F108" s="410"/>
      <c r="G108" s="320" t="s">
        <v>48</v>
      </c>
      <c r="H108" s="322"/>
      <c r="I108" s="420"/>
      <c r="J108" s="256">
        <f t="shared" si="0"/>
        <v>35</v>
      </c>
      <c r="K108" s="237" t="str">
        <f t="shared" si="1"/>
        <v/>
      </c>
      <c r="L108" s="258">
        <v>0</v>
      </c>
      <c r="M108" s="258">
        <v>35</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51</v>
      </c>
      <c r="M109" s="258">
        <v>0</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51</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52</v>
      </c>
      <c r="M132" s="82">
        <v>24</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98</v>
      </c>
      <c r="K157" s="264" t="str">
        <f t="shared" si="3"/>
        <v/>
      </c>
      <c r="L157" s="117">
        <v>63</v>
      </c>
      <c r="M157" s="117">
        <v>35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35</v>
      </c>
      <c r="K160" s="264" t="str">
        <f t="shared" si="3"/>
        <v/>
      </c>
      <c r="L160" s="117">
        <v>0</v>
      </c>
      <c r="M160" s="117">
        <v>35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13</v>
      </c>
      <c r="K205" s="264" t="str">
        <f t="shared" si="5"/>
        <v/>
      </c>
      <c r="L205" s="117">
        <v>13</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17</v>
      </c>
      <c r="M269" s="147">
        <v>13</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v>
      </c>
      <c r="M270" s="148">
        <v>1.2</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8</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7</v>
      </c>
      <c r="M273" s="147">
        <v>10</v>
      </c>
    </row>
    <row r="274" spans="1:13" s="83" customFormat="1" ht="34.5" customHeight="1">
      <c r="A274" s="249" t="s">
        <v>727</v>
      </c>
      <c r="B274" s="120"/>
      <c r="C274" s="372"/>
      <c r="D274" s="372"/>
      <c r="E274" s="372"/>
      <c r="F274" s="372"/>
      <c r="G274" s="371" t="s">
        <v>148</v>
      </c>
      <c r="H274" s="371"/>
      <c r="I274" s="404"/>
      <c r="J274" s="266">
        <f t="shared" si="9"/>
        <v>3.4000000000000004</v>
      </c>
      <c r="K274" s="81" t="str">
        <f t="shared" si="8"/>
        <v/>
      </c>
      <c r="L274" s="148">
        <v>1.8</v>
      </c>
      <c r="M274" s="148">
        <v>1.6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94</v>
      </c>
      <c r="K392" s="81" t="str">
        <f t="shared" ref="K392:K397" si="12">IF(OR(COUNTIF(L392:M392,"未確認")&gt;0,COUNTIF(L392:M392,"~*")&gt;0),"※","")</f>
        <v/>
      </c>
      <c r="L392" s="147">
        <v>81</v>
      </c>
      <c r="M392" s="147">
        <v>13</v>
      </c>
    </row>
    <row r="393" spans="1:22" s="83" customFormat="1" ht="34.5" customHeight="1">
      <c r="A393" s="249" t="s">
        <v>773</v>
      </c>
      <c r="B393" s="84"/>
      <c r="C393" s="370"/>
      <c r="D393" s="380"/>
      <c r="E393" s="320" t="s">
        <v>224</v>
      </c>
      <c r="F393" s="321"/>
      <c r="G393" s="321"/>
      <c r="H393" s="322"/>
      <c r="I393" s="343"/>
      <c r="J393" s="140">
        <f t="shared" si="11"/>
        <v>15</v>
      </c>
      <c r="K393" s="81" t="str">
        <f t="shared" si="12"/>
        <v/>
      </c>
      <c r="L393" s="147">
        <v>15</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79</v>
      </c>
      <c r="K395" s="81" t="str">
        <f t="shared" si="12"/>
        <v/>
      </c>
      <c r="L395" s="147">
        <v>66</v>
      </c>
      <c r="M395" s="147">
        <v>13</v>
      </c>
    </row>
    <row r="396" spans="1:22" s="83" customFormat="1" ht="34.5" customHeight="1">
      <c r="A396" s="250" t="s">
        <v>776</v>
      </c>
      <c r="B396" s="1"/>
      <c r="C396" s="370"/>
      <c r="D396" s="320" t="s">
        <v>227</v>
      </c>
      <c r="E396" s="321"/>
      <c r="F396" s="321"/>
      <c r="G396" s="321"/>
      <c r="H396" s="322"/>
      <c r="I396" s="343"/>
      <c r="J396" s="140">
        <f t="shared" si="11"/>
        <v>247</v>
      </c>
      <c r="K396" s="81" t="str">
        <f t="shared" si="12"/>
        <v/>
      </c>
      <c r="L396" s="147">
        <v>182</v>
      </c>
      <c r="M396" s="147">
        <v>65</v>
      </c>
    </row>
    <row r="397" spans="1:22" s="83" customFormat="1" ht="34.5" customHeight="1">
      <c r="A397" s="250" t="s">
        <v>777</v>
      </c>
      <c r="B397" s="119"/>
      <c r="C397" s="370"/>
      <c r="D397" s="320" t="s">
        <v>228</v>
      </c>
      <c r="E397" s="321"/>
      <c r="F397" s="321"/>
      <c r="G397" s="321"/>
      <c r="H397" s="322"/>
      <c r="I397" s="344"/>
      <c r="J397" s="140">
        <f t="shared" si="11"/>
        <v>226</v>
      </c>
      <c r="K397" s="81" t="str">
        <f t="shared" si="12"/>
        <v/>
      </c>
      <c r="L397" s="147">
        <v>166</v>
      </c>
      <c r="M397" s="147">
        <v>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247</v>
      </c>
      <c r="K405" s="81" t="str">
        <f t="shared" ref="K405:K422" si="14">IF(OR(COUNTIF(L405:M405,"未確認")&gt;0,COUNTIF(L405:M405,"~*")&gt;0),"※","")</f>
        <v/>
      </c>
      <c r="L405" s="147">
        <v>182</v>
      </c>
      <c r="M405" s="147">
        <v>65</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15</v>
      </c>
      <c r="M406" s="147">
        <v>0</v>
      </c>
    </row>
    <row r="407" spans="1:22" s="83" customFormat="1" ht="34.5" customHeight="1">
      <c r="A407" s="251" t="s">
        <v>780</v>
      </c>
      <c r="B407" s="119"/>
      <c r="C407" s="369"/>
      <c r="D407" s="369"/>
      <c r="E407" s="320" t="s">
        <v>235</v>
      </c>
      <c r="F407" s="321"/>
      <c r="G407" s="321"/>
      <c r="H407" s="322"/>
      <c r="I407" s="361"/>
      <c r="J407" s="140">
        <f t="shared" si="13"/>
        <v>52</v>
      </c>
      <c r="K407" s="81" t="str">
        <f t="shared" si="14"/>
        <v/>
      </c>
      <c r="L407" s="147">
        <v>41</v>
      </c>
      <c r="M407" s="147">
        <v>11</v>
      </c>
    </row>
    <row r="408" spans="1:22" s="83" customFormat="1" ht="34.5" customHeight="1">
      <c r="A408" s="251" t="s">
        <v>781</v>
      </c>
      <c r="B408" s="119"/>
      <c r="C408" s="369"/>
      <c r="D408" s="369"/>
      <c r="E408" s="320" t="s">
        <v>236</v>
      </c>
      <c r="F408" s="321"/>
      <c r="G408" s="321"/>
      <c r="H408" s="322"/>
      <c r="I408" s="361"/>
      <c r="J408" s="140">
        <f t="shared" si="13"/>
        <v>118</v>
      </c>
      <c r="K408" s="81" t="str">
        <f t="shared" si="14"/>
        <v/>
      </c>
      <c r="L408" s="147">
        <v>77</v>
      </c>
      <c r="M408" s="147">
        <v>41</v>
      </c>
    </row>
    <row r="409" spans="1:22" s="83" customFormat="1" ht="34.5" customHeight="1">
      <c r="A409" s="251" t="s">
        <v>782</v>
      </c>
      <c r="B409" s="119"/>
      <c r="C409" s="369"/>
      <c r="D409" s="369"/>
      <c r="E409" s="317" t="s">
        <v>989</v>
      </c>
      <c r="F409" s="318"/>
      <c r="G409" s="318"/>
      <c r="H409" s="319"/>
      <c r="I409" s="361"/>
      <c r="J409" s="140">
        <f t="shared" si="13"/>
        <v>62</v>
      </c>
      <c r="K409" s="81" t="str">
        <f t="shared" si="14"/>
        <v/>
      </c>
      <c r="L409" s="147">
        <v>49</v>
      </c>
      <c r="M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226</v>
      </c>
      <c r="K413" s="81" t="str">
        <f t="shared" si="14"/>
        <v/>
      </c>
      <c r="L413" s="147">
        <v>166</v>
      </c>
      <c r="M413" s="147">
        <v>60</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0</v>
      </c>
      <c r="M414" s="147">
        <v>15</v>
      </c>
    </row>
    <row r="415" spans="1:22" s="83" customFormat="1" ht="34.5" customHeight="1">
      <c r="A415" s="251" t="s">
        <v>788</v>
      </c>
      <c r="B415" s="119"/>
      <c r="C415" s="369"/>
      <c r="D415" s="369"/>
      <c r="E415" s="320" t="s">
        <v>242</v>
      </c>
      <c r="F415" s="321"/>
      <c r="G415" s="321"/>
      <c r="H415" s="322"/>
      <c r="I415" s="361"/>
      <c r="J415" s="140">
        <f t="shared" si="13"/>
        <v>57</v>
      </c>
      <c r="K415" s="81" t="str">
        <f t="shared" si="14"/>
        <v/>
      </c>
      <c r="L415" s="147">
        <v>53</v>
      </c>
      <c r="M415" s="147">
        <v>4</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15</v>
      </c>
      <c r="M416" s="147">
        <v>16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48</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9</v>
      </c>
      <c r="M420" s="147">
        <v>3</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39</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211</v>
      </c>
      <c r="K430" s="193" t="str">
        <f>IF(OR(COUNTIF(L430:M430,"未確認")&gt;0,COUNTIF(L430:M430,"~*")&gt;0),"※","")</f>
        <v/>
      </c>
      <c r="L430" s="147">
        <v>166</v>
      </c>
      <c r="M430" s="147">
        <v>45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4</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202</v>
      </c>
      <c r="K433" s="193" t="str">
        <f>IF(OR(COUNTIF(L433:M433,"未確認")&gt;0,COUNTIF(L433:M433,"~*")&gt;0),"※","")</f>
        <v/>
      </c>
      <c r="L433" s="147">
        <v>159</v>
      </c>
      <c r="M433" s="147">
        <v>43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1</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75</v>
      </c>
      <c r="K535" s="201" t="str">
        <f t="shared" si="23"/>
        <v/>
      </c>
      <c r="L535" s="117">
        <v>54</v>
      </c>
      <c r="M535" s="117">
        <v>21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33.5</v>
      </c>
      <c r="M568" s="211" t="s">
        <v>533</v>
      </c>
    </row>
    <row r="569" spans="1:13" s="91" customFormat="1" ht="34.5" customHeight="1">
      <c r="A569" s="251" t="s">
        <v>878</v>
      </c>
      <c r="B569" s="119"/>
      <c r="C569" s="209"/>
      <c r="D569" s="331" t="s">
        <v>377</v>
      </c>
      <c r="E569" s="342"/>
      <c r="F569" s="342"/>
      <c r="G569" s="342"/>
      <c r="H569" s="332"/>
      <c r="I569" s="343"/>
      <c r="J569" s="207"/>
      <c r="K569" s="210"/>
      <c r="L569" s="211">
        <v>11.5</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11.5</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v>
      </c>
      <c r="L618" s="117">
        <v>13</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65</v>
      </c>
      <c r="K646" s="201" t="str">
        <f t="shared" ref="K646:K660" si="33">IF(OR(COUNTIF(L646:M646,"未確認")&gt;0,COUNTIF(L646:M646,"*")&gt;0),"※","")</f>
        <v/>
      </c>
      <c r="L646" s="117">
        <v>47</v>
      </c>
      <c r="M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11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40</v>
      </c>
      <c r="K651" s="201" t="str">
        <f t="shared" si="33"/>
        <v/>
      </c>
      <c r="L651" s="117">
        <v>30</v>
      </c>
      <c r="M651" s="117">
        <v>10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60</v>
      </c>
      <c r="K683" s="201" t="str">
        <f>IF(OR(COUNTIF(L683:M683,"未確認")&gt;0,COUNTIF(L683:M683,"*")&gt;0),"※","")</f>
        <v/>
      </c>
      <c r="L683" s="117">
        <v>60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8ED7C9-C1EC-458F-B3B6-AD6322AC4A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2019-12-23T02:07:32Z</dcterms:modified>
</cp:coreProperties>
</file>