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8FFC9DF-9CAA-454E-A2EF-D7D943C13E04}"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<sst xmlns="http://schemas.openxmlformats.org/spreadsheetml/2006/main" count="3421" uniqueCount="1062">
  <si>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</si>
  <si>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</si>
  <si>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</si>
  <si>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</si>
  <si>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</si>
  <si>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</si>
  <si>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</si>
  <si>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</si>
  <si>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</si>
  <si>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</si>
  <si>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</si>
  <si>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</si>
  <si>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</si>
  <si>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</si>
  <si>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</si>
  <si>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</si>
  <si>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</si>
  <si>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</si>
  <si>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</si>
  <si>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</si>
  <si>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</si>
  <si>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</si>
  <si>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</si>
  <si>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</si>
  <si>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</si>
  <si>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</si>
  <si>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</si>
  <si>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</si>
  <si>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</si>
  <si>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</si>
  <si>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</si>
  <si>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</si>
  <si>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</si>
  <si>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</si>
  <si>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</si>
  <si>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</si>
  <si>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</si>
  <si>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</si>
  <si>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</si>
  <si>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</si>
  <si>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</si>
  <si>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</si>
  <si>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</si>
  <si>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</si>
  <si>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</si>
  <si>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</si>
  <si>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</si>
  <si>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</si>
  <si>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</si>
  <si>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</si>
  <si>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</si>
  <si>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</si>
  <si>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</si>
  <si>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</si>
  <si>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</si>
  <si>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</si>
  <si>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</si>
  <si>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</si>
  <si>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</si>
  <si>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</si>
  <si>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</si>
  <si>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</si>
  <si>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</si>
  <si>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</si>
  <si>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</si>
  <si>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</si>
  <si>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</si>
  <si>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</si>
  <si>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</si>
  <si>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</si>
  <si>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</si>
  <si>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</si>
  <si>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</si>
  <si>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</si>
  <si>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</si>
  <si>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</si>
  <si>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</si>
  <si>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</si>
  <si>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</si>
  <si>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</si>
  <si>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</si>
  <si>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</si>
  <si>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</si>
  <si>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</si>
  <si>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</si>
  <si>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</si>
  <si>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</si>
  <si>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</si>
  <si>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</si>
  <si>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</si>
  <si>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</si>
  <si>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</si>
  <si>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</si>
  <si>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</si>
  <si>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</si>
  <si>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</si>
  <si>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</si>
  <si>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</si>
  <si>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</si>
  <si>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</si>
  <si>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</si>
  <si>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</si>
  <si>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</si>
  <si>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</si>
  <si>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</si>
  <si>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</si>
  <si>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</si>
  <si>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</si>
  <si>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</si>
  <si>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</si>
  <si>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</si>
  <si>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</si>
  <si>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</si>
  <si>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</si>
  <si>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</si>
  <si>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</si>
  <si>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</si>
  <si>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</si>
  <si>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</si>
  <si>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</si>
  <si>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</si>
  <si>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</si>
  <si>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</si>
  <si>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</si>
  <si>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</si>
  <si>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</si>
  <si>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</si>
  <si>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</si>
  <si>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</si>
  <si>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</si>
  <si>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</si>
  <si>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</si>
  <si>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</si>
  <si>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</si>
  <si>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</si>
  <si>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</si>
  <si>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</si>
  <si>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</si>
  <si>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</si>
  <si>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</si>
  <si>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</si>
  <si>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</si>
  <si>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</si>
  <si>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</si>
  <si>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</si>
  <si>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</si>
  <si>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</si>
  <si>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</si>
  <si>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</si>
  <si>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</si>
  <si>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</si>
  <si>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</si>
  <si>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</si>
  <si>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</si>
  <si>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</si>
  <si>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</si>
  <si>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</si>
  <si>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</si>
  <si>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</si>
  <si>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</si>
  <si>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</si>
  <si>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</si>
  <si>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</si>
  <si>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</si>
  <si>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</si>
  <si>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</si>
  <si>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</si>
  <si>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</si>
  <si>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</si>
  <si>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</si>
  <si>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</si>
  <si>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</si>
  <si>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</si>
  <si>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</si>
  <si>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</si>
  <si>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</si>
  <si>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</si>
  <si>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</si>
  <si>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</si>
  <si>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</si>
  <si>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</si>
  <si>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</si>
  <si>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</si>
  <si>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</si>
  <si>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</si>
  <si>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</si>
  <si>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</si>
  <si>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</si>
  <si>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</si>
  <si>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</si>
  <si>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</si>
  <si>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</si>
  <si>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</si>
  <si>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</si>
  <si>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</si>
  <si>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</si>
  <si>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</si>
  <si>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</si>
  <si>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</si>
  <si>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</si>
  <si>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</si>
  <si>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</si>
  <si>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</si>
  <si>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</si>
  <si>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</si>
  <si>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</si>
  <si>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</si>
  <si>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</si>
  <si>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</si>
  <si>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</si>
  <si>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</si>
  <si>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</si>
  <si>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</si>
  <si>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</si>
  <si>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</si>
  <si>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</si>
  <si>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</si>
  <si>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</si>
  <si>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</si>
  <si>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</si>
  <si>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</si>
  <si>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</si>
  <si>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</si>
  <si>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</si>
  <si>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</si>
  <si>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</si>
  <si>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</si>
  <si>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</si>
  <si>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</si>
  <si>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</si>
  <si>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</si>
  <si>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</si>
  <si>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</si>
  <si>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</si>
  <si>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</si>
  <si>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</si>
  <si>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</si>
  <si>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</si>
  <si>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</si>
  <si>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</si>
  <si>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</si>
  <si>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</si>
  <si>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</si>
  <si>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</si>
  <si>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</si>
  <si>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</si>
  <si>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</si>
  <si>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</si>
  <si>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</si>
  <si>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</si>
  <si>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</si>
  <si>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</si>
  <si>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</si>
  <si>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</si>
  <si>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</si>
  <si>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</si>
  <si>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</si>
  <si>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</si>
  <si>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</si>
  <si>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</si>
  <si>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</si>
  <si>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</si>
  <si>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</si>
  <si>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</si>
  <si>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</si>
  <si>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</si>
  <si>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</si>
  <si>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</si>
  <si>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</si>
  <si>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</si>
  <si>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</si>
  <si>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</si>
  <si>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</si>
  <si>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</si>
  <si>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</si>
  <si>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</si>
  <si>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</si>
  <si>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</si>
  <si>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</si>
  <si>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</si>
  <si>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</si>
  <si>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</si>
  <si>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</si>
  <si>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</si>
  <si>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</si>
  <si>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</si>
  <si>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</si>
  <si>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</si>
  <si>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</si>
  <si>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</si>
  <si>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</si>
  <si>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</si>
  <si>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</si>
  <si>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</si>
  <si>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</si>
  <si>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</si>
  <si>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</si>
  <si>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</si>
  <si>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</si>
  <si>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</si>
  <si>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</si>
  <si>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</si>
  <si>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</si>
  <si>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</si>
  <si>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</si>
  <si>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</si>
  <si>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</si>
  <si>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</si>
  <si>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</si>
  <si>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</si>
  <si>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</si>
  <si>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</si>
  <si>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</si>
  <si>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</si>
  <si>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</si>
  <si>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</si>
  <si>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</si>
  <si>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</si>
  <si>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</si>
  <si>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</si>
  <si>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</si>
  <si>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</si>
  <si>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</si>
  <si>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</si>
  <si>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</si>
  <si>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</si>
  <si>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</si>
  <si>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</si>
  <si>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</si>
  <si>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</si>
  <si>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</si>
  <si>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</si>
  <si>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</si>
  <si>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</si>
  <si>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</si>
  <si>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</si>
  <si>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</si>
  <si>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</si>
  <si>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</si>
  <si>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</si>
  <si>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</si>
  <si>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</si>
  <si>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</si>
  <si>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</si>
  <si>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</si>
  <si>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</si>
  <si>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</si>
  <si>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</si>
  <si>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</si>
  <si>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</si>
  <si>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</si>
  <si>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</si>
  <si>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</si>
  <si>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</si>
  <si>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</si>
  <si>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</si>
  <si>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</si>
  <si>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</si>
  <si>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</si>
  <si>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</si>
  <si>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</si>
  <si>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</si>
  <si>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</si>
  <si>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</si>
  <si>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</si>
  <si>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</si>
  <si>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</si>
  <si>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</si>
  <si>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</si>
  <si>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</si>
  <si>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</si>
  <si>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</si>
  <si>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</si>
  <si>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</si>
  <si>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</si>
  <si>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</si>
  <si>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</si>
  <si>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</si>
  <si>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</si>
  <si>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</si>
  <si>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</si>
  <si>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</si>
  <si>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</si>
  <si>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</si>
  <si>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</si>
  <si>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</si>
  <si>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</si>
  <si>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</si>
  <si>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</si>
  <si>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</si>
  <si>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</si>
  <si>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</si>
  <si>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</si>
  <si>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</si>
  <si>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</si>
  <si>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</si>
  <si>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</si>
  <si>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</si>
  <si>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</si>
  <si>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</si>
  <si>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</si>
  <si>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</si>
  <si>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</si>
  <si>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</si>
  <si>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</si>
  <si>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</si>
  <si>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</si>
  <si>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</si>
  <si>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</si>
  <si>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</si>
  <si>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</si>
  <si>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</si>
  <si>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</si>
  <si>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</si>
  <si>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</si>
  <si>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</si>
  <si>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</si>
  <si>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</si>
  <si>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</si>
  <si>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</si>
  <si>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</si>
  <si>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</si>
  <si>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</si>
  <si>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</si>
  <si>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</si>
  <si>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</si>
  <si>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</si>
  <si>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</si>
  <si>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</si>
  <si>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</si>
  <si>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</si>
  <si>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</si>
  <si>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</si>
  <si>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</si>
  <si>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</si>
  <si>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</si>
  <si>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</si>
  <si>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</si>
  <si>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</si>
  <si>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</si>
  <si>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</si>
  <si>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</si>
  <si>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</si>
  <si>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</si>
  <si>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</si>
  <si>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</si>
  <si>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</si>
  <si>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</si>
  <si>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</si>
  <si>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</si>
  <si>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</si>
  <si>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</si>
  <si>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</si>
  <si>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</si>
  <si>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</si>
  <si>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</si>
  <si>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</si>
  <si>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</si>
  <si>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</si>
  <si>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</si>
  <si>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</si>
  <si>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</si>
  <si>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</si>
  <si>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</si>
  <si>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</si>
  <si>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</si>
  <si>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</si>
  <si>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</si>
  <si>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</si>
  <si>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</si>
  <si>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</si>
  <si>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</si>
  <si>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</si>
  <si>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</si>
  <si>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</si>
  <si>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</si>
  <si>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</si>
  <si>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</si>
  <si>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</si>
  <si>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</si>
  <si>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</si>
  <si>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</si>
  <si>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</si>
  <si>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</si>
  <si>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</si>
  <si>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</si>
  <si>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</si>
  <si>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</si>
  <si>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</si>
  <si>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</si>
  <si>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</si>
  <si>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</si>
  <si>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</si>
  <si>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</si>
  <si>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</si>
  <si>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</si>
  <si>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</si>
  <si>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</si>
  <si>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</si>
  <si>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</si>
  <si>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</si>
  <si>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</si>
  <si>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</si>
  <si>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</si>
  <si>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</si>
  <si>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</si>
  <si>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</si>
  <si>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</si>
  <si>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</si>
  <si>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</si>
  <si>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</si>
  <si>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</si>
  <si>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</si>
  <si>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</si>
  <si>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</si>
  <si>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</si>
  <si>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</si>
  <si>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</si>
  <si>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</si>
  <si>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</si>
  <si>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</si>
  <si>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</si>
  <si>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</si>
  <si>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</si>
  <si>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</si>
  <si>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</si>
  <si>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</si>
  <si>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</si>
  <si>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</si>
  <si>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</si>
  <si>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</si>
  <si>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</si>
  <si>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</si>
  <si>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</si>
  <si>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</si>
  <si>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</si>
  <si>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</si>
  <si>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</si>
  <si>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</si>
  <si>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</si>
  <si>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</si>
  <si>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</si>
  <si>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</si>
  <si>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</si>
  <si>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</si>
  <si>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</si>
  <si>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</si>
  <si>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</si>
  <si>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</si>
  <si>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</si>
  <si>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</si>
  <si>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</si>
  <si>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</si>
  <si>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</si>
  <si>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</si>
  <si>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</si>
  <si>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</si>
  <si>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</si>
  <si>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</si>
  <si>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</si>
  <si>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</si>
  <si>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</si>
  <si>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</si>
  <si>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</si>
  <si>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</si>
  <si>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</si>
  <si>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</si>
  <si>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</si>
  <si>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</si>
  <si>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</si>
  <si>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</si>
  <si>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</si>
  <si>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</si>
  <si>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</si>
  <si>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</si>
  <si>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</si>
  <si>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</si>
  <si>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</si>
  <si>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</si>
  <si>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</si>
  <si>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</si>
  <si>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</si>
  <si>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</si>
  <si>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</si>
  <si>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</si>
  <si>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</si>
  <si>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</si>
  <si>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</si>
  <si>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</si>
  <si>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</si>
  <si>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</si>
  <si>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</si>
  <si>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</si>
  <si>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</si>
  <si>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</si>
  <si>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</si>
  <si>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</si>
  <si>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</si>
  <si>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</si>
  <si>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</si>
  <si>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</si>
  <si>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</si>
  <si>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</si>
  <si>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</si>
  <si>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</si>
  <si>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</si>
  <si>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</si>
  <si>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</si>
  <si>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</si>
  <si>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</si>
  <si>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</si>
  <si>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</si>
  <si>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</si>
  <si>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</si>
  <si>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</si>
  <si>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</si>
  <si>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</si>
  <si>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</si>
  <si>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</si>
  <si>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</si>
  <si>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</si>
  <si>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</si>
  <si>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</si>
  <si>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</si>
  <si>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</si>
  <si>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</si>
  <si>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</si>
  <si>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</si>
  <si>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</si>
  <si>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</si>
  <si>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</si>
  <si>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</si>
  <si>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</si>
  <si>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</si>
  <si>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</si>
  <si>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</si>
  <si>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</si>
  <si>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</si>
  <si>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</si>
  <si>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</si>
  <si>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</si>
  <si>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</si>
  <si>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</si>
  <si>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</si>
  <si>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</si>
  <si>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</si>
  <si>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</si>
  <si>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</si>
  <si>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</si>
  <si>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</si>
  <si>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</si>
  <si>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</si>
  <si>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</si>
  <si>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</si>
  <si>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</si>
  <si>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</si>
  <si>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</si>
  <si>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</si>
  <si>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</si>
  <si>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</si>
  <si>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</si>
  <si>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</si>
  <si>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</si>
  <si>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</si>
  <si>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</si>
  <si>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</si>
  <si>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</si>
  <si>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</si>
  <si>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</si>
  <si>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</si>
  <si>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</si>
  <si>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</si>
  <si>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</si>
  <si>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</si>
  <si>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</si>
  <si>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</si>
  <si>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</si>
  <si>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</si>
  <si>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</si>
  <si>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</si>
  <si>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</si>
  <si>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</si>
  <si>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</si>
  <si>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</si>
  <si>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</si>
  <si>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</si>
  <si>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</si>
  <si>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</si>
  <si>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</si>
  <si>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</si>
  <si>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</si>
  <si>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</si>
  <si>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</si>
  <si>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</si>
  <si>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</si>
  <si>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</si>
  <si>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</si>
  <si>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</si>
  <si>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</si>
  <si>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</si>
  <si>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</si>
  <si>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</si>
  <si>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</si>
  <si>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</si>
  <si>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</si>
  <si>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</si>
  <si>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</si>
  <si>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</si>
  <si>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</si>
  <si>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</si>
  <si>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</si>
  <si>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</si>
  <si>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</si>
  <si>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</si>
  <si>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</si>
  <si>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</si>
  <si>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</si>
  <si>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</si>
  <si>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</si>
  <si>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</si>
  <si>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</si>
  <si>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</si>
  <si>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</si>
  <si>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</si>
  <si>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</si>
  <si>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</si>
  <si>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</si>
  <si>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</si>
  <si>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</si>
  <si>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</si>
  <si>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</si>
  <si>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</si>
  <si>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</si>
  <si>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</si>
  <si>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</si>
  <si>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</si>
  <si>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</si>
  <si>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</si>
  <si>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</si>
  <si>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</si>
  <si>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</si>
  <si>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</si>
  <si>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</si>
  <si>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</si>
  <si>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</si>
  <si>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</si>
  <si>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</si>
  <si>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</si>
  <si>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</si>
  <si>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</si>
  <si>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</si>
  <si>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</si>
  <si>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</si>
  <si>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</si>
  <si>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</si>
  <si>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</si>
  <si>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</si>
  <si>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</si>
  <si>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</si>
  <si>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</si>
  <si>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</si>
  <si>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</si>
  <si>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</si>
  <si>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</si>
  <si>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</si>
  <si>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</si>
  <si>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</si>
  <si>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</si>
  <si>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</si>
  <si>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</si>
  <si>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</si>
  <si>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</si>
  <si>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</si>
  <si>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</si>
  <si>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</si>
  <si>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</si>
  <si>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</si>
  <si>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</si>
  <si>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</si>
  <si>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</si>
  <si>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</si>
  <si>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</si>
  <si>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</si>
  <si>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</si>
  <si>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</si>
  <si>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</si>
  <si>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</si>
  <si>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</si>
  <si>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</si>
  <si>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</si>
  <si>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</si>
  <si>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</si>
  <si>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</si>
  <si>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</si>
  <si>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</si>
  <si>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</si>
  <si>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</si>
  <si>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</si>
  <si>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</si>
  <si>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</si>
  <si>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</si>
  <si>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</si>
  <si>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</si>
  <si>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</si>
  <si>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</si>
  <si>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</si>
  <si>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</si>
  <si>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</si>
  <si>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</si>
  <si>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</si>
  <si>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</si>
  <si>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</si>
  <si>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</si>
  <si>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</si>
  <si>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</si>
  <si>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</si>
  <si>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</si>
  <si>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</si>
  <si>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</si>
  <si>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</si>
  <si>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</si>
  <si>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</si>
  <si>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</si>
  <si>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</si>
  <si>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</si>
  <si>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</si>
  <si>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</si>
  <si>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</si>
  <si>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</si>
  <si>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</si>
  <si>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</si>
  <si>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</si>
  <si>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</si>
  <si>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</si>
  <si>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</si>
  <si>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</si>
  <si>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</si>
  <si>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</si>
  <si>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</si>
  <si>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</si>
  <si>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</si>
  <si>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</si>
  <si>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</si>
  <si>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</si>
  <si>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</si>
  <si>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</si>
  <si>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</si>
  <si>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</si>
  <si>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</si>
  <si>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</si>
  <si>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</si>
  <si>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</si>
  <si>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</si>
  <si>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</si>
  <si>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</si>
  <si>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</si>
  <si>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</si>
  <si>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</si>
  <si>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</si>
  <si>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</si>
  <si>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</si>
  <si>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</si>
  <si>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</si>
  <si>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</si>
  <si>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</si>
  <si>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</si>
  <si>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</si>
  <si>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</si>
  <si>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</si>
  <si>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</si>
  <si>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</si>
  <si>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</si>
  <si>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</si>
  <si>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</si>
  <si>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</si>
  <si>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</si>
  <si>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</si>
  <si>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</si>
  <si>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</si>
  <si>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</si>
  <si>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</si>
  <si>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</si>
  <si>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</si>
  <si>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</si>
  <si>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</si>
  <si>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</si>
  <si>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</si>
  <si>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</si>
  <si>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</si>
  <si>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</si>
  <si>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</si>
  <si>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</si>
  <si>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</si>
  <si>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</si>
  <si>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</si>
  <si>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</si>
  <si>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</si>
  <si>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</si>
  <si>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</si>
  <si>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</si>
  <si>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</si>
  <si>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</si>
  <si>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</si>
  <si>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</si>
  <si>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</si>
  <si>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</si>
  <si>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</si>
  <si>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</si>
  <si>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</si>
  <si>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</si>
  <si>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</si>
  <si>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</si>
  <si>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</si>
  <si>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</si>
  <si>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</si>
  <si>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</si>
  <si>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</si>
  <si>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</si>
  <si>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</si>
  <si>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</si>
  <si>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</si>
  <si>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</si>
  <si>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</si>
  <si>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</si>
  <si>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</si>
  <si>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</si>
  <si>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</si>
  <si>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</si>
  <si>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</si>
  <si>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</si>
  <si>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</si>
  <si>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</si>
  <si>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</si>
  <si>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</si>
  <si>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</si>
  <si>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</si>
  <si>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</si>
  <si>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</si>
  <si>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</si>
  <si>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</si>
  <si>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</si>
  <si>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</si>
  <si>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</si>
  <si>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</si>
  <si>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</si>
  <si>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</si>
  <si>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</si>
  <si>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</si>
  <si>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</si>
  <si>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</si>
  <si>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</si>
  <si>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</si>
  <si>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</si>
  <si>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</si>
  <si>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</si>
  <si>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</si>
  <si>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</si>
  <si>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</si>
  <si>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</si>
  <si>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</si>
  <si>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</si>
  <si>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</si>
  <si>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</si>
  <si>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</si>
  <si>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</si>
  <si>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</si>
  <si>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</si>
  <si>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</si>
  <si>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</si>
  <si>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</si>
  <si>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</si>
  <si>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</si>
  <si>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</si>
  <si>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</si>
  <si>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</si>
  <si>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</si>
  <si>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</si>
  <si>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</si>
  <si>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</si>
  <si>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</si>
  <si>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</si>
  <si>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</si>
  <si>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</si>
  <si>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</si>
  <si>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</si>
  <si>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</si>
  <si>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</si>
  <si>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</si>
  <si>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</si>
  <si>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</si>
  <si>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</si>
  <si>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</si>
  <si>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</si>
  <si>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</si>
  <si>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</si>
  <si>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</si>
  <si>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</si>
  <si>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</si>
  <si>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</si>
  <si>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</si>
  <si>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</si>
  <si>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</si>
  <si>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</si>
  <si>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</si>
  <si>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</si>
  <si>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</si>
  <si>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</si>
  <si>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</si>
  <si>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</si>
  <si>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</si>
  <si>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</si>
  <si>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</si>
  <si>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</si>
  <si>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</si>
  <si>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</si>
  <si>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</si>
  <si>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</si>
  <si>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</si>
  <si>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</si>
  <si>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</si>
  <si>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</si>
  <si>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</si>
  <si>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</si>
  <si>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</si>
  <si>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</si>
  <si>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</si>
  <si>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</si>
  <si>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</si>
  <si>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</si>
  <si>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</si>
  <si>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</si>
  <si>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</si>
  <si>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</si>
  <si>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</si>
  <si>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</si>
  <si>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</si>
  <si>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</si>
  <si>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熊本リハビリテーション病院</t>
    <phoneticPr fontId="3"/>
  </si>
  <si>
    <t>〒869-1106 菊池郡菊陽町曲手７６０</t>
    <phoneticPr fontId="3"/>
  </si>
  <si>
    <t>〇</t>
  </si>
  <si>
    <t>医療法人</t>
  </si>
  <si>
    <t>複数の診療科で活用</t>
  </si>
  <si>
    <t>形成外科</t>
  </si>
  <si>
    <t>外科</t>
  </si>
  <si>
    <t>リハビリテーション科</t>
  </si>
  <si>
    <t>ＤＰＣ標準病院群</t>
  </si>
  <si>
    <t>有</t>
  </si>
  <si>
    <t>看護必要度Ⅰ</t>
    <phoneticPr fontId="3"/>
  </si>
  <si>
    <t>1病棟</t>
  </si>
  <si>
    <t>急性期機能</t>
  </si>
  <si>
    <t>整形外科</t>
  </si>
  <si>
    <t>内科</t>
  </si>
  <si>
    <t>脳神経外科</t>
  </si>
  <si>
    <t>-</t>
    <phoneticPr fontId="3"/>
  </si>
  <si>
    <t>2病棟</t>
  </si>
  <si>
    <t>回復期ﾘﾊﾋﾞﾘﾃｰｼｮﾝ病棟入院料１</t>
  </si>
  <si>
    <t>体制強化加算１の届出有り</t>
  </si>
  <si>
    <t>3病棟</t>
  </si>
  <si>
    <t>回復期機能</t>
  </si>
  <si>
    <t>4病棟</t>
  </si>
  <si>
    <t>体制強化加算２の届出有り</t>
  </si>
  <si>
    <t>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</si>
</sst>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89901882513d5fa7c329e940dda99b1214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1054</v>
      </c>
      <c r="N9" s="282" t="s">
        <v>1057</v>
      </c>
      <c r="O9" s="282" t="s">
        <v>1059</v>
      </c>
      <c r="P9" s="282" t="s">
        <v>1061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row>
    <row r="12" spans="1:22" s="21" customFormat="1" ht="34.5" customHeight="1">
      <c r="A12" s="244" t="s">
        <v>606</v>
      </c>
      <c r="B12" s="24"/>
      <c r="C12" s="19"/>
      <c r="D12" s="19"/>
      <c r="E12" s="19"/>
      <c r="F12" s="19"/>
      <c r="G12" s="19"/>
      <c r="H12" s="20"/>
      <c r="I12" s="422" t="s">
        <v>4</v>
      </c>
      <c r="J12" s="422"/>
      <c r="K12" s="422"/>
      <c r="L12" s="29"/>
      <c r="M12" s="29"/>
      <c r="N12" s="29" t="s">
        <v>1039</v>
      </c>
      <c r="O12" s="29" t="s">
        <v>1039</v>
      </c>
      <c r="P12" s="29" t="s">
        <v>1039</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1054</v>
      </c>
      <c r="N22" s="282" t="s">
        <v>1057</v>
      </c>
      <c r="O22" s="282" t="s">
        <v>1059</v>
      </c>
      <c r="P22" s="282" t="s">
        <v>1061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row>
    <row r="25" spans="1:22" s="21" customFormat="1" ht="34.5" customHeight="1">
      <c r="A25" s="244" t="s">
        <v>607</v>
      </c>
      <c r="B25" s="24"/>
      <c r="C25" s="19"/>
      <c r="D25" s="19"/>
      <c r="E25" s="19"/>
      <c r="F25" s="19"/>
      <c r="G25" s="19"/>
      <c r="H25" s="20"/>
      <c r="I25" s="303" t="s">
        <v>4</v>
      </c>
      <c r="J25" s="304"/>
      <c r="K25" s="305"/>
      <c r="L25" s="29"/>
      <c r="M25" s="29"/>
      <c r="N25" s="29" t="s">
        <v>1039</v>
      </c>
      <c r="O25" s="29" t="s">
        <v>1039</v>
      </c>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1054</v>
      </c>
      <c r="N35" s="282" t="s">
        <v>1057</v>
      </c>
      <c r="O35" s="282" t="s">
        <v>1059</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1054</v>
      </c>
      <c r="N44" s="282" t="s">
        <v>1057</v>
      </c>
      <c r="O44" s="282" t="s">
        <v>1059</v>
      </c>
      <c r="P44" s="282" t="s">
        <v>1061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1054</v>
      </c>
      <c r="N89" s="262" t="s">
        <v>1057</v>
      </c>
      <c r="O89" s="262" t="s">
        <v>1059</v>
      </c>
      <c r="P89" s="262" t="s">
        <v>1061</v>
      </c>
    </row>
    <row r="90" spans="1:22" s="21" customFormat="1">
      <c r="A90" s="243"/>
      <c r="B90" s="1"/>
      <c r="C90" s="3"/>
      <c r="D90" s="3"/>
      <c r="E90" s="3"/>
      <c r="F90" s="3"/>
      <c r="G90" s="3"/>
      <c r="H90" s="287"/>
      <c r="I90" s="67" t="s">
        <v>36</v>
      </c>
      <c r="J90" s="68"/>
      <c r="K90" s="69"/>
      <c r="L90" s="262" t="s">
        <v>1049</v>
      </c>
      <c r="M90" s="262" t="s">
        <v>1049</v>
      </c>
      <c r="N90" s="262" t="s">
        <v>1058</v>
      </c>
      <c r="O90" s="262" t="s">
        <v>1058</v>
      </c>
      <c r="P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1054</v>
      </c>
      <c r="N97" s="66" t="s">
        <v>1057</v>
      </c>
      <c r="O97" s="66" t="s">
        <v>1059</v>
      </c>
      <c r="P97" s="66" t="s">
        <v>1061</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1058</v>
      </c>
      <c r="O98" s="70" t="s">
        <v>1058</v>
      </c>
      <c r="P98" s="70" t="s">
        <v>1058</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225</v>
      </c>
      <c r="K99" s="237" t="str">
        <f>IF(OR(COUNTIF(L99:P99,"未確認")&gt;0,COUNTIF(L99:P99,"~*")&gt;0),"※","")</f>
        <v/>
      </c>
      <c r="L99" s="258">
        <v>45</v>
      </c>
      <c r="M99" s="258">
        <v>45</v>
      </c>
      <c r="N99" s="258">
        <v>45</v>
      </c>
      <c r="O99" s="258">
        <v>45</v>
      </c>
      <c r="P99" s="258">
        <v>45</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225</v>
      </c>
      <c r="K101" s="237" t="str">
        <f>IF(OR(COUNTIF(L101:P101,"未確認")&gt;0,COUNTIF(L101:P101,"~*")&gt;0),"※","")</f>
        <v/>
      </c>
      <c r="L101" s="258">
        <v>45</v>
      </c>
      <c r="M101" s="258">
        <v>45</v>
      </c>
      <c r="N101" s="258">
        <v>45</v>
      </c>
      <c r="O101" s="258">
        <v>45</v>
      </c>
      <c r="P101" s="258">
        <v>45</v>
      </c>
    </row>
    <row r="102" spans="1:22" s="83" customFormat="1" ht="34.5" customHeight="1">
      <c r="A102" s="244" t="s">
        <v>610</v>
      </c>
      <c r="B102" s="84"/>
      <c r="C102" s="377"/>
      <c r="D102" s="379"/>
      <c r="E102" s="317" t="s">
        <v>612</v>
      </c>
      <c r="F102" s="318"/>
      <c r="G102" s="318"/>
      <c r="H102" s="319"/>
      <c r="I102" s="420"/>
      <c r="J102" s="256">
        <f t="shared" si="0"/>
        <v>225</v>
      </c>
      <c r="K102" s="237" t="str">
        <f t="shared" ref="K102:K111" si="1">IF(OR(COUNTIF(L101:P101,"未確認")&gt;0,COUNTIF(L101:P101,"~*")&gt;0),"※","")</f>
        <v/>
      </c>
      <c r="L102" s="258">
        <v>45</v>
      </c>
      <c r="M102" s="258">
        <v>45</v>
      </c>
      <c r="N102" s="258">
        <v>45</v>
      </c>
      <c r="O102" s="258">
        <v>45</v>
      </c>
      <c r="P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1057</v>
      </c>
      <c r="O118" s="66" t="s">
        <v>1059</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1058</v>
      </c>
      <c r="O119" s="70" t="s">
        <v>1058</v>
      </c>
      <c r="P119" s="70" t="s">
        <v>1058</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1044</v>
      </c>
      <c r="O121" s="98" t="s">
        <v>1044</v>
      </c>
      <c r="P121" s="98" t="s">
        <v>1044</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1050</v>
      </c>
      <c r="O122" s="98" t="s">
        <v>1050</v>
      </c>
      <c r="P122" s="98" t="s">
        <v>1050</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1052</v>
      </c>
      <c r="O123" s="98" t="s">
        <v>1052</v>
      </c>
      <c r="P123" s="98" t="s">
        <v>1052</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1057</v>
      </c>
      <c r="O129" s="66" t="s">
        <v>1059</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1058</v>
      </c>
      <c r="O130" s="70" t="s">
        <v>1058</v>
      </c>
      <c r="P130" s="70" t="s">
        <v>1058</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1055</v>
      </c>
      <c r="O131" s="98" t="s">
        <v>1055</v>
      </c>
      <c r="P131" s="98" t="s">
        <v>1055</v>
      </c>
    </row>
    <row r="132" spans="1:22" s="83" customFormat="1" ht="34.5" customHeight="1">
      <c r="A132" s="244" t="s">
        <v>621</v>
      </c>
      <c r="B132" s="84"/>
      <c r="C132" s="295"/>
      <c r="D132" s="297"/>
      <c r="E132" s="320" t="s">
        <v>58</v>
      </c>
      <c r="F132" s="321"/>
      <c r="G132" s="321"/>
      <c r="H132" s="322"/>
      <c r="I132" s="389"/>
      <c r="J132" s="101"/>
      <c r="K132" s="102"/>
      <c r="L132" s="82">
        <v>45</v>
      </c>
      <c r="M132" s="82">
        <v>45</v>
      </c>
      <c r="N132" s="82">
        <v>45</v>
      </c>
      <c r="O132" s="82">
        <v>45</v>
      </c>
      <c r="P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1057</v>
      </c>
      <c r="O143" s="66" t="s">
        <v>1059</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1058</v>
      </c>
      <c r="O144" s="70" t="s">
        <v>1058</v>
      </c>
      <c r="P144" s="70" t="s">
        <v>1058</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183</v>
      </c>
      <c r="K150" s="264" t="str">
        <f t="shared" si="3"/>
        <v/>
      </c>
      <c r="L150" s="117">
        <v>89</v>
      </c>
      <c r="M150" s="117">
        <v>94</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t="s">
        <v>541</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165</v>
      </c>
      <c r="K194" s="264" t="str">
        <f t="shared" si="5"/>
        <v/>
      </c>
      <c r="L194" s="117">
        <v>0</v>
      </c>
      <c r="M194" s="117">
        <v>0</v>
      </c>
      <c r="N194" s="117">
        <v>55</v>
      </c>
      <c r="O194" s="117">
        <v>54</v>
      </c>
      <c r="P194" s="117">
        <v>56</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66" t="s">
        <v>1057</v>
      </c>
      <c r="O226" s="66" t="s">
        <v>1059</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1058</v>
      </c>
      <c r="O227" s="70" t="s">
        <v>1058</v>
      </c>
      <c r="P227" s="70" t="s">
        <v>1058</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1057</v>
      </c>
      <c r="O234" s="66" t="s">
        <v>1059</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1058</v>
      </c>
      <c r="O235" s="70" t="s">
        <v>1058</v>
      </c>
      <c r="P235" s="70" t="s">
        <v>1058</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1057</v>
      </c>
      <c r="O244" s="66" t="s">
        <v>1059</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1058</v>
      </c>
      <c r="O245" s="70" t="s">
        <v>1058</v>
      </c>
      <c r="P245" s="70" t="s">
        <v>1058</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1057</v>
      </c>
      <c r="O253" s="66" t="s">
        <v>1059</v>
      </c>
      <c r="P253" s="66" t="s">
        <v>1061</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1058</v>
      </c>
      <c r="O254" s="137" t="s">
        <v>1058</v>
      </c>
      <c r="P254" s="137" t="s">
        <v>1058</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1057</v>
      </c>
      <c r="O263" s="66" t="s">
        <v>1059</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1058</v>
      </c>
      <c r="O264" s="70" t="s">
        <v>1058</v>
      </c>
      <c r="P264" s="70" t="s">
        <v>1058</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23</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112</v>
      </c>
      <c r="K269" s="81" t="str">
        <f t="shared" si="8"/>
        <v/>
      </c>
      <c r="L269" s="147">
        <v>26</v>
      </c>
      <c r="M269" s="147">
        <v>25</v>
      </c>
      <c r="N269" s="147">
        <v>20</v>
      </c>
      <c r="O269" s="147">
        <v>21</v>
      </c>
      <c r="P269" s="147">
        <v>20</v>
      </c>
    </row>
    <row r="270" spans="1:22" s="83" customFormat="1" ht="34.5" customHeight="1">
      <c r="A270" s="249" t="s">
        <v>725</v>
      </c>
      <c r="B270" s="120"/>
      <c r="C270" s="371"/>
      <c r="D270" s="371"/>
      <c r="E270" s="371"/>
      <c r="F270" s="371"/>
      <c r="G270" s="371" t="s">
        <v>148</v>
      </c>
      <c r="H270" s="371"/>
      <c r="I270" s="404"/>
      <c r="J270" s="266">
        <f t="shared" si="9"/>
        <v>3.8999999999999995</v>
      </c>
      <c r="K270" s="81" t="str">
        <f t="shared" si="8"/>
        <v/>
      </c>
      <c r="L270" s="148">
        <v>0</v>
      </c>
      <c r="M270" s="148">
        <v>0.8</v>
      </c>
      <c r="N270" s="148">
        <v>1.5</v>
      </c>
      <c r="O270" s="148">
        <v>0.8</v>
      </c>
      <c r="P270" s="148">
        <v>0.8</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0</v>
      </c>
      <c r="N271" s="147">
        <v>0</v>
      </c>
      <c r="O271" s="147">
        <v>0</v>
      </c>
      <c r="P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15</v>
      </c>
      <c r="K273" s="81" t="str">
        <f t="shared" si="8"/>
        <v/>
      </c>
      <c r="L273" s="147">
        <v>2</v>
      </c>
      <c r="M273" s="147">
        <v>2</v>
      </c>
      <c r="N273" s="147">
        <v>3</v>
      </c>
      <c r="O273" s="147">
        <v>5</v>
      </c>
      <c r="P273" s="147">
        <v>3</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64</v>
      </c>
      <c r="K277" s="81" t="str">
        <f t="shared" si="8"/>
        <v/>
      </c>
      <c r="L277" s="147">
        <v>8</v>
      </c>
      <c r="M277" s="147">
        <v>8</v>
      </c>
      <c r="N277" s="147">
        <v>16</v>
      </c>
      <c r="O277" s="147">
        <v>16</v>
      </c>
      <c r="P277" s="147">
        <v>16</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37</v>
      </c>
      <c r="K279" s="81" t="str">
        <f t="shared" si="8"/>
        <v/>
      </c>
      <c r="L279" s="147">
        <v>2</v>
      </c>
      <c r="M279" s="147">
        <v>2</v>
      </c>
      <c r="N279" s="147">
        <v>11</v>
      </c>
      <c r="O279" s="147">
        <v>11</v>
      </c>
      <c r="P279" s="147">
        <v>11</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14</v>
      </c>
      <c r="K281" s="81" t="str">
        <f t="shared" si="8"/>
        <v/>
      </c>
      <c r="L281" s="147">
        <v>1</v>
      </c>
      <c r="M281" s="147">
        <v>1</v>
      </c>
      <c r="N281" s="147">
        <v>4</v>
      </c>
      <c r="O281" s="147">
        <v>4</v>
      </c>
      <c r="P281" s="147">
        <v>4</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7</v>
      </c>
      <c r="N297" s="147">
        <v>21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1057</v>
      </c>
      <c r="O322" s="66" t="s">
        <v>1059</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1058</v>
      </c>
      <c r="O323" s="137" t="s">
        <v>1058</v>
      </c>
      <c r="P323" s="137" t="s">
        <v>1058</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1057</v>
      </c>
      <c r="O342" s="66" t="s">
        <v>1059</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1058</v>
      </c>
      <c r="O343" s="137" t="s">
        <v>1058</v>
      </c>
      <c r="P343" s="137" t="s">
        <v>1058</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1057</v>
      </c>
      <c r="O367" s="66" t="s">
        <v>1059</v>
      </c>
      <c r="P367" s="66" t="s">
        <v>1061</v>
      </c>
    </row>
    <row r="368" spans="1:22" s="118" customFormat="1" ht="20.25" customHeight="1">
      <c r="A368" s="243"/>
      <c r="B368" s="1"/>
      <c r="C368" s="3"/>
      <c r="D368" s="3"/>
      <c r="E368" s="3"/>
      <c r="F368" s="3"/>
      <c r="G368" s="3"/>
      <c r="H368" s="287"/>
      <c r="I368" s="67" t="s">
        <v>36</v>
      </c>
      <c r="J368" s="170"/>
      <c r="K368" s="79"/>
      <c r="L368" s="137" t="s">
        <v>1049</v>
      </c>
      <c r="M368" s="137" t="s">
        <v>1049</v>
      </c>
      <c r="N368" s="137" t="s">
        <v>1058</v>
      </c>
      <c r="O368" s="137" t="s">
        <v>1058</v>
      </c>
      <c r="P368" s="137" t="s">
        <v>1058</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1057</v>
      </c>
      <c r="O390" s="66" t="s">
        <v>1059</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1058</v>
      </c>
      <c r="O391" s="70" t="s">
        <v>1058</v>
      </c>
      <c r="P391" s="70" t="s">
        <v>1058</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2385</v>
      </c>
      <c r="K392" s="81" t="str">
        <f t="shared" ref="K392:K397" si="12">IF(OR(COUNTIF(L392:P392,"未確認")&gt;0,COUNTIF(L392:P392,"~*")&gt;0),"※","")</f>
        <v/>
      </c>
      <c r="L392" s="147">
        <v>824</v>
      </c>
      <c r="M392" s="147">
        <v>827</v>
      </c>
      <c r="N392" s="147">
        <v>257</v>
      </c>
      <c r="O392" s="147">
        <v>229</v>
      </c>
      <c r="P392" s="147">
        <v>248</v>
      </c>
    </row>
    <row r="393" spans="1:22" s="83" customFormat="1" ht="34.5" customHeight="1">
      <c r="A393" s="249" t="s">
        <v>773</v>
      </c>
      <c r="B393" s="84"/>
      <c r="C393" s="370"/>
      <c r="D393" s="380"/>
      <c r="E393" s="320" t="s">
        <v>224</v>
      </c>
      <c r="F393" s="321"/>
      <c r="G393" s="321"/>
      <c r="H393" s="322"/>
      <c r="I393" s="343"/>
      <c r="J393" s="140">
        <f t="shared" si="11"/>
        <v>1905</v>
      </c>
      <c r="K393" s="81" t="str">
        <f t="shared" si="12"/>
        <v/>
      </c>
      <c r="L393" s="147">
        <v>611</v>
      </c>
      <c r="M393" s="147">
        <v>569</v>
      </c>
      <c r="N393" s="147">
        <v>254</v>
      </c>
      <c r="O393" s="147">
        <v>227</v>
      </c>
      <c r="P393" s="147">
        <v>244</v>
      </c>
    </row>
    <row r="394" spans="1:22" s="83" customFormat="1" ht="34.5" customHeight="1">
      <c r="A394" s="250" t="s">
        <v>774</v>
      </c>
      <c r="B394" s="84"/>
      <c r="C394" s="370"/>
      <c r="D394" s="381"/>
      <c r="E394" s="320" t="s">
        <v>225</v>
      </c>
      <c r="F394" s="321"/>
      <c r="G394" s="321"/>
      <c r="H394" s="322"/>
      <c r="I394" s="343"/>
      <c r="J394" s="140">
        <f t="shared" si="11"/>
        <v>109</v>
      </c>
      <c r="K394" s="81" t="str">
        <f t="shared" si="12"/>
        <v/>
      </c>
      <c r="L394" s="147">
        <v>32</v>
      </c>
      <c r="M394" s="147">
        <v>76</v>
      </c>
      <c r="N394" s="147">
        <v>1</v>
      </c>
      <c r="O394" s="147">
        <v>0</v>
      </c>
      <c r="P394" s="147">
        <v>0</v>
      </c>
    </row>
    <row r="395" spans="1:22" s="83" customFormat="1" ht="34.5" customHeight="1">
      <c r="A395" s="250" t="s">
        <v>775</v>
      </c>
      <c r="B395" s="84"/>
      <c r="C395" s="370"/>
      <c r="D395" s="382"/>
      <c r="E395" s="320" t="s">
        <v>226</v>
      </c>
      <c r="F395" s="321"/>
      <c r="G395" s="321"/>
      <c r="H395" s="322"/>
      <c r="I395" s="343"/>
      <c r="J395" s="140">
        <f t="shared" si="11"/>
        <v>371</v>
      </c>
      <c r="K395" s="81" t="str">
        <f t="shared" si="12"/>
        <v/>
      </c>
      <c r="L395" s="147">
        <v>181</v>
      </c>
      <c r="M395" s="147">
        <v>182</v>
      </c>
      <c r="N395" s="147">
        <v>2</v>
      </c>
      <c r="O395" s="147">
        <v>2</v>
      </c>
      <c r="P395" s="147">
        <v>4</v>
      </c>
    </row>
    <row r="396" spans="1:22" s="83" customFormat="1" ht="34.5" customHeight="1">
      <c r="A396" s="250" t="s">
        <v>776</v>
      </c>
      <c r="B396" s="1"/>
      <c r="C396" s="370"/>
      <c r="D396" s="320" t="s">
        <v>227</v>
      </c>
      <c r="E396" s="321"/>
      <c r="F396" s="321"/>
      <c r="G396" s="321"/>
      <c r="H396" s="322"/>
      <c r="I396" s="343"/>
      <c r="J396" s="140">
        <f t="shared" si="11"/>
        <v>78229</v>
      </c>
      <c r="K396" s="81" t="str">
        <f t="shared" si="12"/>
        <v/>
      </c>
      <c r="L396" s="147">
        <v>15268</v>
      </c>
      <c r="M396" s="147">
        <v>15633</v>
      </c>
      <c r="N396" s="147">
        <v>15724</v>
      </c>
      <c r="O396" s="147">
        <v>15641</v>
      </c>
      <c r="P396" s="147">
        <v>15963</v>
      </c>
    </row>
    <row r="397" spans="1:22" s="83" customFormat="1" ht="34.5" customHeight="1">
      <c r="A397" s="250" t="s">
        <v>777</v>
      </c>
      <c r="B397" s="119"/>
      <c r="C397" s="370"/>
      <c r="D397" s="320" t="s">
        <v>228</v>
      </c>
      <c r="E397" s="321"/>
      <c r="F397" s="321"/>
      <c r="G397" s="321"/>
      <c r="H397" s="322"/>
      <c r="I397" s="344"/>
      <c r="J397" s="140">
        <f t="shared" si="11"/>
        <v>2390</v>
      </c>
      <c r="K397" s="81" t="str">
        <f t="shared" si="12"/>
        <v/>
      </c>
      <c r="L397" s="147">
        <v>833</v>
      </c>
      <c r="M397" s="147">
        <v>826</v>
      </c>
      <c r="N397" s="147">
        <v>253</v>
      </c>
      <c r="O397" s="147">
        <v>231</v>
      </c>
      <c r="P397" s="147">
        <v>247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1057</v>
      </c>
      <c r="O403" s="66" t="s">
        <v>1059</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1058</v>
      </c>
      <c r="O404" s="70" t="s">
        <v>1058</v>
      </c>
      <c r="P404" s="70" t="s">
        <v>1058</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2385</v>
      </c>
      <c r="K405" s="81" t="str">
        <f t="shared" ref="K405:K422" si="14">IF(OR(COUNTIF(L405:P405,"未確認")&gt;0,COUNTIF(L405:P405,"~*")&gt;0),"※","")</f>
        <v/>
      </c>
      <c r="L405" s="147">
        <v>824</v>
      </c>
      <c r="M405" s="147">
        <v>827</v>
      </c>
      <c r="N405" s="147">
        <v>257</v>
      </c>
      <c r="O405" s="147">
        <v>229</v>
      </c>
      <c r="P405" s="147">
        <v>248</v>
      </c>
    </row>
    <row r="406" spans="1:22" s="83" customFormat="1" ht="34.5" customHeight="1">
      <c r="A406" s="251" t="s">
        <v>779</v>
      </c>
      <c r="B406" s="119"/>
      <c r="C406" s="369"/>
      <c r="D406" s="375" t="s">
        <v>233</v>
      </c>
      <c r="E406" s="377" t="s">
        <v>234</v>
      </c>
      <c r="F406" s="378"/>
      <c r="G406" s="378"/>
      <c r="H406" s="379"/>
      <c r="I406" s="361"/>
      <c r="J406" s="140">
        <f t="shared" si="13"/>
        <v>695</v>
      </c>
      <c r="K406" s="81" t="str">
        <f t="shared" si="14"/>
        <v/>
      </c>
      <c r="L406" s="147">
        <v>3</v>
      </c>
      <c r="M406" s="147">
        <v>8</v>
      </c>
      <c r="N406" s="147">
        <v>233</v>
      </c>
      <c r="O406" s="147">
        <v>215</v>
      </c>
      <c r="P406" s="147">
        <v>236</v>
      </c>
    </row>
    <row r="407" spans="1:22" s="83" customFormat="1" ht="34.5" customHeight="1">
      <c r="A407" s="251" t="s">
        <v>780</v>
      </c>
      <c r="B407" s="119"/>
      <c r="C407" s="369"/>
      <c r="D407" s="369"/>
      <c r="E407" s="320" t="s">
        <v>235</v>
      </c>
      <c r="F407" s="321"/>
      <c r="G407" s="321"/>
      <c r="H407" s="322"/>
      <c r="I407" s="361"/>
      <c r="J407" s="140">
        <f t="shared" si="13"/>
        <v>997</v>
      </c>
      <c r="K407" s="81" t="str">
        <f t="shared" si="14"/>
        <v/>
      </c>
      <c r="L407" s="147">
        <v>478</v>
      </c>
      <c r="M407" s="147">
        <v>509</v>
      </c>
      <c r="N407" s="147">
        <v>4</v>
      </c>
      <c r="O407" s="147">
        <v>2</v>
      </c>
      <c r="P407" s="147">
        <v>4</v>
      </c>
    </row>
    <row r="408" spans="1:22" s="83" customFormat="1" ht="34.5" customHeight="1">
      <c r="A408" s="251" t="s">
        <v>781</v>
      </c>
      <c r="B408" s="119"/>
      <c r="C408" s="369"/>
      <c r="D408" s="369"/>
      <c r="E408" s="320" t="s">
        <v>236</v>
      </c>
      <c r="F408" s="321"/>
      <c r="G408" s="321"/>
      <c r="H408" s="322"/>
      <c r="I408" s="361"/>
      <c r="J408" s="140">
        <f t="shared" si="13"/>
        <v>620</v>
      </c>
      <c r="K408" s="81" t="str">
        <f t="shared" si="14"/>
        <v/>
      </c>
      <c r="L408" s="147">
        <v>296</v>
      </c>
      <c r="M408" s="147">
        <v>284</v>
      </c>
      <c r="N408" s="147">
        <v>20</v>
      </c>
      <c r="O408" s="147">
        <v>12</v>
      </c>
      <c r="P408" s="147">
        <v>8</v>
      </c>
    </row>
    <row r="409" spans="1:22" s="83" customFormat="1" ht="34.5" customHeight="1">
      <c r="A409" s="251" t="s">
        <v>782</v>
      </c>
      <c r="B409" s="119"/>
      <c r="C409" s="369"/>
      <c r="D409" s="369"/>
      <c r="E409" s="317" t="s">
        <v>989</v>
      </c>
      <c r="F409" s="318"/>
      <c r="G409" s="318"/>
      <c r="H409" s="319"/>
      <c r="I409" s="361"/>
      <c r="J409" s="140">
        <f t="shared" si="13"/>
        <v>73</v>
      </c>
      <c r="K409" s="81" t="str">
        <f t="shared" si="14"/>
        <v/>
      </c>
      <c r="L409" s="147">
        <v>47</v>
      </c>
      <c r="M409" s="147">
        <v>26</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2390</v>
      </c>
      <c r="K413" s="81" t="str">
        <f t="shared" si="14"/>
        <v/>
      </c>
      <c r="L413" s="147">
        <v>833</v>
      </c>
      <c r="M413" s="147">
        <v>826</v>
      </c>
      <c r="N413" s="147">
        <v>253</v>
      </c>
      <c r="O413" s="147">
        <v>231</v>
      </c>
      <c r="P413" s="147">
        <v>247</v>
      </c>
    </row>
    <row r="414" spans="1:22" s="83" customFormat="1" ht="34.5" customHeight="1">
      <c r="A414" s="251" t="s">
        <v>787</v>
      </c>
      <c r="B414" s="119"/>
      <c r="C414" s="369"/>
      <c r="D414" s="375" t="s">
        <v>240</v>
      </c>
      <c r="E414" s="377" t="s">
        <v>241</v>
      </c>
      <c r="F414" s="378"/>
      <c r="G414" s="378"/>
      <c r="H414" s="379"/>
      <c r="I414" s="361"/>
      <c r="J414" s="140">
        <f t="shared" si="13"/>
        <v>711</v>
      </c>
      <c r="K414" s="81" t="str">
        <f t="shared" si="14"/>
        <v/>
      </c>
      <c r="L414" s="147">
        <v>249</v>
      </c>
      <c r="M414" s="147">
        <v>444</v>
      </c>
      <c r="N414" s="147">
        <v>8</v>
      </c>
      <c r="O414" s="147">
        <v>3</v>
      </c>
      <c r="P414" s="147">
        <v>7</v>
      </c>
    </row>
    <row r="415" spans="1:22" s="83" customFormat="1" ht="34.5" customHeight="1">
      <c r="A415" s="251" t="s">
        <v>788</v>
      </c>
      <c r="B415" s="119"/>
      <c r="C415" s="369"/>
      <c r="D415" s="369"/>
      <c r="E415" s="320" t="s">
        <v>242</v>
      </c>
      <c r="F415" s="321"/>
      <c r="G415" s="321"/>
      <c r="H415" s="322"/>
      <c r="I415" s="361"/>
      <c r="J415" s="140">
        <f t="shared" si="13"/>
        <v>1315</v>
      </c>
      <c r="K415" s="81" t="str">
        <f t="shared" si="14"/>
        <v/>
      </c>
      <c r="L415" s="147">
        <v>443</v>
      </c>
      <c r="M415" s="147">
        <v>311</v>
      </c>
      <c r="N415" s="147">
        <v>193</v>
      </c>
      <c r="O415" s="147">
        <v>177</v>
      </c>
      <c r="P415" s="147">
        <v>191</v>
      </c>
    </row>
    <row r="416" spans="1:22" s="83" customFormat="1" ht="34.5" customHeight="1">
      <c r="A416" s="251" t="s">
        <v>789</v>
      </c>
      <c r="B416" s="119"/>
      <c r="C416" s="369"/>
      <c r="D416" s="369"/>
      <c r="E416" s="320" t="s">
        <v>243</v>
      </c>
      <c r="F416" s="321"/>
      <c r="G416" s="321"/>
      <c r="H416" s="322"/>
      <c r="I416" s="361"/>
      <c r="J416" s="140">
        <f t="shared" si="13"/>
        <v>203</v>
      </c>
      <c r="K416" s="81" t="str">
        <f t="shared" si="14"/>
        <v/>
      </c>
      <c r="L416" s="147">
        <v>85</v>
      </c>
      <c r="M416" s="147">
        <v>46</v>
      </c>
      <c r="N416" s="147">
        <v>29</v>
      </c>
      <c r="O416" s="147">
        <v>18</v>
      </c>
      <c r="P416" s="147">
        <v>25</v>
      </c>
    </row>
    <row r="417" spans="1:22" s="83" customFormat="1" ht="34.5" customHeight="1">
      <c r="A417" s="251" t="s">
        <v>790</v>
      </c>
      <c r="B417" s="119"/>
      <c r="C417" s="369"/>
      <c r="D417" s="369"/>
      <c r="E417" s="320" t="s">
        <v>244</v>
      </c>
      <c r="F417" s="321"/>
      <c r="G417" s="321"/>
      <c r="H417" s="322"/>
      <c r="I417" s="361"/>
      <c r="J417" s="140">
        <f t="shared" si="13"/>
        <v>85</v>
      </c>
      <c r="K417" s="81" t="str">
        <f t="shared" si="14"/>
        <v/>
      </c>
      <c r="L417" s="147">
        <v>34</v>
      </c>
      <c r="M417" s="147">
        <v>13</v>
      </c>
      <c r="N417" s="147">
        <v>11</v>
      </c>
      <c r="O417" s="147">
        <v>11</v>
      </c>
      <c r="P417" s="147">
        <v>16</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5</v>
      </c>
      <c r="M418" s="147">
        <v>1</v>
      </c>
      <c r="N418" s="147">
        <v>4</v>
      </c>
      <c r="O418" s="147">
        <v>7</v>
      </c>
      <c r="P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14</v>
      </c>
      <c r="M420" s="147">
        <v>6</v>
      </c>
      <c r="N420" s="147">
        <v>8</v>
      </c>
      <c r="O420" s="147">
        <v>14</v>
      </c>
      <c r="P420" s="147">
        <v>7</v>
      </c>
    </row>
    <row r="421" spans="1:22" s="83" customFormat="1" ht="34.5" customHeight="1">
      <c r="A421" s="251" t="s">
        <v>794</v>
      </c>
      <c r="B421" s="119"/>
      <c r="C421" s="369"/>
      <c r="D421" s="369"/>
      <c r="E421" s="320" t="s">
        <v>247</v>
      </c>
      <c r="F421" s="321"/>
      <c r="G421" s="321"/>
      <c r="H421" s="322"/>
      <c r="I421" s="361"/>
      <c r="J421" s="140">
        <f t="shared" si="13"/>
        <v>9</v>
      </c>
      <c r="K421" s="81" t="str">
        <f t="shared" si="14"/>
        <v/>
      </c>
      <c r="L421" s="147">
        <v>3</v>
      </c>
      <c r="M421" s="147">
        <v>5</v>
      </c>
      <c r="N421" s="147">
        <v>0</v>
      </c>
      <c r="O421" s="147">
        <v>1</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1057</v>
      </c>
      <c r="O428" s="66" t="s">
        <v>1059</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1058</v>
      </c>
      <c r="O429" s="70" t="s">
        <v>1058</v>
      </c>
      <c r="P429" s="70" t="s">
        <v>1058</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1679</v>
      </c>
      <c r="K430" s="193" t="str">
        <f>IF(OR(COUNTIF(L430:P430,"未確認")&gt;0,COUNTIF(L430:P430,"~*")&gt;0),"※","")</f>
        <v/>
      </c>
      <c r="L430" s="147">
        <v>584</v>
      </c>
      <c r="M430" s="147">
        <v>382</v>
      </c>
      <c r="N430" s="147">
        <v>245</v>
      </c>
      <c r="O430" s="147">
        <v>228</v>
      </c>
      <c r="P430" s="147">
        <v>240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91</v>
      </c>
      <c r="K431" s="193" t="str">
        <f>IF(OR(COUNTIF(L431:P431,"未確認")&gt;0,COUNTIF(L431:P431,"~*")&gt;0),"※","")</f>
        <v/>
      </c>
      <c r="L431" s="147">
        <v>28</v>
      </c>
      <c r="M431" s="147">
        <v>21</v>
      </c>
      <c r="N431" s="147">
        <v>10</v>
      </c>
      <c r="O431" s="147">
        <v>11</v>
      </c>
      <c r="P431" s="147">
        <v>21</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62</v>
      </c>
      <c r="K432" s="193" t="str">
        <f>IF(OR(COUNTIF(L432:P432,"未確認")&gt;0,COUNTIF(L432:P432,"~*")&gt;0),"※","")</f>
        <v/>
      </c>
      <c r="L432" s="147">
        <v>17</v>
      </c>
      <c r="M432" s="147">
        <v>8</v>
      </c>
      <c r="N432" s="147">
        <v>12</v>
      </c>
      <c r="O432" s="147">
        <v>15</v>
      </c>
      <c r="P432" s="147">
        <v>10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1526</v>
      </c>
      <c r="K433" s="193" t="str">
        <f>IF(OR(COUNTIF(L433:P433,"未確認")&gt;0,COUNTIF(L433:P433,"~*")&gt;0),"※","")</f>
        <v/>
      </c>
      <c r="L433" s="147">
        <v>539</v>
      </c>
      <c r="M433" s="147">
        <v>353</v>
      </c>
      <c r="N433" s="147">
        <v>223</v>
      </c>
      <c r="O433" s="147">
        <v>202</v>
      </c>
      <c r="P433" s="147">
        <v>209</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1057</v>
      </c>
      <c r="O441" s="66" t="s">
        <v>1059</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1058</v>
      </c>
      <c r="O442" s="70" t="s">
        <v>1058</v>
      </c>
      <c r="P442" s="70" t="s">
        <v>1058</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1057</v>
      </c>
      <c r="O466" s="66" t="s">
        <v>1059</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1058</v>
      </c>
      <c r="O467" s="70" t="s">
        <v>1058</v>
      </c>
      <c r="P467" s="70" t="s">
        <v>1058</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43</v>
      </c>
      <c r="K468" s="201" t="str">
        <f t="shared" ref="K468:K475" si="16">IF(OR(COUNTIF(L468:P468,"未確認")&gt;0,COUNTIF(L468:P468,"*")&gt;0),"※","")</f>
        <v/>
      </c>
      <c r="L468" s="117">
        <v>24</v>
      </c>
      <c r="M468" s="117">
        <v>19</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11</v>
      </c>
      <c r="K469" s="201" t="str">
        <f t="shared" si="16"/>
        <v>※</v>
      </c>
      <c r="L469" s="117">
        <v>11</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22</v>
      </c>
      <c r="K470" s="201" t="str">
        <f t="shared" si="16"/>
        <v>※</v>
      </c>
      <c r="L470" s="117" t="s">
        <v>541</v>
      </c>
      <c r="M470" s="117">
        <v>22</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33</v>
      </c>
      <c r="K481" s="201" t="str">
        <f t="shared" si="18"/>
        <v/>
      </c>
      <c r="L481" s="117">
        <v>17</v>
      </c>
      <c r="M481" s="117">
        <v>16</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t="s">
        <v>541</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20</v>
      </c>
      <c r="K483" s="201" t="str">
        <f t="shared" si="18"/>
        <v>※</v>
      </c>
      <c r="L483" s="117" t="s">
        <v>541</v>
      </c>
      <c r="M483" s="117">
        <v>20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t="s">
        <v>541</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1057</v>
      </c>
      <c r="O502" s="66" t="s">
        <v>1059</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1058</v>
      </c>
      <c r="O503" s="70" t="s">
        <v>1058</v>
      </c>
      <c r="P503" s="70" t="s">
        <v>1058</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1057</v>
      </c>
      <c r="O514" s="66" t="s">
        <v>1059</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1058</v>
      </c>
      <c r="O515" s="70" t="s">
        <v>1058</v>
      </c>
      <c r="P515" s="70" t="s">
        <v>1058</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1057</v>
      </c>
      <c r="O520" s="66" t="s">
        <v>1059</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1058</v>
      </c>
      <c r="O521" s="70" t="s">
        <v>1058</v>
      </c>
      <c r="P521" s="70" t="s">
        <v>1058</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1057</v>
      </c>
      <c r="O525" s="66" t="s">
        <v>1059</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1058</v>
      </c>
      <c r="O526" s="70" t="s">
        <v>1058</v>
      </c>
      <c r="P526" s="70" t="s">
        <v>1058</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1057</v>
      </c>
      <c r="O530" s="66" t="s">
        <v>1059</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1058</v>
      </c>
      <c r="O531" s="70" t="s">
        <v>1058</v>
      </c>
      <c r="P531" s="70" t="s">
        <v>1058</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37</v>
      </c>
      <c r="K535" s="201" t="str">
        <f t="shared" si="23"/>
        <v>※</v>
      </c>
      <c r="L535" s="117">
        <v>13</v>
      </c>
      <c r="M535" s="117">
        <v>12</v>
      </c>
      <c r="N535" s="117" t="s">
        <v>541</v>
      </c>
      <c r="O535" s="117" t="s">
        <v>541</v>
      </c>
      <c r="P535" s="117">
        <v>12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1057</v>
      </c>
      <c r="O543" s="66" t="s">
        <v>1059</v>
      </c>
      <c r="P543" s="66" t="s">
        <v>1061</v>
      </c>
    </row>
    <row r="544" spans="1:22" s="1" customFormat="1" ht="20.25" customHeight="1">
      <c r="A544" s="243"/>
      <c r="C544" s="62"/>
      <c r="D544" s="3"/>
      <c r="E544" s="3"/>
      <c r="F544" s="3"/>
      <c r="G544" s="3"/>
      <c r="H544" s="287"/>
      <c r="I544" s="67" t="s">
        <v>36</v>
      </c>
      <c r="J544" s="68"/>
      <c r="K544" s="186"/>
      <c r="L544" s="70" t="s">
        <v>1049</v>
      </c>
      <c r="M544" s="70" t="s">
        <v>1049</v>
      </c>
      <c r="N544" s="70" t="s">
        <v>1058</v>
      </c>
      <c r="O544" s="70" t="s">
        <v>1058</v>
      </c>
      <c r="P544" s="70" t="s">
        <v>1058</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1053</v>
      </c>
      <c r="N558" s="211" t="s">
        <v>1053</v>
      </c>
      <c r="O558" s="211" t="s">
        <v>1053</v>
      </c>
      <c r="P558" s="211" t="s">
        <v>1053</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46</v>
      </c>
      <c r="M560" s="211">
        <v>20.100000000000001</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21.8</v>
      </c>
      <c r="M561" s="211">
        <v>10.5</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21.2</v>
      </c>
      <c r="M562" s="211">
        <v>8.6999999999999993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21.2</v>
      </c>
      <c r="M563" s="211">
        <v>8.6999999999999993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21.2</v>
      </c>
      <c r="M564" s="211">
        <v>8.6999999999999993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21.2</v>
      </c>
      <c r="M565" s="211">
        <v>8.6999999999999993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21.2</v>
      </c>
      <c r="M566" s="211">
        <v>8.6999999999999993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1057</v>
      </c>
      <c r="O588" s="66" t="s">
        <v>1059</v>
      </c>
      <c r="P588" s="66" t="s">
        <v>1061</v>
      </c>
    </row>
    <row r="589" spans="1:22" s="1" customFormat="1" ht="20.25" customHeight="1">
      <c r="A589" s="243"/>
      <c r="C589" s="62"/>
      <c r="D589" s="3"/>
      <c r="E589" s="3"/>
      <c r="F589" s="3"/>
      <c r="G589" s="3"/>
      <c r="H589" s="287"/>
      <c r="I589" s="67" t="s">
        <v>36</v>
      </c>
      <c r="J589" s="68"/>
      <c r="K589" s="186"/>
      <c r="L589" s="70" t="s">
        <v>1049</v>
      </c>
      <c r="M589" s="70" t="s">
        <v>1049</v>
      </c>
      <c r="N589" s="70" t="s">
        <v>1058</v>
      </c>
      <c r="O589" s="70" t="s">
        <v>1058</v>
      </c>
      <c r="P589" s="70" t="s">
        <v>1058</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t="str">
        <f>IF(SUM(L593:P593)=0,IF(COUNTIF(L593:P593,"未確認")&gt;0,"未確認",IF(COUNTIF(L593:P593,"~*")&gt;0,"*",SUM(L593:P593))),SUM(L593:P593))</f>
        <v>*</v>
      </c>
      <c r="K593" s="201" t="str">
        <f>IF(OR(COUNTIF(L593:P593,"未確認")&gt;0,COUNTIF(L593:P593,"*")&gt;0),"※","")</f>
        <v>※</v>
      </c>
      <c r="L593" s="117">
        <v>0</v>
      </c>
      <c r="M593" s="117" t="s">
        <v>541</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313</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12</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481</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61</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320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1057</v>
      </c>
      <c r="O611" s="66" t="s">
        <v>1059</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1058</v>
      </c>
      <c r="O612" s="70" t="s">
        <v>1058</v>
      </c>
      <c r="P612" s="70" t="s">
        <v>1058</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49</v>
      </c>
      <c r="K613" s="201" t="str">
        <f t="shared" ref="K613:K623" si="29">IF(OR(COUNTIF(L613:P613,"未確認")&gt;0,COUNTIF(L613:P613,"*")&gt;0),"※","")</f>
        <v>※</v>
      </c>
      <c r="L613" s="117">
        <v>16</v>
      </c>
      <c r="M613" s="117">
        <v>11</v>
      </c>
      <c r="N613" s="117" t="s">
        <v>541</v>
      </c>
      <c r="O613" s="117">
        <v>12</v>
      </c>
      <c r="P613" s="117">
        <v>10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t="s">
        <v>541</v>
      </c>
      <c r="P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t="s">
        <v>541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1057</v>
      </c>
      <c r="O629" s="66" t="s">
        <v>1059</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1058</v>
      </c>
      <c r="O630" s="70" t="s">
        <v>1058</v>
      </c>
      <c r="P630" s="70" t="s">
        <v>1058</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c r="N632" s="117">
        <v>0</v>
      </c>
      <c r="O632" s="117">
        <v>0</v>
      </c>
      <c r="P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1057</v>
      </c>
      <c r="O644" s="66" t="s">
        <v>1059</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1058</v>
      </c>
      <c r="O645" s="70" t="s">
        <v>1058</v>
      </c>
      <c r="P645" s="70" t="s">
        <v>1058</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307</v>
      </c>
      <c r="K646" s="201" t="str">
        <f t="shared" ref="K646:K660" si="33">IF(OR(COUNTIF(L646:P646,"未確認")&gt;0,COUNTIF(L646:P646,"*")&gt;0),"※","")</f>
        <v/>
      </c>
      <c r="L646" s="117">
        <v>60</v>
      </c>
      <c r="M646" s="117">
        <v>81</v>
      </c>
      <c r="N646" s="117">
        <v>55</v>
      </c>
      <c r="O646" s="117">
        <v>55</v>
      </c>
      <c r="P646" s="117">
        <v>56</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102</v>
      </c>
      <c r="K648" s="201" t="str">
        <f t="shared" si="33"/>
        <v/>
      </c>
      <c r="L648" s="117">
        <v>17</v>
      </c>
      <c r="M648" s="117">
        <v>16</v>
      </c>
      <c r="N648" s="117">
        <v>23</v>
      </c>
      <c r="O648" s="117">
        <v>22</v>
      </c>
      <c r="P648" s="117">
        <v>24</v>
      </c>
    </row>
    <row r="649" spans="1:22" s="118" customFormat="1" ht="70" customHeight="1">
      <c r="A649" s="252" t="s">
        <v>928</v>
      </c>
      <c r="B649" s="84"/>
      <c r="C649" s="295"/>
      <c r="D649" s="297"/>
      <c r="E649" s="320" t="s">
        <v>940</v>
      </c>
      <c r="F649" s="321"/>
      <c r="G649" s="321"/>
      <c r="H649" s="322"/>
      <c r="I649" s="122" t="s">
        <v>456</v>
      </c>
      <c r="J649" s="116">
        <f t="shared" si="32"/>
        <v>13</v>
      </c>
      <c r="K649" s="201" t="str">
        <f t="shared" si="33"/>
        <v>※</v>
      </c>
      <c r="L649" s="117">
        <v>13</v>
      </c>
      <c r="M649" s="117" t="s">
        <v>541</v>
      </c>
      <c r="N649" s="117" t="s">
        <v>541</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170</v>
      </c>
      <c r="K650" s="201" t="str">
        <f t="shared" si="33"/>
        <v/>
      </c>
      <c r="L650" s="117">
        <v>24</v>
      </c>
      <c r="M650" s="117">
        <v>51</v>
      </c>
      <c r="N650" s="117">
        <v>31</v>
      </c>
      <c r="O650" s="117">
        <v>33</v>
      </c>
      <c r="P650" s="117">
        <v>31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153</v>
      </c>
      <c r="K655" s="201" t="str">
        <f t="shared" si="33"/>
        <v/>
      </c>
      <c r="L655" s="117">
        <v>27</v>
      </c>
      <c r="M655" s="117">
        <v>61</v>
      </c>
      <c r="N655" s="117">
        <v>22</v>
      </c>
      <c r="O655" s="117">
        <v>21</v>
      </c>
      <c r="P655" s="117">
        <v>22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56</v>
      </c>
      <c r="K657" s="201" t="str">
        <f t="shared" si="33"/>
        <v>※</v>
      </c>
      <c r="L657" s="117">
        <v>16</v>
      </c>
      <c r="M657" s="117">
        <v>40</v>
      </c>
      <c r="N657" s="117" t="s">
        <v>541</v>
      </c>
      <c r="O657" s="117" t="s">
        <v>541</v>
      </c>
      <c r="P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1057</v>
      </c>
      <c r="O665" s="66" t="s">
        <v>1059</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1058</v>
      </c>
      <c r="O666" s="70" t="s">
        <v>1058</v>
      </c>
      <c r="P666" s="70" t="s">
        <v>1058</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1056</v>
      </c>
      <c r="O667" s="98" t="s">
        <v>1056</v>
      </c>
      <c r="P667" s="98" t="s">
        <v>1060</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99.08</v>
      </c>
      <c r="O668" s="225">
        <v>100</v>
      </c>
      <c r="P668" s="225">
        <v>98.9</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7.4</v>
      </c>
      <c r="O669" s="300">
        <v>6.95</v>
      </c>
      <c r="P669" s="300">
        <v>7.3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219</v>
      </c>
      <c r="O670" s="301">
        <v>205</v>
      </c>
      <c r="P670" s="301">
        <v>237</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77</v>
      </c>
      <c r="O671" s="301">
        <v>67</v>
      </c>
      <c r="P671" s="301">
        <v>99</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56</v>
      </c>
      <c r="O672" s="301">
        <v>34</v>
      </c>
      <c r="P672" s="301">
        <v>63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123</v>
      </c>
      <c r="O673" s="301">
        <v>119</v>
      </c>
      <c r="P673" s="301">
        <v>123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85</v>
      </c>
      <c r="O674" s="301">
        <v>89</v>
      </c>
      <c r="P674" s="301">
        <v>89</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45.1</v>
      </c>
      <c r="O675" s="302">
        <v>39.4</v>
      </c>
      <c r="P675" s="302">
        <v>35.299999999999997</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1057</v>
      </c>
      <c r="O681" s="66" t="s">
        <v>1059</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1058</v>
      </c>
      <c r="O682" s="70" t="s">
        <v>1058</v>
      </c>
      <c r="P682" s="70" t="s">
        <v>1058</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1057</v>
      </c>
      <c r="O691" s="66" t="s">
        <v>1059</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1058</v>
      </c>
      <c r="O692" s="70" t="s">
        <v>1058</v>
      </c>
      <c r="P692" s="70" t="s">
        <v>1058</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1057</v>
      </c>
      <c r="O704" s="66" t="s">
        <v>1059</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1058</v>
      </c>
      <c r="O705" s="70" t="s">
        <v>1058</v>
      </c>
      <c r="P705" s="70" t="s">
        <v>1058</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12</v>
      </c>
      <c r="K706" s="201" t="str">
        <f>IF(OR(COUNTIF(L706:P706,"未確認")&gt;0,COUNTIF(L706:P706,"*")&gt;0),"※","")</f>
        <v>※</v>
      </c>
      <c r="L706" s="117">
        <v>12</v>
      </c>
      <c r="M706" s="117" t="s">
        <v>541</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48D75DB-01B8-453E-B75F-58081BCD3B2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2019-12-23T02:07:38Z</dcterms:modified>
</cp:coreProperties>
</file>