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F5AE494-B65F-4C0C-8FE8-CFADE350FDA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<sst xmlns="http://schemas.openxmlformats.org/spreadsheetml/2006/main" count="3095" uniqueCount="1052">
  <si>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</si>
  <si>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</si>
  <si>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</si>
  <si>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</si>
  <si>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</si>
  <si>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</si>
  <si>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</si>
  <si>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</si>
  <si>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</si>
  <si>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</si>
  <si>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</si>
  <si>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</si>
  <si>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</si>
  <si>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</si>
  <si>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</si>
  <si>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</si>
  <si>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</si>
  <si>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</si>
  <si>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</si>
  <si>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</si>
  <si>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</si>
  <si>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</si>
  <si>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</si>
  <si>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</si>
  <si>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</si>
  <si>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</si>
  <si>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</si>
  <si>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</si>
  <si>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</si>
  <si>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</si>
  <si>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</si>
  <si>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</si>
  <si>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</si>
  <si>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</si>
  <si>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</si>
  <si>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</si>
  <si>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</si>
  <si>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</si>
  <si>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</si>
  <si>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</si>
  <si>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</si>
  <si>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</si>
  <si>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</si>
  <si>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</si>
  <si>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</si>
  <si>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</si>
  <si>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</si>
  <si>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</si>
  <si>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</si>
  <si>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</si>
  <si>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</si>
  <si>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</si>
  <si>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</si>
  <si>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</si>
  <si>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</si>
  <si>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</si>
  <si>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</si>
  <si>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</si>
  <si>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</si>
  <si>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</si>
  <si>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</si>
  <si>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</si>
  <si>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</si>
  <si>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</si>
  <si>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</si>
  <si>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</si>
  <si>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</si>
  <si>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</si>
  <si>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</si>
  <si>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</si>
  <si>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</si>
  <si>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</si>
  <si>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</si>
  <si>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</si>
  <si>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</si>
  <si>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</si>
  <si>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</si>
  <si>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</si>
  <si>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</si>
  <si>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</si>
  <si>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</si>
  <si>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</si>
  <si>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</si>
  <si>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</si>
  <si>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</si>
  <si>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</si>
  <si>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</si>
  <si>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</si>
  <si>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</si>
  <si>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</si>
  <si>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</si>
  <si>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</si>
  <si>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</si>
  <si>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</si>
  <si>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</si>
  <si>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</si>
  <si>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</si>
  <si>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</si>
  <si>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</si>
  <si>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</si>
  <si>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</si>
  <si>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</si>
  <si>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</si>
  <si>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</si>
  <si>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</si>
  <si>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</si>
  <si>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</si>
  <si>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</si>
  <si>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</si>
  <si>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</si>
  <si>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</si>
  <si>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</si>
  <si>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</si>
  <si>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</si>
  <si>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</si>
  <si>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</si>
  <si>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</si>
  <si>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</si>
  <si>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</si>
  <si>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</si>
  <si>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</si>
  <si>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</si>
  <si>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</si>
  <si>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</si>
  <si>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</si>
  <si>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</si>
  <si>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</si>
  <si>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</si>
  <si>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</si>
  <si>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</si>
  <si>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</si>
  <si>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</si>
  <si>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</si>
  <si>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</si>
  <si>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</si>
  <si>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</si>
  <si>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</si>
  <si>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</si>
  <si>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</si>
  <si>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</si>
  <si>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</si>
  <si>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</si>
  <si>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</si>
  <si>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</si>
  <si>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</si>
  <si>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</si>
  <si>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</si>
  <si>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</si>
  <si>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</si>
  <si>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</si>
  <si>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</si>
  <si>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</si>
  <si>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</si>
  <si>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</si>
  <si>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</si>
  <si>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</si>
  <si>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</si>
  <si>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</si>
  <si>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</si>
  <si>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</si>
  <si>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</si>
  <si>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</si>
  <si>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</si>
  <si>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</si>
  <si>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</si>
  <si>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</si>
  <si>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</si>
  <si>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</si>
  <si>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</si>
  <si>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</si>
  <si>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</si>
  <si>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</si>
  <si>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</si>
  <si>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</si>
  <si>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</si>
  <si>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</si>
  <si>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</si>
  <si>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</si>
  <si>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</si>
  <si>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</si>
  <si>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</si>
  <si>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</si>
  <si>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</si>
  <si>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</si>
  <si>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</si>
  <si>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</si>
  <si>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</si>
  <si>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</si>
  <si>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</si>
  <si>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</si>
  <si>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</si>
  <si>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</si>
  <si>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</si>
  <si>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</si>
  <si>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</si>
  <si>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</si>
  <si>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</si>
  <si>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</si>
  <si>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</si>
  <si>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</si>
  <si>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</si>
  <si>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</si>
  <si>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</si>
  <si>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</si>
  <si>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</si>
  <si>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</si>
  <si>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</si>
  <si>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</si>
  <si>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</si>
  <si>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</si>
  <si>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</si>
  <si>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</si>
  <si>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</si>
  <si>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</si>
  <si>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</si>
  <si>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</si>
  <si>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</si>
  <si>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</si>
  <si>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</si>
  <si>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</si>
  <si>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</si>
  <si>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</si>
  <si>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</si>
  <si>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</si>
  <si>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</si>
  <si>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</si>
  <si>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</si>
  <si>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</si>
  <si>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</si>
  <si>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</si>
  <si>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</si>
  <si>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</si>
  <si>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</si>
  <si>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</si>
  <si>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</si>
  <si>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</si>
  <si>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</si>
  <si>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</si>
  <si>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</si>
  <si>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</si>
  <si>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</si>
  <si>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</si>
  <si>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</si>
  <si>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</si>
  <si>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</si>
  <si>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</si>
  <si>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</si>
  <si>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</si>
  <si>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</si>
  <si>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</si>
  <si>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</si>
  <si>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</si>
  <si>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</si>
  <si>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</si>
  <si>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</si>
  <si>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</si>
  <si>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</si>
  <si>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</si>
  <si>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</si>
  <si>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</si>
  <si>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</si>
  <si>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</si>
  <si>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</si>
  <si>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</si>
  <si>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</si>
  <si>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</si>
  <si>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</si>
  <si>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</si>
  <si>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</si>
  <si>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</si>
  <si>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</si>
  <si>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</si>
  <si>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</si>
  <si>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</si>
  <si>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</si>
  <si>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</si>
  <si>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</si>
  <si>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</si>
  <si>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</si>
  <si>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</si>
  <si>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</si>
  <si>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</si>
  <si>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</si>
  <si>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</si>
  <si>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</si>
  <si>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</si>
  <si>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</si>
  <si>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</si>
  <si>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</si>
  <si>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</si>
  <si>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</si>
  <si>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</si>
  <si>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</si>
  <si>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</si>
  <si>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</si>
  <si>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</si>
  <si>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</si>
  <si>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</si>
  <si>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</si>
  <si>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</si>
  <si>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</si>
  <si>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</si>
  <si>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</si>
  <si>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</si>
  <si>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</si>
  <si>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</si>
  <si>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</si>
  <si>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</si>
  <si>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</si>
  <si>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</si>
  <si>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</si>
  <si>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</si>
  <si>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</si>
  <si>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</si>
  <si>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</si>
  <si>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</si>
  <si>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</si>
  <si>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</si>
  <si>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</si>
  <si>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</si>
  <si>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</si>
  <si>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</si>
  <si>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</si>
  <si>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</si>
  <si>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</si>
  <si>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</si>
  <si>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</si>
  <si>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</si>
  <si>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</si>
  <si>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</si>
  <si>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</si>
  <si>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</si>
  <si>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</si>
  <si>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</si>
  <si>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</si>
  <si>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</si>
  <si>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</si>
  <si>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</si>
  <si>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</si>
  <si>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</si>
  <si>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</si>
  <si>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</si>
  <si>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</si>
  <si>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</si>
  <si>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</si>
  <si>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</si>
  <si>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</si>
  <si>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</si>
  <si>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</si>
  <si>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</si>
  <si>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</si>
  <si>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</si>
  <si>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</si>
  <si>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</si>
  <si>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</si>
  <si>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</si>
  <si>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</si>
  <si>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</si>
  <si>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</si>
  <si>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</si>
  <si>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</si>
  <si>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</si>
  <si>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</si>
  <si>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</si>
  <si>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</si>
  <si>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</si>
  <si>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</si>
  <si>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</si>
  <si>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</si>
  <si>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</si>
  <si>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</si>
  <si>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</si>
  <si>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</si>
  <si>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</si>
  <si>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</si>
  <si>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</si>
  <si>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</si>
  <si>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</si>
  <si>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</si>
  <si>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</si>
  <si>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</si>
  <si>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</si>
  <si>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</si>
  <si>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</si>
  <si>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</si>
  <si>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</si>
  <si>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</si>
  <si>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</si>
  <si>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</si>
  <si>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</si>
  <si>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</si>
  <si>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</si>
  <si>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</si>
  <si>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</si>
  <si>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</si>
  <si>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</si>
  <si>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</si>
  <si>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</si>
  <si>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</si>
  <si>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</si>
  <si>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</si>
  <si>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</si>
  <si>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</si>
  <si>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</si>
  <si>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</si>
  <si>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</si>
  <si>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</si>
  <si>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</si>
  <si>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</si>
  <si>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</si>
  <si>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</si>
  <si>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</si>
  <si>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</si>
  <si>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</si>
  <si>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</si>
  <si>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</si>
  <si>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</si>
  <si>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</si>
  <si>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</si>
  <si>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</si>
  <si>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</si>
  <si>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</si>
  <si>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</si>
  <si>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</si>
  <si>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</si>
  <si>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</si>
  <si>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</si>
  <si>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</si>
  <si>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</si>
  <si>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</si>
  <si>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</si>
  <si>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</si>
  <si>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</si>
  <si>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</si>
  <si>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</si>
  <si>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</si>
  <si>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</si>
  <si>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</si>
  <si>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</si>
  <si>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</si>
  <si>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</si>
  <si>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</si>
  <si>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</si>
  <si>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</si>
  <si>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</si>
  <si>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</si>
  <si>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</si>
  <si>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</si>
  <si>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</si>
  <si>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</si>
  <si>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</si>
  <si>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</si>
  <si>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</si>
  <si>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</si>
  <si>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</si>
  <si>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</si>
  <si>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</si>
  <si>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</si>
  <si>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</si>
  <si>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</si>
  <si>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</si>
  <si>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</si>
  <si>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</si>
  <si>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</si>
  <si>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</si>
  <si>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</si>
  <si>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</si>
  <si>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</si>
  <si>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</si>
  <si>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</si>
  <si>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</si>
  <si>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</si>
  <si>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</si>
  <si>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</si>
  <si>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</si>
  <si>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</si>
  <si>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</si>
  <si>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</si>
  <si>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</si>
  <si>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</si>
  <si>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</si>
  <si>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</si>
  <si>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</si>
  <si>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</si>
  <si>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</si>
  <si>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</si>
  <si>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</si>
  <si>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</si>
  <si>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</si>
  <si>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</si>
  <si>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</si>
  <si>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</si>
  <si>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</si>
  <si>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</si>
  <si>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</si>
  <si>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</si>
  <si>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</si>
  <si>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</si>
  <si>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</si>
  <si>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</si>
  <si>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</si>
  <si>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</si>
  <si>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</si>
  <si>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</si>
  <si>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</si>
  <si>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</si>
  <si>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</si>
  <si>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</si>
  <si>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</si>
  <si>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</si>
  <si>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</si>
  <si>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</si>
  <si>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</si>
  <si>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</si>
  <si>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</si>
  <si>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</si>
  <si>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</si>
  <si>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</si>
  <si>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</si>
  <si>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</si>
  <si>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</si>
  <si>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</si>
  <si>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</si>
  <si>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</si>
  <si>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</si>
  <si>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</si>
  <si>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</si>
  <si>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</si>
  <si>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</si>
  <si>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</si>
  <si>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</si>
  <si>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</si>
  <si>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</si>
  <si>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</si>
  <si>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</si>
  <si>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</si>
  <si>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</si>
  <si>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</si>
  <si>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</si>
  <si>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</si>
  <si>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</si>
  <si>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</si>
  <si>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</si>
  <si>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</si>
  <si>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</si>
  <si>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</si>
  <si>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</si>
  <si>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</si>
  <si>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</si>
  <si>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</si>
  <si>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</si>
  <si>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</si>
  <si>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</si>
  <si>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</si>
  <si>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</si>
  <si>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</si>
  <si>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</si>
  <si>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</si>
  <si>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</si>
  <si>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</si>
  <si>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</si>
  <si>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</si>
  <si>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</si>
  <si>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</si>
  <si>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</si>
  <si>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</si>
  <si>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</si>
  <si>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</si>
  <si>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</si>
  <si>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</si>
  <si>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</si>
  <si>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</si>
  <si>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</si>
  <si>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</si>
  <si>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</si>
  <si>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</si>
  <si>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</si>
  <si>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</si>
  <si>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</si>
  <si>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</si>
  <si>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</si>
  <si>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</si>
  <si>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</si>
  <si>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</si>
  <si>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</si>
  <si>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</si>
  <si>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</si>
  <si>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</si>
  <si>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</si>
  <si>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</si>
  <si>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</si>
  <si>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</si>
  <si>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</si>
  <si>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</si>
  <si>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</si>
  <si>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</si>
  <si>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</si>
  <si>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</si>
  <si>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</si>
  <si>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</si>
  <si>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</si>
  <si>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</si>
  <si>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</si>
  <si>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</si>
  <si>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</si>
  <si>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</si>
  <si>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</si>
  <si>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</si>
  <si>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</si>
  <si>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</si>
  <si>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</si>
  <si>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</si>
  <si>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</si>
  <si>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</si>
  <si>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</si>
  <si>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</si>
  <si>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</si>
  <si>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</si>
  <si>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</si>
  <si>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</si>
  <si>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</si>
  <si>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</si>
  <si>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</si>
  <si>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</si>
  <si>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</si>
  <si>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</si>
  <si>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</si>
  <si>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</si>
  <si>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</si>
  <si>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</si>
  <si>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</si>
  <si>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</si>
  <si>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</si>
  <si>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</si>
  <si>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</si>
  <si>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</si>
  <si>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</si>
  <si>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</si>
  <si>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</si>
  <si>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</si>
  <si>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</si>
  <si>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</si>
  <si>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</si>
  <si>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</si>
  <si>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</si>
  <si>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</si>
  <si>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</si>
  <si>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</si>
  <si>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</si>
  <si>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</si>
  <si>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</si>
  <si>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</si>
  <si>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</si>
  <si>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</si>
  <si>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</si>
  <si>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</si>
  <si>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</si>
  <si>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</si>
  <si>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</si>
  <si>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</si>
  <si>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</si>
  <si>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</si>
  <si>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</si>
  <si>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</si>
  <si>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</si>
  <si>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</si>
  <si>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</si>
  <si>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</si>
  <si>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</si>
  <si>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</si>
  <si>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</si>
  <si>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</si>
  <si>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</si>
  <si>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</si>
  <si>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</si>
  <si>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</si>
  <si>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</si>
  <si>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</si>
  <si>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</si>
  <si>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</si>
  <si>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</si>
  <si>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</si>
  <si>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</si>
  <si>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</si>
  <si>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</si>
  <si>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</si>
  <si>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</si>
  <si>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</si>
  <si>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</si>
  <si>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</si>
  <si>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</si>
  <si>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</si>
  <si>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</si>
  <si>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</si>
  <si>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</si>
  <si>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</si>
  <si>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</si>
  <si>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</si>
  <si>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</si>
  <si>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</si>
  <si>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</si>
  <si>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</si>
  <si>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</si>
  <si>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</si>
  <si>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</si>
  <si>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</si>
  <si>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</si>
  <si>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</si>
  <si>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</si>
  <si>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</si>
  <si>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</si>
  <si>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</si>
  <si>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</si>
  <si>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</si>
  <si>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</si>
  <si>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</si>
  <si>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</si>
  <si>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</si>
  <si>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</si>
  <si>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</si>
  <si>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</si>
  <si>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</si>
  <si>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</si>
  <si>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</si>
  <si>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</si>
  <si>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</si>
  <si>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</si>
  <si>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</si>
  <si>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</si>
  <si>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</si>
  <si>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</si>
  <si>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</si>
  <si>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</si>
  <si>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</si>
  <si>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</si>
  <si>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</si>
  <si>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</si>
  <si>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</si>
  <si>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</si>
  <si>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</si>
  <si>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</si>
  <si>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</si>
  <si>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</si>
  <si>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</si>
  <si>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</si>
  <si>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</si>
  <si>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</si>
  <si>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</si>
  <si>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</si>
  <si>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</si>
  <si>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</si>
  <si>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</si>
  <si>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</si>
  <si>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</si>
  <si>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</si>
  <si>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</si>
  <si>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</si>
  <si>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</si>
  <si>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</si>
  <si>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</si>
  <si>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</si>
  <si>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</si>
  <si>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</si>
  <si>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</si>
  <si>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</si>
  <si>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</si>
  <si>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</si>
  <si>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</si>
  <si>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</si>
  <si>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</si>
  <si>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</si>
  <si>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</si>
  <si>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</si>
  <si>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</si>
  <si>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</si>
  <si>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</si>
  <si>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</si>
  <si>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</si>
  <si>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</si>
  <si>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</si>
  <si>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</si>
  <si>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</si>
  <si>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</si>
  <si>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</si>
  <si>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</si>
  <si>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</si>
  <si>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</si>
  <si>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</si>
  <si>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</si>
  <si>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</si>
  <si>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</si>
  <si>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</si>
  <si>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</si>
  <si>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</si>
  <si>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</si>
  <si>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</si>
  <si>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</si>
  <si>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</si>
  <si>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</si>
  <si>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</si>
  <si>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</si>
  <si>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</si>
  <si>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</si>
  <si>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</si>
  <si>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</si>
  <si>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</si>
  <si>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</si>
  <si>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</si>
  <si>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</si>
  <si>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</si>
  <si>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</si>
  <si>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</si>
  <si>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</si>
  <si>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</si>
  <si>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</si>
  <si>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</si>
  <si>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</si>
  <si>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</si>
  <si>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</si>
  <si>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</si>
  <si>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</si>
  <si>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</si>
  <si>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</si>
  <si>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</si>
  <si>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</si>
  <si>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</si>
  <si>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</si>
  <si>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</si>
  <si>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</si>
  <si>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</si>
  <si>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</si>
  <si>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</si>
  <si>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</si>
  <si>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</si>
  <si>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</si>
  <si>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</si>
  <si>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</si>
  <si>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</si>
  <si>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</si>
  <si>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</si>
  <si>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</si>
  <si>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</si>
  <si>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</si>
  <si>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</si>
  <si>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</si>
  <si>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</si>
  <si>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</si>
  <si>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</si>
  <si>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</si>
  <si>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</si>
  <si>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</si>
  <si>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</si>
  <si>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</si>
  <si>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</si>
  <si>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</si>
  <si>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</si>
  <si>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</si>
  <si>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</si>
  <si>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</si>
  <si>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</si>
  <si>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</si>
  <si>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</si>
  <si>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</si>
  <si>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</si>
  <si>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</si>
  <si>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</si>
  <si>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</si>
  <si>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</si>
  <si>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</si>
  <si>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</si>
  <si>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</si>
  <si>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</si>
  <si>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</si>
  <si>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</si>
  <si>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</si>
  <si>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</si>
  <si>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</si>
  <si>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</si>
  <si>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</si>
  <si>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</si>
  <si>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</si>
  <si>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</si>
  <si>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</si>
  <si>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</si>
  <si>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</si>
  <si>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</si>
  <si>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</si>
  <si>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</si>
  <si>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</si>
  <si>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</si>
  <si>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</si>
  <si>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</si>
  <si>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</si>
  <si>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</si>
  <si>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</si>
  <si>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</si>
  <si>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</si>
  <si>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</si>
  <si>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</si>
  <si>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</si>
  <si>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</si>
  <si>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</si>
  <si>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</si>
  <si>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</si>
  <si>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</si>
  <si>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</si>
  <si>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</si>
  <si>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</si>
  <si>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</si>
  <si>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</si>
  <si>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</si>
  <si>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</si>
  <si>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</si>
  <si>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</si>
  <si>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</si>
  <si>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</si>
  <si>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</si>
  <si>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</si>
  <si>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</si>
  <si>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</si>
  <si>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</si>
  <si>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</si>
  <si>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</si>
  <si>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</si>
  <si>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</si>
  <si>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</si>
  <si>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</si>
  <si>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</si>
  <si>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</si>
  <si>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</si>
  <si>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</si>
  <si>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</si>
  <si>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</si>
  <si>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</si>
  <si>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</si>
  <si>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</si>
  <si>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</si>
  <si>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</si>
  <si>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</si>
  <si>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</si>
  <si>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</si>
  <si>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</si>
  <si>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</si>
  <si>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</si>
  <si>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</si>
  <si>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</si>
  <si>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</si>
  <si>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</si>
  <si>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</si>
  <si>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</si>
  <si>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</si>
  <si>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</si>
  <si>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</si>
  <si>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</si>
  <si>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</si>
  <si>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</si>
  <si>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</si>
  <si>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</si>
  <si>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</si>
  <si>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</si>
  <si>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</si>
  <si>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</si>
  <si>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</si>
  <si>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</si>
  <si>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</si>
  <si>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</si>
  <si>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</si>
  <si>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</si>
  <si>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</si>
  <si>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</si>
  <si>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</si>
  <si>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</si>
  <si>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</si>
  <si>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</si>
  <si>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</si>
  <si>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</si>
  <si>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</si>
  <si>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</si>
  <si>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</si>
  <si>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</si>
  <si>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</si>
  <si>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</si>
  <si>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</si>
  <si>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</si>
  <si>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</si>
  <si>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</si>
  <si>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</si>
  <si>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</si>
  <si>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</si>
  <si>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</si>
  <si>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</si>
  <si>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</si>
  <si>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</si>
  <si>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</si>
  <si>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</si>
  <si>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</si>
  <si>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</si>
  <si>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</si>
  <si>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</si>
  <si>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</si>
  <si>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</si>
  <si>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</si>
  <si>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</si>
  <si>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</si>
  <si>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</si>
  <si>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</si>
  <si>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</si>
  <si>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</si>
  <si>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</si>
  <si>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</si>
  <si>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</si>
  <si>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</si>
  <si>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</si>
  <si>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</si>
  <si>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</si>
  <si>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</si>
  <si>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</si>
  <si>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</si>
  <si>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</si>
  <si>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</si>
  <si>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</si>
  <si>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</si>
  <si>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</si>
  <si>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</si>
  <si>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</si>
  <si>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</si>
  <si>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</si>
  <si>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</si>
  <si>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</si>
  <si>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</si>
  <si>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</si>
  <si>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</si>
  <si>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</si>
  <si>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</si>
  <si>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</si>
  <si>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</si>
  <si>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</si>
  <si>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勝久病院</t>
    <phoneticPr fontId="3"/>
  </si>
  <si>
    <t>〒869-1235 菊池郡大津町室２６１－９</t>
    <phoneticPr fontId="3"/>
  </si>
  <si>
    <t>〇</t>
  </si>
  <si>
    <t>医療法人</t>
  </si>
  <si>
    <t>複数の診療科で活用</t>
  </si>
  <si>
    <t>内科</t>
  </si>
  <si>
    <t>リハビリテーション科</t>
  </si>
  <si>
    <t>循環器内科</t>
  </si>
  <si>
    <t>ＤＰＣ病院ではない</t>
  </si>
  <si>
    <t>-</t>
    <phoneticPr fontId="3"/>
  </si>
  <si>
    <t>本館</t>
  </si>
  <si>
    <t>急性期機能</t>
  </si>
  <si>
    <t>療養病棟入院料１</t>
  </si>
  <si>
    <t>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</si>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</sst>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83eaa52f3366768bca401dca9ea5b181d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1050</v>
      </c>
    </row>
    <row r="90" spans="1:22" s="21" customFormat="1">
      <c r="A90" s="243"/>
      <c r="B90" s="1"/>
      <c r="C90" s="3"/>
      <c r="D90" s="3"/>
      <c r="E90" s="3"/>
      <c r="F90" s="3"/>
      <c r="G90" s="3"/>
      <c r="H90" s="287"/>
      <c r="I90" s="67" t="s">
        <v>36</v>
      </c>
      <c r="J90" s="68"/>
      <c r="K90" s="69"/>
      <c r="L90" s="262" t="s">
        <v>1048</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20</v>
      </c>
      <c r="K100" s="237" t="str">
        <f>IF(OR(COUNTIF(L100:M100,"未確認")&gt;0,COUNTIF(L100:M100,"~*")&gt;0),"※","")</f>
        <v/>
      </c>
      <c r="L100" s="258">
        <v>20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20</v>
      </c>
      <c r="K105" s="237" t="str">
        <f t="shared" si="1"/>
        <v/>
      </c>
      <c r="L105" s="258">
        <v>0</v>
      </c>
      <c r="M105" s="258">
        <v>20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20</v>
      </c>
      <c r="K108" s="237" t="str">
        <f t="shared" si="1"/>
        <v/>
      </c>
      <c r="L108" s="258">
        <v>0</v>
      </c>
      <c r="M108" s="258">
        <v>20</v>
      </c>
    </row>
    <row r="109" spans="1:22" s="83" customFormat="1" ht="34.5" customHeight="1">
      <c r="A109" s="244" t="s">
        <v>613</v>
      </c>
      <c r="B109" s="84"/>
      <c r="C109" s="396"/>
      <c r="D109" s="397"/>
      <c r="E109" s="323" t="s">
        <v>612</v>
      </c>
      <c r="F109" s="324"/>
      <c r="G109" s="324"/>
      <c r="H109" s="325"/>
      <c r="I109" s="420"/>
      <c r="J109" s="256">
        <f t="shared" si="0"/>
        <v>20</v>
      </c>
      <c r="K109" s="237" t="str">
        <f t="shared" si="1"/>
        <v/>
      </c>
      <c r="L109" s="258">
        <v>0</v>
      </c>
      <c r="M109" s="258">
        <v>20</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20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1049</v>
      </c>
    </row>
    <row r="132" spans="1:22" s="83" customFormat="1" ht="34.5" customHeight="1">
      <c r="A132" s="244" t="s">
        <v>621</v>
      </c>
      <c r="B132" s="84"/>
      <c r="C132" s="295"/>
      <c r="D132" s="297"/>
      <c r="E132" s="320" t="s">
        <v>58</v>
      </c>
      <c r="F132" s="321"/>
      <c r="G132" s="321"/>
      <c r="H132" s="322"/>
      <c r="I132" s="389"/>
      <c r="J132" s="101"/>
      <c r="K132" s="102"/>
      <c r="L132" s="82">
        <v>20</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36</v>
      </c>
      <c r="K154" s="264" t="str">
        <f t="shared" si="3"/>
        <v/>
      </c>
      <c r="L154" s="117">
        <v>36</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21</v>
      </c>
      <c r="K157" s="264" t="str">
        <f t="shared" si="3"/>
        <v/>
      </c>
      <c r="L157" s="117">
        <v>0</v>
      </c>
      <c r="M157" s="117">
        <v>21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8</v>
      </c>
      <c r="M269" s="147">
        <v>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7</v>
      </c>
      <c r="M271" s="147">
        <v>7</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1</v>
      </c>
      <c r="M273" s="147">
        <v>9</v>
      </c>
    </row>
    <row r="274" spans="1:13" s="83" customFormat="1" ht="34.5" customHeight="1">
      <c r="A274" s="249" t="s">
        <v>727</v>
      </c>
      <c r="B274" s="120"/>
      <c r="C274" s="372"/>
      <c r="D274" s="372"/>
      <c r="E274" s="372"/>
      <c r="F274" s="372"/>
      <c r="G274" s="371" t="s">
        <v>148</v>
      </c>
      <c r="H274" s="371"/>
      <c r="I274" s="404"/>
      <c r="J274" s="266">
        <f t="shared" si="9"/>
        <v>2.8</v>
      </c>
      <c r="K274" s="81" t="str">
        <f t="shared" si="8"/>
        <v/>
      </c>
      <c r="L274" s="148">
        <v>0</v>
      </c>
      <c r="M274" s="148">
        <v>2.8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row>
    <row r="368" spans="1:22" s="118" customFormat="1" ht="20.25" customHeight="1">
      <c r="A368" s="243"/>
      <c r="B368" s="1"/>
      <c r="C368" s="3"/>
      <c r="D368" s="3"/>
      <c r="E368" s="3"/>
      <c r="F368" s="3"/>
      <c r="G368" s="3"/>
      <c r="H368" s="287"/>
      <c r="I368" s="67" t="s">
        <v>36</v>
      </c>
      <c r="J368" s="170"/>
      <c r="K368" s="79"/>
      <c r="L368" s="137" t="s">
        <v>1048</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302</v>
      </c>
      <c r="K392" s="81" t="str">
        <f t="shared" ref="K392:K397" si="12">IF(OR(COUNTIF(L392:M392,"未確認")&gt;0,COUNTIF(L392:M392,"~*")&gt;0),"※","")</f>
        <v/>
      </c>
      <c r="L392" s="147">
        <v>250</v>
      </c>
      <c r="M392" s="147">
        <v>52</v>
      </c>
    </row>
    <row r="393" spans="1:22" s="83" customFormat="1" ht="34.5" customHeight="1">
      <c r="A393" s="249" t="s">
        <v>773</v>
      </c>
      <c r="B393" s="84"/>
      <c r="C393" s="370"/>
      <c r="D393" s="380"/>
      <c r="E393" s="320" t="s">
        <v>224</v>
      </c>
      <c r="F393" s="321"/>
      <c r="G393" s="321"/>
      <c r="H393" s="322"/>
      <c r="I393" s="343"/>
      <c r="J393" s="140">
        <f t="shared" si="11"/>
        <v>181</v>
      </c>
      <c r="K393" s="81" t="str">
        <f t="shared" si="12"/>
        <v/>
      </c>
      <c r="L393" s="147">
        <v>132</v>
      </c>
      <c r="M393" s="147">
        <v>49</v>
      </c>
    </row>
    <row r="394" spans="1:22" s="83" customFormat="1" ht="34.5" customHeight="1">
      <c r="A394" s="250" t="s">
        <v>774</v>
      </c>
      <c r="B394" s="84"/>
      <c r="C394" s="370"/>
      <c r="D394" s="381"/>
      <c r="E394" s="320" t="s">
        <v>225</v>
      </c>
      <c r="F394" s="321"/>
      <c r="G394" s="321"/>
      <c r="H394" s="322"/>
      <c r="I394" s="343"/>
      <c r="J394" s="140">
        <f t="shared" si="11"/>
        <v>16</v>
      </c>
      <c r="K394" s="81" t="str">
        <f t="shared" si="12"/>
        <v/>
      </c>
      <c r="L394" s="147">
        <v>16</v>
      </c>
      <c r="M394" s="147">
        <v>0</v>
      </c>
    </row>
    <row r="395" spans="1:22" s="83" customFormat="1" ht="34.5" customHeight="1">
      <c r="A395" s="250" t="s">
        <v>775</v>
      </c>
      <c r="B395" s="84"/>
      <c r="C395" s="370"/>
      <c r="D395" s="382"/>
      <c r="E395" s="320" t="s">
        <v>226</v>
      </c>
      <c r="F395" s="321"/>
      <c r="G395" s="321"/>
      <c r="H395" s="322"/>
      <c r="I395" s="343"/>
      <c r="J395" s="140">
        <f t="shared" si="11"/>
        <v>105</v>
      </c>
      <c r="K395" s="81" t="str">
        <f t="shared" si="12"/>
        <v/>
      </c>
      <c r="L395" s="147">
        <v>102</v>
      </c>
      <c r="M395" s="147">
        <v>3</v>
      </c>
    </row>
    <row r="396" spans="1:22" s="83" customFormat="1" ht="34.5" customHeight="1">
      <c r="A396" s="250" t="s">
        <v>776</v>
      </c>
      <c r="B396" s="1"/>
      <c r="C396" s="370"/>
      <c r="D396" s="320" t="s">
        <v>227</v>
      </c>
      <c r="E396" s="321"/>
      <c r="F396" s="321"/>
      <c r="G396" s="321"/>
      <c r="H396" s="322"/>
      <c r="I396" s="343"/>
      <c r="J396" s="140">
        <f t="shared" si="11"/>
        <v>13868</v>
      </c>
      <c r="K396" s="81" t="str">
        <f t="shared" si="12"/>
        <v/>
      </c>
      <c r="L396" s="147">
        <v>6960</v>
      </c>
      <c r="M396" s="147">
        <v>6908</v>
      </c>
    </row>
    <row r="397" spans="1:22" s="83" customFormat="1" ht="34.5" customHeight="1">
      <c r="A397" s="250" t="s">
        <v>777</v>
      </c>
      <c r="B397" s="119"/>
      <c r="C397" s="370"/>
      <c r="D397" s="320" t="s">
        <v>228</v>
      </c>
      <c r="E397" s="321"/>
      <c r="F397" s="321"/>
      <c r="G397" s="321"/>
      <c r="H397" s="322"/>
      <c r="I397" s="344"/>
      <c r="J397" s="140">
        <f t="shared" si="11"/>
        <v>262</v>
      </c>
      <c r="K397" s="81" t="str">
        <f t="shared" si="12"/>
        <v/>
      </c>
      <c r="L397" s="147">
        <v>251</v>
      </c>
      <c r="M397" s="147">
        <v>11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301</v>
      </c>
      <c r="K405" s="81" t="str">
        <f t="shared" ref="K405:K422" si="14">IF(OR(COUNTIF(L405:M405,"未確認")&gt;0,COUNTIF(L405:M405,"~*")&gt;0),"※","")</f>
        <v/>
      </c>
      <c r="L405" s="147">
        <v>250</v>
      </c>
      <c r="M405" s="147">
        <v>51</v>
      </c>
    </row>
    <row r="406" spans="1:22" s="83" customFormat="1" ht="34.5" customHeight="1">
      <c r="A406" s="251" t="s">
        <v>779</v>
      </c>
      <c r="B406" s="119"/>
      <c r="C406" s="369"/>
      <c r="D406" s="375" t="s">
        <v>233</v>
      </c>
      <c r="E406" s="377" t="s">
        <v>234</v>
      </c>
      <c r="F406" s="378"/>
      <c r="G406" s="378"/>
      <c r="H406" s="379"/>
      <c r="I406" s="361"/>
      <c r="J406" s="140">
        <f t="shared" si="13"/>
        <v>63</v>
      </c>
      <c r="K406" s="81" t="str">
        <f t="shared" si="14"/>
        <v/>
      </c>
      <c r="L406" s="147">
        <v>15</v>
      </c>
      <c r="M406" s="147">
        <v>48</v>
      </c>
    </row>
    <row r="407" spans="1:22" s="83" customFormat="1" ht="34.5" customHeight="1">
      <c r="A407" s="251" t="s">
        <v>780</v>
      </c>
      <c r="B407" s="119"/>
      <c r="C407" s="369"/>
      <c r="D407" s="369"/>
      <c r="E407" s="320" t="s">
        <v>235</v>
      </c>
      <c r="F407" s="321"/>
      <c r="G407" s="321"/>
      <c r="H407" s="322"/>
      <c r="I407" s="361"/>
      <c r="J407" s="140">
        <f t="shared" si="13"/>
        <v>204</v>
      </c>
      <c r="K407" s="81" t="str">
        <f t="shared" si="14"/>
        <v/>
      </c>
      <c r="L407" s="147">
        <v>202</v>
      </c>
      <c r="M407" s="147">
        <v>2</v>
      </c>
    </row>
    <row r="408" spans="1:22" s="83" customFormat="1" ht="34.5" customHeight="1">
      <c r="A408" s="251" t="s">
        <v>781</v>
      </c>
      <c r="B408" s="119"/>
      <c r="C408" s="369"/>
      <c r="D408" s="369"/>
      <c r="E408" s="320" t="s">
        <v>236</v>
      </c>
      <c r="F408" s="321"/>
      <c r="G408" s="321"/>
      <c r="H408" s="322"/>
      <c r="I408" s="361"/>
      <c r="J408" s="140">
        <f t="shared" si="13"/>
        <v>31</v>
      </c>
      <c r="K408" s="81" t="str">
        <f t="shared" si="14"/>
        <v/>
      </c>
      <c r="L408" s="147">
        <v>30</v>
      </c>
      <c r="M408" s="147">
        <v>1</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3</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295</v>
      </c>
      <c r="K413" s="81" t="str">
        <f t="shared" si="14"/>
        <v/>
      </c>
      <c r="L413" s="147">
        <v>251</v>
      </c>
      <c r="M413" s="147">
        <v>44</v>
      </c>
    </row>
    <row r="414" spans="1:22" s="83" customFormat="1" ht="34.5" customHeight="1">
      <c r="A414" s="251" t="s">
        <v>787</v>
      </c>
      <c r="B414" s="119"/>
      <c r="C414" s="369"/>
      <c r="D414" s="375" t="s">
        <v>240</v>
      </c>
      <c r="E414" s="377" t="s">
        <v>241</v>
      </c>
      <c r="F414" s="378"/>
      <c r="G414" s="378"/>
      <c r="H414" s="379"/>
      <c r="I414" s="361"/>
      <c r="J414" s="140">
        <f t="shared" si="13"/>
        <v>79</v>
      </c>
      <c r="K414" s="81" t="str">
        <f t="shared" si="14"/>
        <v/>
      </c>
      <c r="L414" s="147">
        <v>68</v>
      </c>
      <c r="M414" s="147">
        <v>11</v>
      </c>
    </row>
    <row r="415" spans="1:22" s="83" customFormat="1" ht="34.5" customHeight="1">
      <c r="A415" s="251" t="s">
        <v>788</v>
      </c>
      <c r="B415" s="119"/>
      <c r="C415" s="369"/>
      <c r="D415" s="369"/>
      <c r="E415" s="320" t="s">
        <v>242</v>
      </c>
      <c r="F415" s="321"/>
      <c r="G415" s="321"/>
      <c r="H415" s="322"/>
      <c r="I415" s="361"/>
      <c r="J415" s="140">
        <f t="shared" si="13"/>
        <v>143</v>
      </c>
      <c r="K415" s="81" t="str">
        <f t="shared" si="14"/>
        <v/>
      </c>
      <c r="L415" s="147">
        <v>129</v>
      </c>
      <c r="M415" s="147">
        <v>14</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15</v>
      </c>
      <c r="M416" s="147">
        <v>3</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2</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29</v>
      </c>
      <c r="K420" s="81" t="str">
        <f t="shared" si="14"/>
        <v/>
      </c>
      <c r="L420" s="147">
        <v>27</v>
      </c>
      <c r="M420" s="147">
        <v>2</v>
      </c>
    </row>
    <row r="421" spans="1:22" s="83" customFormat="1" ht="34.5" customHeight="1">
      <c r="A421" s="251" t="s">
        <v>794</v>
      </c>
      <c r="B421" s="119"/>
      <c r="C421" s="369"/>
      <c r="D421" s="369"/>
      <c r="E421" s="320" t="s">
        <v>247</v>
      </c>
      <c r="F421" s="321"/>
      <c r="G421" s="321"/>
      <c r="H421" s="322"/>
      <c r="I421" s="361"/>
      <c r="J421" s="140">
        <f t="shared" si="13"/>
        <v>22</v>
      </c>
      <c r="K421" s="81" t="str">
        <f t="shared" si="14"/>
        <v/>
      </c>
      <c r="L421" s="147">
        <v>10</v>
      </c>
      <c r="M421" s="147">
        <v>12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216</v>
      </c>
      <c r="K430" s="193" t="str">
        <f>IF(OR(COUNTIF(L430:M430,"未確認")&gt;0,COUNTIF(L430:M430,"~*")&gt;0),"※","")</f>
        <v/>
      </c>
      <c r="L430" s="147">
        <v>183</v>
      </c>
      <c r="M430" s="147">
        <v>33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100</v>
      </c>
      <c r="K431" s="193" t="str">
        <f>IF(OR(COUNTIF(L431:M431,"未確認")&gt;0,COUNTIF(L431:M431,"~*")&gt;0),"※","")</f>
        <v/>
      </c>
      <c r="L431" s="147">
        <v>87</v>
      </c>
      <c r="M431" s="147">
        <v>13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19</v>
      </c>
      <c r="K432" s="193" t="str">
        <f>IF(OR(COUNTIF(L432:M432,"未確認")&gt;0,COUNTIF(L432:M432,"~*")&gt;0),"※","")</f>
        <v/>
      </c>
      <c r="L432" s="147">
        <v>19</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92</v>
      </c>
      <c r="K433" s="193" t="str">
        <f>IF(OR(COUNTIF(L433:M433,"未確認")&gt;0,COUNTIF(L433:M433,"~*")&gt;0),"※","")</f>
        <v/>
      </c>
      <c r="L433" s="147">
        <v>72</v>
      </c>
      <c r="M433" s="147">
        <v>20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5</v>
      </c>
      <c r="K434" s="193" t="str">
        <f>IF(OR(COUNTIF(L434:M434,"未確認")&gt;0,COUNTIF(L434:M434,"~*")&gt;0),"※","")</f>
        <v/>
      </c>
      <c r="L434" s="147">
        <v>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row>
    <row r="544" spans="1:22" s="1" customFormat="1" ht="20.25" customHeight="1">
      <c r="A544" s="243"/>
      <c r="C544" s="62"/>
      <c r="D544" s="3"/>
      <c r="E544" s="3"/>
      <c r="F544" s="3"/>
      <c r="G544" s="3"/>
      <c r="H544" s="287"/>
      <c r="I544" s="67" t="s">
        <v>36</v>
      </c>
      <c r="J544" s="68"/>
      <c r="K544" s="186"/>
      <c r="L544" s="70" t="s">
        <v>1048</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row>
    <row r="589" spans="1:22" s="1" customFormat="1" ht="20.25" customHeight="1">
      <c r="A589" s="243"/>
      <c r="C589" s="62"/>
      <c r="D589" s="3"/>
      <c r="E589" s="3"/>
      <c r="F589" s="3"/>
      <c r="G589" s="3"/>
      <c r="H589" s="287"/>
      <c r="I589" s="67" t="s">
        <v>36</v>
      </c>
      <c r="J589" s="68"/>
      <c r="K589" s="186"/>
      <c r="L589" s="70" t="s">
        <v>1048</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102</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19</v>
      </c>
      <c r="K617" s="201" t="str">
        <f t="shared" si="29"/>
        <v/>
      </c>
      <c r="L617" s="117">
        <v>19</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44</v>
      </c>
      <c r="K646" s="201" t="str">
        <f t="shared" ref="K646:K660" si="33">IF(OR(COUNTIF(L646:M646,"未確認")&gt;0,COUNTIF(L646:M646,"*")&gt;0),"※","")</f>
        <v/>
      </c>
      <c r="L646" s="117">
        <v>26</v>
      </c>
      <c r="M646" s="117">
        <v>18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10</v>
      </c>
      <c r="K648" s="201" t="str">
        <f t="shared" si="33"/>
        <v>※</v>
      </c>
      <c r="L648" s="117" t="s">
        <v>541</v>
      </c>
      <c r="M648" s="117">
        <v>10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v>22</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15</v>
      </c>
      <c r="K683" s="201" t="str">
        <f>IF(OR(COUNTIF(L683:M683,"未確認")&gt;0,COUNTIF(L683:M683,"*")&gt;0),"※","")</f>
        <v/>
      </c>
      <c r="L683" s="117">
        <v>0</v>
      </c>
      <c r="M683" s="117">
        <v>15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41C8D16-8769-4A2E-829E-0CDF0190C29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2019-12-23T02:07:44Z</dcterms:modified>
</cp:coreProperties>
</file>