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3\share\R2（2020）\01　高齢者支援課\104　居宅介護班\00 Ｒ２年度居宅介護班共有\⑫介護報酬改定\R３報酬改定\08体制届\01体制届(R3年版)\通所リハビリテーション（堀江）\★HP掲載用\"/>
    </mc:Choice>
  </mc:AlternateContent>
  <bookViews>
    <workbookView xWindow="0" yWindow="0" windowWidth="20490" windowHeight="7635"/>
  </bookViews>
  <sheets>
    <sheet name="申請様式（通所リハビリ）" sheetId="1" r:id="rId1"/>
  </sheets>
  <definedNames>
    <definedName name="_xlnm._FilterDatabase" localSheetId="0" hidden="1">'申請様式（通所リハビリ）'!$B$15:$AF$27</definedName>
    <definedName name="_xlnm.Print_Area" localSheetId="0">'申請様式（通所リハビリ）'!$A$1:$AG$76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3" i="1" l="1"/>
  <c r="W72" i="1"/>
  <c r="W71" i="1"/>
  <c r="W70" i="1"/>
  <c r="W69" i="1"/>
  <c r="W68" i="1"/>
  <c r="W67" i="1"/>
  <c r="W66" i="1"/>
  <c r="W65" i="1"/>
  <c r="W64" i="1"/>
  <c r="W63" i="1"/>
  <c r="W62" i="1"/>
  <c r="W61" i="1"/>
  <c r="W60" i="1"/>
  <c r="W59" i="1"/>
  <c r="W58" i="1"/>
  <c r="Q33" i="1" l="1"/>
  <c r="AI16" i="1" l="1"/>
  <c r="U38" i="1"/>
  <c r="U37" i="1"/>
  <c r="U36" i="1"/>
  <c r="U35" i="1"/>
  <c r="U34" i="1"/>
  <c r="AI18" i="1"/>
  <c r="AJ2" i="1"/>
  <c r="AJ8" i="1" l="1"/>
  <c r="AI20" i="1" s="1"/>
  <c r="H20" i="1" s="1"/>
  <c r="H19" i="1" s="1"/>
  <c r="AA38" i="1"/>
  <c r="L33" i="1"/>
  <c r="L34" i="1" l="1"/>
  <c r="L35" i="1" s="1"/>
  <c r="L36" i="1" s="1"/>
  <c r="L37" i="1" s="1"/>
  <c r="L38" i="1" s="1"/>
  <c r="L39" i="1" s="1"/>
  <c r="L40" i="1" s="1"/>
  <c r="L55" i="1"/>
  <c r="L56" i="1" s="1"/>
  <c r="L57" i="1" s="1"/>
  <c r="L58" i="1" s="1"/>
  <c r="L59" i="1" s="1"/>
  <c r="L60" i="1" s="1"/>
  <c r="L61" i="1" s="1"/>
  <c r="L62" i="1" s="1"/>
  <c r="L63" i="1" s="1"/>
  <c r="L64" i="1" s="1"/>
  <c r="L65" i="1" s="1"/>
  <c r="L66" i="1" s="1"/>
  <c r="L67" i="1" s="1"/>
  <c r="L68" i="1" s="1"/>
  <c r="L69" i="1" s="1"/>
  <c r="L70" i="1" s="1"/>
  <c r="L71" i="1" s="1"/>
  <c r="L72" i="1" s="1"/>
  <c r="L73" i="1" s="1"/>
  <c r="AJ18" i="1" l="1"/>
  <c r="Q55" i="1" l="1"/>
  <c r="W57" i="1" s="1"/>
  <c r="U33" i="1"/>
  <c r="AA35" i="1" s="1"/>
  <c r="AA40" i="1" l="1"/>
  <c r="AA39" i="1"/>
  <c r="AA37" i="1" l="1"/>
  <c r="AA36"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<sst xmlns="http://schemas.openxmlformats.org/spreadsheetml/2006/main" count="71" uniqueCount="65">
  <si>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</si>
  <si>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</si>
  <si>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</si>
  <si>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</si>
  <si>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</si>
  <si>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</si>
  <si>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</si>
  <si>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</si>
  <si>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</si>
  <si>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</si>
  <si>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</si>
  <si>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</si>
  <si>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</si>
  <si>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</si>
  <si>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</si>
  <si>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</si>
  <si>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</si>
  <si>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</si>
  <si>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</si>
  <si>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</si>
  <si>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</si>
  <si>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</si>
  <si>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</si>
  <si>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</si>
  <si>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</si>
  <si>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</si>
  <si>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</si>
  <si>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</si>
  <si>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</si>
  <si>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</si>
  <si>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</si>
  <si>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</si>
  <si>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</si>
  <si>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</si>
  <si>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</si>
  <si>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</si>
  <si>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</si>
  <si>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</si>
  <si>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</si>
  <si>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</si>
  <si>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</si>
  <si>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</si>
  <si>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</si>
  <si>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</si>
  <si>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</si>
  <si>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</si>
  <si>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</si>
  <si>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</si>
  <si>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</si>
  <si>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</si>
  <si>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</si>
  <si>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</si>
  <si>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</si>
  <si>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</si>
  <si>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</si>
  <si>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</si>
  <si>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</si>
  <si>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</si>
  <si>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</si>
  <si>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</si>
  <si>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特例適用の届出を行った場合は、特例適用届を提出した月から適用終了月まで、各月の利用延人員数を入力してください。
※　「特例適用の可否」欄に「否」が表示された場合は、速やかに県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114" eb="116">
      <t>トクレイ</t>
    </rPh>
    <rPh sb="130" eb="132">
      <t>バアイ</t>
    </rPh>
    <rPh sb="135" eb="136">
      <t>エ</t>
    </rPh>
    <rPh sb="141" eb="143">
      <t>リュウイ</t>
    </rPh>
    <rPh sb="152" eb="153">
      <t>カ</t>
    </rPh>
    <rPh sb="160" eb="162">
      <t>バアイ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</si>
  <si>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
※青色セルには数値を入力し、緑色セルはプルダウンから選択してください。入力された数値等に基づき、黄色セルに算定結果が表示されます。</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</si>
  <si>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同通知第２の８（２）及び（８）を準用し算定してください（以下、利用延人員数の計算にあたっては、すべてこれによることとします。）
※　「加算算定の可否」「特例適用の可否」欄のいずれかに「可」が表示された場合は、利用延人員数の減少が生じた月の翌月15日までに県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28" eb="130">
      <t>イカ</t>
    </rPh>
    <rPh sb="138" eb="140">
      <t>ケイサン</t>
    </rPh>
    <rPh sb="211" eb="213">
      <t>ゲンショウ</t>
    </rPh>
    <rPh sb="214" eb="215">
      <t>ショウ</t>
    </rPh>
    <rPh sb="217" eb="218">
      <t>ツキ</t>
    </rPh>
    <rPh sb="219" eb="221">
      <t>ヨクゲツ</t>
    </rPh>
    <rPh sb="223" eb="224">
      <t>ニチ</t>
    </rPh>
    <rPh sb="233" eb="235">
      <t>テイシュツ</t>
    </rPh>
    <rPh sb="243" eb="245">
      <t>サンテイ</t>
    </rPh>
    <rPh sb="251" eb="253">
      <t>トドケデ</t>
    </rPh>
    <rPh sb="270" eb="271">
      <t>ヒ</t>
    </rPh>
    <rPh sb="273" eb="275">
      <t>ヒョウジ</t>
    </rPh>
    <rPh sb="278" eb="280">
      <t>バアイ</t>
    </rPh>
    <rPh sb="282" eb="284">
      <t>テイシュツ</t>
    </rPh>
    <rPh sb="284" eb="286">
      <t>フヨウ</t>
    </rPh>
    <phoneticPr fontId="3"/>
  </si>
  <si>
    <t>※　加算算定の延長を求める場合は、その理由を入力し、延長届提出月の15日までに県に本様式を提出することにより、加算算定の延長の届出をすることができます。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0">
      <t>ケン</t>
    </rPh>
    <rPh sb="41" eb="42">
      <t>ホン</t>
    </rPh>
    <rPh sb="42" eb="44">
      <t>ヨウシキ</t>
    </rPh>
    <rPh sb="45" eb="47">
      <t>テイシュツ</t>
    </rPh>
    <rPh sb="55" eb="57">
      <t>カサン</t>
    </rPh>
    <rPh sb="57" eb="59">
      <t>サンテイ</t>
    </rPh>
    <rPh sb="60" eb="62">
      <t>エンチョウ</t>
    </rPh>
    <rPh sb="63" eb="65">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</si>
  <si>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県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9" eb="100">
      <t>ホン</t>
    </rPh>
    <rPh sb="100" eb="102">
      <t>ヨウシキ</t>
    </rPh>
    <rPh sb="103" eb="105">
      <t>テイシュツ</t>
    </rPh>
    <rPh sb="113" eb="115">
      <t>テイシュツ</t>
    </rPh>
    <rPh sb="116" eb="117">
      <t>オコタ</t>
    </rPh>
    <rPh sb="119" eb="121">
      <t>バアイ</t>
    </rPh>
    <rPh sb="123" eb="125">
      <t>カサン</t>
    </rPh>
    <rPh sb="126" eb="127">
      <t>カカ</t>
    </rPh>
    <rPh sb="128" eb="130">
      <t>ホウシュウ</t>
    </rPh>
    <rPh sb="134" eb="136">
      <t>ヘンカン</t>
    </rPh>
    <rPh sb="139" eb="141">
      <t>バアイ</t>
    </rPh>
    <rPh sb="144" eb="145">
      <t>エ</t>
    </rPh>
    <rPh sb="150" eb="152">
      <t>リュウイ</t>
    </rPh>
    <rPh sb="161" eb="162">
      <t>カ</t>
    </rPh>
    <rPh sb="164" eb="166">
      <t>ヒョウジ</t>
    </rPh>
    <rPh sb="169" eb="171">
      <t>バアイ</t>
    </rPh>
    <rPh sb="173" eb="174">
      <t>ホン</t>
    </rPh>
    <rPh sb="174" eb="176">
      <t>ヨウシキ</t>
    </rPh>
    <rPh sb="177" eb="179">
      <t>テイシュツ</t>
    </rPh>
    <rPh sb="181" eb="18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</si>
</sst>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6">
    <xf numFmtId="0" fontId="0" fillId="0" borderId="0" xfId="0"/>
    <xf numFmtId="0" fontId="2" fillId="0" borderId="0" xfId="0" applyFont="1" applyAlignment="1" applyProtection="1">
      <alignment vertical="center"/>
      <protection locked="0"/>
    </xf>
    <xf numFmtId="0" fontId="4" fillId="0" borderId="0" xfId="0" applyFont="1" applyBorder="1" applyAlignment="1" applyProtection="1">
      <alignment vertical="top" wrapText="1"/>
      <protection locked="0"/>
    </xf>
    <xf numFmtId="0" fontId="2" fillId="0" borderId="0"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9"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0" xfId="0" applyProtection="1">
      <protection locked="0"/>
    </xf>
    <xf numFmtId="176" fontId="2" fillId="0" borderId="0" xfId="0" applyNumberFormat="1" applyFont="1" applyAlignment="1" applyProtection="1">
      <alignment horizontal="right" vertical="center"/>
      <protection locked="0"/>
    </xf>
    <xf numFmtId="58" fontId="2" fillId="0" borderId="0" xfId="0" applyNumberFormat="1" applyFont="1" applyAlignment="1" applyProtection="1">
      <alignment vertical="center"/>
      <protection locked="0"/>
    </xf>
    <xf numFmtId="0" fontId="2" fillId="0" borderId="1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77" fontId="2" fillId="0" borderId="0" xfId="2" applyNumberFormat="1" applyFont="1" applyAlignment="1" applyProtection="1">
      <alignment horizontal="right" vertical="center"/>
      <protection locked="0"/>
    </xf>
    <xf numFmtId="10" fontId="2" fillId="0" borderId="0" xfId="1" applyNumberFormat="1"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8" fillId="0" borderId="0" xfId="0" applyFont="1" applyAlignment="1" applyProtection="1">
      <alignment horizontal="right"/>
      <protection locked="0"/>
    </xf>
    <xf numFmtId="0" fontId="8" fillId="0" borderId="0" xfId="0" applyFont="1" applyAlignment="1" applyProtection="1">
      <alignment horizontal="left"/>
      <protection locked="0"/>
    </xf>
    <xf numFmtId="0" fontId="8" fillId="0" borderId="0" xfId="0" applyFont="1" applyProtection="1">
      <protection locked="0"/>
    </xf>
    <xf numFmtId="0" fontId="11" fillId="0" borderId="0" xfId="0" applyFont="1" applyAlignment="1" applyProtection="1">
      <alignment vertical="center"/>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176" fontId="2" fillId="5" borderId="9" xfId="0"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protection locked="0"/>
    </xf>
    <xf numFmtId="0" fontId="2" fillId="3" borderId="9"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indent="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1" fillId="3" borderId="13"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1" fillId="3" borderId="12" xfId="0" applyFont="1" applyFill="1" applyBorder="1" applyAlignment="1" applyProtection="1">
      <alignment horizontal="left" vertical="top"/>
      <protection locked="0"/>
    </xf>
    <xf numFmtId="0" fontId="4" fillId="3" borderId="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indent="1"/>
      <protection locked="0"/>
    </xf>
    <xf numFmtId="0" fontId="2" fillId="0" borderId="15" xfId="0" applyFont="1" applyFill="1" applyBorder="1" applyAlignment="1" applyProtection="1">
      <alignment horizontal="center" vertical="center"/>
      <protection locked="0"/>
    </xf>
    <xf numFmtId="10" fontId="2" fillId="5" borderId="13" xfId="1" applyNumberFormat="1" applyFont="1" applyFill="1" applyBorder="1" applyAlignment="1" applyProtection="1">
      <alignment horizontal="center" vertical="center"/>
    </xf>
    <xf numFmtId="10" fontId="2" fillId="5" borderId="11" xfId="1" applyNumberFormat="1"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6" borderId="9"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top" wrapText="1" indent="1"/>
      <protection locked="0"/>
    </xf>
    <xf numFmtId="0" fontId="4" fillId="0" borderId="0" xfId="0" applyFont="1" applyFill="1" applyBorder="1" applyAlignment="1" applyProtection="1">
      <alignment horizontal="left" vertical="top" indent="1"/>
      <protection locked="0"/>
    </xf>
    <xf numFmtId="0" fontId="2" fillId="3" borderId="9"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38" fontId="2" fillId="3" borderId="3" xfId="2" applyFont="1" applyFill="1" applyBorder="1" applyAlignment="1" applyProtection="1">
      <alignment horizontal="center" vertical="center"/>
      <protection locked="0"/>
    </xf>
    <xf numFmtId="38" fontId="2" fillId="3" borderId="2" xfId="2" applyFont="1" applyFill="1" applyBorder="1" applyAlignment="1" applyProtection="1">
      <alignment horizontal="center" vertical="center"/>
      <protection locked="0"/>
    </xf>
    <xf numFmtId="0" fontId="2" fillId="0" borderId="6"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5" borderId="6"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38" fontId="2" fillId="3" borderId="13" xfId="2" applyFont="1" applyFill="1" applyBorder="1" applyAlignment="1" applyProtection="1">
      <alignment horizontal="center" vertical="center"/>
      <protection locked="0"/>
    </xf>
    <xf numFmtId="38" fontId="2" fillId="3" borderId="11" xfId="2"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3"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center" vertical="center" shrinkToFit="1"/>
      <protection locked="0"/>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32</xdr:row>
      <xdr:rowOff>179917</xdr:rowOff>
    </xdr:from>
    <xdr:to>
      <xdr:col>25</xdr:col>
      <xdr:colOff>201083</xdr:colOff>
      <xdr:row>36</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57</xdr:row>
      <xdr:rowOff>88900</xdr:rowOff>
    </xdr:from>
    <xdr:to>
      <xdr:col>21</xdr:col>
      <xdr:colOff>226485</xdr:colOff>
      <xdr:row>60</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1"/>
  <sheetViews>
    <sheetView tabSelected="1" view="pageBreakPreview" topLeftCell="C1" zoomScaleNormal="100" zoomScaleSheetLayoutView="100" workbookViewId="0">
      <pane ySplit="1" topLeftCell="A2" activePane="bottomLeft" state="frozen"/>
      <selection pane="bottomLeft" activeCell="P17" sqref="P17:R17"/>
    </sheetView>
  </sheetViews>
  <sheetFormatPr defaultRowHeight="19.5"/>
  <cols>
    <col min="1" max="20" width="3.75" style="1" customWidth="1"/>
    <col min="21" max="21" width="3.75" style="6" customWidth="1"/>
    <col min="22" max="34" width="3.75" style="1" customWidth="1"/>
    <col min="35" max="35" width="41.75" style="1" bestFit="1" customWidth="1"/>
    <col min="36" max="36" width="13.25" style="1" customWidth="1"/>
    <col min="37" max="37" width="14.75" style="1" customWidth="1"/>
    <col min="38" max="16384" width="9" style="1"/>
  </cols>
  <sheetData>
    <row r="1" spans="1:37" ht="18.75" customHeight="1">
      <c r="A1" s="87" t="s">
        <v>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1:37" ht="21.95" customHeight="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I2" s="1" t="s">
        <v>51</v>
      </c>
      <c r="AJ2" s="4" t="str">
        <f>IF(G11="","",VLOOKUP(G11,AI3:AJ7,2,FALSE))</f>
        <v/>
      </c>
    </row>
    <row r="3" spans="1:37" ht="26.25" customHeight="1">
      <c r="B3" s="91" t="s">
        <v>61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3"/>
      <c r="AI3" s="1" t="s">
        <v>36</v>
      </c>
      <c r="AJ3" s="5">
        <v>1</v>
      </c>
    </row>
    <row r="4" spans="1:37" ht="26.25" customHeight="1">
      <c r="B4" s="9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6"/>
      <c r="AI4" s="1" t="s">
        <v>37</v>
      </c>
      <c r="AJ4" s="5">
        <v>2</v>
      </c>
    </row>
    <row r="5" spans="1:37" ht="26.25" customHeight="1">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6"/>
      <c r="AI5" s="1" t="s">
        <v>3</v>
      </c>
      <c r="AJ5" s="5">
        <v>3</v>
      </c>
    </row>
    <row r="6" spans="1:37" ht="26.25" customHeight="1">
      <c r="B6" s="97"/>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9"/>
      <c r="AI6" s="1" t="s">
        <v>2</v>
      </c>
      <c r="AJ6" s="5">
        <v>4</v>
      </c>
    </row>
    <row r="7" spans="1:37" ht="21.95" customHeight="1">
      <c r="AI7" s="1" t="s">
        <v>0</v>
      </c>
      <c r="AJ7" s="5">
        <v>5</v>
      </c>
    </row>
    <row r="8" spans="1:37" ht="21.95" customHeight="1">
      <c r="B8" s="7" t="s">
        <v>18</v>
      </c>
      <c r="U8" s="1"/>
      <c r="AI8" s="8" t="s">
        <v>50</v>
      </c>
      <c r="AJ8" s="9" t="str">
        <f>IF(AND(COUNTIF(V11,"*")=1,OR(AJ2=1,AJ2=2,)),VLOOKUP(V11,AI9:AJ11,2,FALSE),"")</f>
        <v/>
      </c>
    </row>
    <row r="9" spans="1:37" ht="21.95" customHeight="1">
      <c r="B9" s="50" t="s">
        <v>9</v>
      </c>
      <c r="C9" s="50"/>
      <c r="D9" s="50"/>
      <c r="E9" s="50"/>
      <c r="F9" s="50"/>
      <c r="G9" s="68"/>
      <c r="H9" s="68"/>
      <c r="I9" s="68"/>
      <c r="J9" s="68"/>
      <c r="K9" s="50" t="s">
        <v>8</v>
      </c>
      <c r="L9" s="50"/>
      <c r="M9" s="50"/>
      <c r="N9" s="50"/>
      <c r="O9" s="68"/>
      <c r="P9" s="68"/>
      <c r="Q9" s="68"/>
      <c r="R9" s="68"/>
      <c r="S9" s="68"/>
      <c r="T9" s="68"/>
      <c r="U9" s="68"/>
      <c r="V9" s="68"/>
      <c r="W9" s="68"/>
      <c r="X9" s="68"/>
      <c r="Y9" s="105"/>
      <c r="Z9" s="105"/>
      <c r="AA9" s="105"/>
      <c r="AB9" s="105"/>
      <c r="AI9" s="8" t="s">
        <v>38</v>
      </c>
      <c r="AJ9" s="5">
        <v>6</v>
      </c>
    </row>
    <row r="10" spans="1:37" ht="21.95" customHeight="1">
      <c r="B10" s="88" t="s">
        <v>7</v>
      </c>
      <c r="C10" s="89"/>
      <c r="D10" s="89"/>
      <c r="E10" s="89"/>
      <c r="F10" s="90"/>
      <c r="G10" s="72"/>
      <c r="H10" s="73"/>
      <c r="I10" s="73"/>
      <c r="J10" s="74"/>
      <c r="K10" s="88" t="s">
        <v>6</v>
      </c>
      <c r="L10" s="89"/>
      <c r="M10" s="89"/>
      <c r="N10" s="90"/>
      <c r="O10" s="72"/>
      <c r="P10" s="73"/>
      <c r="Q10" s="73"/>
      <c r="R10" s="73"/>
      <c r="S10" s="73"/>
      <c r="T10" s="74"/>
      <c r="U10" s="69" t="s">
        <v>5</v>
      </c>
      <c r="V10" s="70"/>
      <c r="W10" s="70"/>
      <c r="X10" s="71"/>
      <c r="Y10" s="72"/>
      <c r="Z10" s="73"/>
      <c r="AA10" s="73"/>
      <c r="AB10" s="73"/>
      <c r="AC10" s="73"/>
      <c r="AD10" s="73"/>
      <c r="AE10" s="73"/>
      <c r="AF10" s="74"/>
      <c r="AI10" s="8" t="s">
        <v>33</v>
      </c>
      <c r="AJ10" s="5">
        <v>7</v>
      </c>
    </row>
    <row r="11" spans="1:37" ht="21.95" customHeight="1">
      <c r="B11" s="50" t="s">
        <v>4</v>
      </c>
      <c r="C11" s="50"/>
      <c r="D11" s="50"/>
      <c r="E11" s="50"/>
      <c r="F11" s="50"/>
      <c r="G11" s="100"/>
      <c r="H11" s="101"/>
      <c r="I11" s="101"/>
      <c r="J11" s="101"/>
      <c r="K11" s="101"/>
      <c r="L11" s="101"/>
      <c r="M11" s="101"/>
      <c r="N11" s="101"/>
      <c r="O11" s="101"/>
      <c r="P11" s="101"/>
      <c r="Q11" s="102"/>
      <c r="R11" s="69" t="s">
        <v>35</v>
      </c>
      <c r="S11" s="70"/>
      <c r="T11" s="70"/>
      <c r="U11" s="71"/>
      <c r="V11" s="100"/>
      <c r="W11" s="101"/>
      <c r="X11" s="101"/>
      <c r="Y11" s="101"/>
      <c r="Z11" s="101"/>
      <c r="AA11" s="101"/>
      <c r="AB11" s="102"/>
      <c r="AI11" s="8" t="s">
        <v>34</v>
      </c>
      <c r="AJ11" s="5">
        <v>8</v>
      </c>
    </row>
    <row r="12" spans="1:37" ht="17.25" customHeight="1">
      <c r="B12" s="104" t="s">
        <v>39</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6"/>
      <c r="AJ12" s="5"/>
    </row>
    <row r="13" spans="1:37" ht="17.25" customHeight="1">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6"/>
      <c r="AI13" s="8"/>
    </row>
    <row r="14" spans="1:37" ht="14.25" customHeight="1">
      <c r="U14" s="1"/>
      <c r="AI14" s="8"/>
    </row>
    <row r="15" spans="1:37" ht="21.95" customHeight="1">
      <c r="B15" s="7" t="s">
        <v>29</v>
      </c>
      <c r="U15" s="1"/>
      <c r="AI15" s="8" t="s">
        <v>45</v>
      </c>
    </row>
    <row r="16" spans="1:37" ht="21.95" customHeight="1">
      <c r="B16" s="25" t="s">
        <v>46</v>
      </c>
      <c r="C16" s="26"/>
      <c r="D16" s="26"/>
      <c r="E16" s="26"/>
      <c r="F16" s="26"/>
      <c r="G16" s="26"/>
      <c r="H16" s="26"/>
      <c r="I16" s="26"/>
      <c r="J16" s="26"/>
      <c r="K16" s="27"/>
      <c r="L16" s="88" t="s">
        <v>40</v>
      </c>
      <c r="M16" s="89"/>
      <c r="N16" s="103"/>
      <c r="O16" s="103"/>
      <c r="P16" s="10" t="s">
        <v>41</v>
      </c>
      <c r="Q16" s="103"/>
      <c r="R16" s="103"/>
      <c r="S16" s="11" t="s">
        <v>42</v>
      </c>
      <c r="T16" s="12"/>
      <c r="U16" s="12"/>
      <c r="AD16" s="12"/>
      <c r="AE16" s="12"/>
      <c r="AI16" s="13" t="str">
        <f>L16&amp;N16&amp;P16&amp;Q16&amp;S16&amp;"１日"</f>
        <v>令和年月１日</v>
      </c>
      <c r="AJ16" s="14"/>
      <c r="AK16" s="14"/>
    </row>
    <row r="17" spans="2:37" ht="21.95" customHeight="1">
      <c r="B17" s="25" t="s">
        <v>52</v>
      </c>
      <c r="C17" s="26"/>
      <c r="D17" s="26"/>
      <c r="E17" s="26"/>
      <c r="F17" s="26"/>
      <c r="G17" s="26"/>
      <c r="H17" s="26"/>
      <c r="I17" s="26"/>
      <c r="J17" s="26"/>
      <c r="K17" s="26"/>
      <c r="L17" s="26"/>
      <c r="M17" s="26"/>
      <c r="N17" s="26"/>
      <c r="O17" s="27"/>
      <c r="P17" s="85"/>
      <c r="Q17" s="86"/>
      <c r="R17" s="86"/>
      <c r="S17" s="15" t="s">
        <v>1</v>
      </c>
      <c r="AI17" s="8" t="s">
        <v>44</v>
      </c>
      <c r="AJ17" s="16" t="s">
        <v>43</v>
      </c>
    </row>
    <row r="18" spans="2:37" ht="21.95" customHeight="1">
      <c r="B18" s="65" t="s">
        <v>58</v>
      </c>
      <c r="C18" s="65"/>
      <c r="D18" s="65"/>
      <c r="E18" s="65"/>
      <c r="F18" s="65"/>
      <c r="G18" s="65"/>
      <c r="H18" s="65"/>
      <c r="I18" s="65"/>
      <c r="J18" s="65"/>
      <c r="K18" s="65"/>
      <c r="L18" s="65"/>
      <c r="M18" s="65"/>
      <c r="N18" s="65"/>
      <c r="O18" s="65"/>
      <c r="P18" s="65"/>
      <c r="Q18" s="65"/>
      <c r="R18" s="65"/>
      <c r="S18" s="65"/>
      <c r="T18" s="65"/>
      <c r="U18" s="65"/>
      <c r="V18" s="65"/>
      <c r="W18" s="65"/>
      <c r="X18" s="65"/>
      <c r="Y18" s="65"/>
      <c r="Z18" s="75"/>
      <c r="AA18" s="76"/>
      <c r="AB18" s="76"/>
      <c r="AC18" s="17" t="s">
        <v>1</v>
      </c>
      <c r="AI18" s="18" t="e">
        <f>(Z18-P17)/Z18</f>
        <v>#DIV/0!</v>
      </c>
      <c r="AJ18" s="19" t="e">
        <f>AI18</f>
        <v>#DIV/0!</v>
      </c>
    </row>
    <row r="19" spans="2:37" ht="21.95" customHeight="1">
      <c r="B19" s="77" t="s">
        <v>24</v>
      </c>
      <c r="C19" s="78"/>
      <c r="D19" s="78"/>
      <c r="E19" s="78"/>
      <c r="F19" s="78"/>
      <c r="G19" s="78"/>
      <c r="H19" s="79" t="str">
        <f>IF(P17="","",IF(AND(H20="否",ROUND(AI18,4)&gt;=0.05),"可","否"))</f>
        <v/>
      </c>
      <c r="I19" s="80"/>
      <c r="J19" s="81"/>
      <c r="N19" s="20"/>
      <c r="O19" s="20"/>
      <c r="P19" s="20"/>
      <c r="Q19" s="20"/>
      <c r="R19" s="20"/>
      <c r="S19" s="20"/>
      <c r="T19" s="20"/>
      <c r="U19" s="20"/>
      <c r="V19" s="20"/>
      <c r="W19" s="20"/>
      <c r="X19" s="20"/>
      <c r="Y19" s="20"/>
      <c r="Z19" s="20"/>
      <c r="AA19" s="20"/>
      <c r="AB19" s="20"/>
      <c r="AC19" s="20"/>
      <c r="AD19" s="20"/>
      <c r="AE19" s="20"/>
      <c r="AF19" s="20"/>
      <c r="AI19" s="21" t="s">
        <v>56</v>
      </c>
      <c r="AJ19" s="22" t="s">
        <v>57</v>
      </c>
    </row>
    <row r="20" spans="2:37" ht="21.95" customHeight="1">
      <c r="B20" s="25" t="s">
        <v>10</v>
      </c>
      <c r="C20" s="26"/>
      <c r="D20" s="26"/>
      <c r="E20" s="26"/>
      <c r="F20" s="26"/>
      <c r="G20" s="26"/>
      <c r="H20" s="82" t="str">
        <f>IF(N16="","",IF(AND(AI20="可",AJ20="可"),"可","否"))</f>
        <v/>
      </c>
      <c r="I20" s="83"/>
      <c r="J20" s="84"/>
      <c r="N20" s="20"/>
      <c r="O20" s="20"/>
      <c r="P20" s="20"/>
      <c r="Q20" s="20"/>
      <c r="R20" s="20"/>
      <c r="S20" s="20"/>
      <c r="T20" s="20"/>
      <c r="U20" s="20"/>
      <c r="V20" s="20"/>
      <c r="W20" s="20"/>
      <c r="X20" s="20"/>
      <c r="Y20" s="20"/>
      <c r="Z20" s="20"/>
      <c r="AE20" s="20"/>
      <c r="AF20" s="20"/>
      <c r="AI20" s="21" t="str">
        <f>IF(P17="","",IF(OR(AND(AJ8=7,P17&lt;=750),(AND(AJ8=8,P17&lt;=900))),"可","否"))</f>
        <v/>
      </c>
      <c r="AJ20" s="23" t="str">
        <f>IF(AND(N16=3,OR(Q16=2,Q16=3)),"否","可")</f>
        <v>可</v>
      </c>
      <c r="AK20" s="12"/>
    </row>
    <row r="21" spans="2:37" ht="20.25" customHeight="1">
      <c r="B21" s="66" t="s">
        <v>62</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row>
    <row r="22" spans="2:37" ht="20.25" customHeight="1">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row>
    <row r="23" spans="2:37" ht="20.25" customHeight="1">
      <c r="B23" s="6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row>
    <row r="24" spans="2:37" ht="20.25" customHeight="1">
      <c r="B24" s="66"/>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row>
    <row r="25" spans="2:37" ht="20.25" customHeight="1">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row>
    <row r="26" spans="2:37" ht="20.25" customHeight="1">
      <c r="B26" s="6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row>
    <row r="27" spans="2:37" ht="20.25" customHeight="1">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row>
    <row r="28" spans="2:37" ht="18" customHeight="1">
      <c r="N28" s="6"/>
      <c r="O28" s="6"/>
      <c r="P28" s="6"/>
      <c r="Q28" s="6"/>
      <c r="R28" s="6"/>
      <c r="S28" s="6"/>
      <c r="U28" s="1"/>
    </row>
    <row r="29" spans="2:37" ht="21.95" customHeight="1">
      <c r="B29" s="47" t="s">
        <v>23</v>
      </c>
      <c r="C29" s="48"/>
      <c r="D29" s="48"/>
      <c r="E29" s="48"/>
      <c r="F29" s="48"/>
      <c r="G29" s="48"/>
      <c r="H29" s="48"/>
      <c r="I29" s="49"/>
      <c r="K29" s="24" t="s">
        <v>54</v>
      </c>
      <c r="N29" s="6"/>
      <c r="O29" s="6"/>
      <c r="P29" s="6"/>
      <c r="Q29" s="6"/>
      <c r="R29" s="6"/>
      <c r="S29" s="6"/>
      <c r="U29" s="1"/>
    </row>
    <row r="30" spans="2:37" ht="21.95" customHeight="1">
      <c r="B30" s="7" t="s">
        <v>49</v>
      </c>
    </row>
    <row r="31" spans="2:37" ht="20.25" customHeight="1">
      <c r="B31" s="50"/>
      <c r="C31" s="50"/>
      <c r="D31" s="50"/>
      <c r="E31" s="50"/>
      <c r="F31" s="50"/>
      <c r="G31" s="50"/>
      <c r="H31" s="50"/>
      <c r="I31" s="50"/>
      <c r="J31" s="50"/>
      <c r="K31" s="50"/>
      <c r="L31" s="50" t="s">
        <v>15</v>
      </c>
      <c r="M31" s="50"/>
      <c r="N31" s="50"/>
      <c r="O31" s="50"/>
      <c r="P31" s="50"/>
      <c r="Q31" s="51" t="s">
        <v>47</v>
      </c>
      <c r="R31" s="51"/>
      <c r="S31" s="51"/>
      <c r="T31" s="51"/>
      <c r="U31" s="50" t="s">
        <v>16</v>
      </c>
      <c r="V31" s="50"/>
      <c r="W31" s="50"/>
      <c r="X31" s="50"/>
      <c r="Y31" s="32"/>
      <c r="Z31" s="33"/>
      <c r="AA31" s="52" t="s">
        <v>30</v>
      </c>
      <c r="AB31" s="50"/>
      <c r="AC31" s="50"/>
      <c r="AD31" s="50"/>
      <c r="AH31" s="12"/>
      <c r="AI31" s="12"/>
      <c r="AJ31" s="12"/>
      <c r="AK31" s="12"/>
    </row>
    <row r="32" spans="2:37" ht="20.25" customHeight="1">
      <c r="B32" s="50"/>
      <c r="C32" s="50"/>
      <c r="D32" s="50"/>
      <c r="E32" s="50"/>
      <c r="F32" s="50"/>
      <c r="G32" s="50"/>
      <c r="H32" s="50"/>
      <c r="I32" s="50"/>
      <c r="J32" s="50"/>
      <c r="K32" s="50"/>
      <c r="L32" s="50"/>
      <c r="M32" s="50"/>
      <c r="N32" s="50"/>
      <c r="O32" s="50"/>
      <c r="P32" s="50"/>
      <c r="Q32" s="51"/>
      <c r="R32" s="51"/>
      <c r="S32" s="51"/>
      <c r="T32" s="51"/>
      <c r="U32" s="50"/>
      <c r="V32" s="50"/>
      <c r="W32" s="50"/>
      <c r="X32" s="50"/>
      <c r="Y32" s="32"/>
      <c r="Z32" s="33"/>
      <c r="AA32" s="50"/>
      <c r="AB32" s="50"/>
      <c r="AC32" s="50"/>
      <c r="AD32" s="50"/>
      <c r="AH32" s="12"/>
      <c r="AI32" s="12"/>
      <c r="AJ32" s="12"/>
      <c r="AK32" s="12"/>
    </row>
    <row r="33" spans="2:37" ht="21.95" customHeight="1">
      <c r="B33" s="25" t="s">
        <v>46</v>
      </c>
      <c r="C33" s="26"/>
      <c r="D33" s="26"/>
      <c r="E33" s="26"/>
      <c r="F33" s="26"/>
      <c r="G33" s="26"/>
      <c r="H33" s="26"/>
      <c r="I33" s="26"/>
      <c r="J33" s="26"/>
      <c r="K33" s="27"/>
      <c r="L33" s="28" t="str">
        <f>IF(N16="","",EOMONTH(AI16,0))</f>
        <v/>
      </c>
      <c r="M33" s="28"/>
      <c r="N33" s="28"/>
      <c r="O33" s="28"/>
      <c r="P33" s="28"/>
      <c r="Q33" s="39" t="str">
        <f>IF($P$17=0,"",$P$17)</f>
        <v/>
      </c>
      <c r="R33" s="40"/>
      <c r="S33" s="40"/>
      <c r="T33" s="40"/>
      <c r="U33" s="62" t="str">
        <f>IF(Q33="","",ROUND(($Z$18-Q33)/$Z$18,4))</f>
        <v/>
      </c>
      <c r="V33" s="63"/>
      <c r="W33" s="63"/>
      <c r="X33" s="63"/>
      <c r="Y33" s="32"/>
      <c r="Z33" s="33"/>
      <c r="AA33" s="41"/>
      <c r="AB33" s="42"/>
      <c r="AC33" s="42"/>
      <c r="AD33" s="43"/>
      <c r="AH33" s="12"/>
      <c r="AI33" s="12"/>
      <c r="AJ33" s="12"/>
      <c r="AK33" s="12"/>
    </row>
    <row r="34" spans="2:37" ht="21.95" customHeight="1">
      <c r="B34" s="25" t="s">
        <v>25</v>
      </c>
      <c r="C34" s="26"/>
      <c r="D34" s="26"/>
      <c r="E34" s="26"/>
      <c r="F34" s="26"/>
      <c r="G34" s="26"/>
      <c r="H34" s="26"/>
      <c r="I34" s="26"/>
      <c r="J34" s="26"/>
      <c r="K34" s="27"/>
      <c r="L34" s="28" t="str">
        <f t="shared" ref="L34:L40" si="0">IF($N$16="","",EOMONTH(L33,1))</f>
        <v/>
      </c>
      <c r="M34" s="28"/>
      <c r="N34" s="28"/>
      <c r="O34" s="28"/>
      <c r="P34" s="28"/>
      <c r="Q34" s="29"/>
      <c r="R34" s="30"/>
      <c r="S34" s="30"/>
      <c r="T34" s="30"/>
      <c r="U34" s="62" t="str">
        <f t="shared" ref="U34:U38" si="1">IF(Q34="","",ROUND(($Z$18-Q34)/$Z$18,4))</f>
        <v/>
      </c>
      <c r="V34" s="63"/>
      <c r="W34" s="63"/>
      <c r="X34" s="63"/>
      <c r="Y34" s="32"/>
      <c r="Z34" s="33"/>
      <c r="AA34" s="41"/>
      <c r="AB34" s="42"/>
      <c r="AC34" s="42"/>
      <c r="AD34" s="43"/>
      <c r="AH34" s="12"/>
      <c r="AI34" s="12"/>
      <c r="AJ34" s="12"/>
      <c r="AK34" s="12"/>
    </row>
    <row r="35" spans="2:37" ht="21.95" customHeight="1">
      <c r="B35" s="25" t="s">
        <v>26</v>
      </c>
      <c r="C35" s="26"/>
      <c r="D35" s="26"/>
      <c r="E35" s="26"/>
      <c r="F35" s="26"/>
      <c r="G35" s="26"/>
      <c r="H35" s="26"/>
      <c r="I35" s="26"/>
      <c r="J35" s="26"/>
      <c r="K35" s="27"/>
      <c r="L35" s="28" t="str">
        <f t="shared" si="0"/>
        <v/>
      </c>
      <c r="M35" s="28"/>
      <c r="N35" s="28"/>
      <c r="O35" s="28"/>
      <c r="P35" s="28"/>
      <c r="Q35" s="29"/>
      <c r="R35" s="30"/>
      <c r="S35" s="30"/>
      <c r="T35" s="30"/>
      <c r="U35" s="62" t="str">
        <f t="shared" si="1"/>
        <v/>
      </c>
      <c r="V35" s="63"/>
      <c r="W35" s="63"/>
      <c r="X35" s="63"/>
      <c r="Y35" s="32"/>
      <c r="Z35" s="33"/>
      <c r="AA35" s="31" t="str">
        <f>IF(U33="","",IF(AND($H$19="可",U33&gt;=0.05),"可","否"))</f>
        <v/>
      </c>
      <c r="AB35" s="31"/>
      <c r="AC35" s="31"/>
      <c r="AD35" s="31"/>
      <c r="AH35" s="12"/>
      <c r="AI35" s="12"/>
      <c r="AJ35" s="12"/>
      <c r="AK35" s="12"/>
    </row>
    <row r="36" spans="2:37" ht="21.95" customHeight="1">
      <c r="B36" s="25" t="s">
        <v>12</v>
      </c>
      <c r="C36" s="26"/>
      <c r="D36" s="26"/>
      <c r="E36" s="26"/>
      <c r="F36" s="26"/>
      <c r="G36" s="26"/>
      <c r="H36" s="26"/>
      <c r="I36" s="26"/>
      <c r="J36" s="26"/>
      <c r="K36" s="27"/>
      <c r="L36" s="28" t="str">
        <f t="shared" si="0"/>
        <v/>
      </c>
      <c r="M36" s="28"/>
      <c r="N36" s="28"/>
      <c r="O36" s="28"/>
      <c r="P36" s="28"/>
      <c r="Q36" s="29"/>
      <c r="R36" s="30"/>
      <c r="S36" s="30"/>
      <c r="T36" s="30"/>
      <c r="U36" s="62" t="str">
        <f t="shared" si="1"/>
        <v/>
      </c>
      <c r="V36" s="63"/>
      <c r="W36" s="63"/>
      <c r="X36" s="63"/>
      <c r="Y36" s="32"/>
      <c r="Z36" s="33"/>
      <c r="AA36" s="31" t="str">
        <f t="shared" ref="AA36:AA40" si="2">IF(U34="","",IF(AND($H$19="可",U34&gt;=0.05),"可","否"))</f>
        <v/>
      </c>
      <c r="AB36" s="31"/>
      <c r="AC36" s="31"/>
      <c r="AD36" s="31"/>
      <c r="AH36" s="12"/>
      <c r="AI36" s="12"/>
      <c r="AJ36" s="12"/>
      <c r="AK36" s="12"/>
    </row>
    <row r="37" spans="2:37" ht="21.95" customHeight="1">
      <c r="B37" s="25" t="s">
        <v>13</v>
      </c>
      <c r="C37" s="26"/>
      <c r="D37" s="26"/>
      <c r="E37" s="26"/>
      <c r="F37" s="26"/>
      <c r="G37" s="26"/>
      <c r="H37" s="26"/>
      <c r="I37" s="26"/>
      <c r="J37" s="26"/>
      <c r="K37" s="27"/>
      <c r="L37" s="28" t="str">
        <f t="shared" si="0"/>
        <v/>
      </c>
      <c r="M37" s="28"/>
      <c r="N37" s="28"/>
      <c r="O37" s="28"/>
      <c r="P37" s="28"/>
      <c r="Q37" s="29"/>
      <c r="R37" s="30"/>
      <c r="S37" s="30"/>
      <c r="T37" s="30"/>
      <c r="U37" s="62" t="str">
        <f t="shared" si="1"/>
        <v/>
      </c>
      <c r="V37" s="63"/>
      <c r="W37" s="63"/>
      <c r="X37" s="63"/>
      <c r="Y37" s="34" t="s">
        <v>31</v>
      </c>
      <c r="Z37" s="33"/>
      <c r="AA37" s="31" t="str">
        <f t="shared" si="2"/>
        <v/>
      </c>
      <c r="AB37" s="31"/>
      <c r="AC37" s="31"/>
      <c r="AD37" s="31"/>
      <c r="AH37" s="12"/>
      <c r="AI37" s="12"/>
      <c r="AJ37" s="12"/>
      <c r="AK37" s="12"/>
    </row>
    <row r="38" spans="2:37" ht="21.95" customHeight="1">
      <c r="B38" s="25" t="s">
        <v>14</v>
      </c>
      <c r="C38" s="26"/>
      <c r="D38" s="26"/>
      <c r="E38" s="26"/>
      <c r="F38" s="26"/>
      <c r="G38" s="26"/>
      <c r="H38" s="26"/>
      <c r="I38" s="26"/>
      <c r="J38" s="26"/>
      <c r="K38" s="27"/>
      <c r="L38" s="28" t="str">
        <f t="shared" si="0"/>
        <v/>
      </c>
      <c r="M38" s="28"/>
      <c r="N38" s="28"/>
      <c r="O38" s="28"/>
      <c r="P38" s="28"/>
      <c r="Q38" s="29"/>
      <c r="R38" s="30"/>
      <c r="S38" s="30"/>
      <c r="T38" s="30"/>
      <c r="U38" s="62" t="str">
        <f t="shared" si="1"/>
        <v/>
      </c>
      <c r="V38" s="63"/>
      <c r="W38" s="63"/>
      <c r="X38" s="63"/>
      <c r="Y38" s="32"/>
      <c r="Z38" s="33"/>
      <c r="AA38" s="64" t="str">
        <f>IF(U36="","",IF(AND($H$19="可",U36&gt;=0.05),"可","否"))</f>
        <v/>
      </c>
      <c r="AB38" s="64"/>
      <c r="AC38" s="64"/>
      <c r="AD38" s="64"/>
      <c r="AH38" s="12"/>
      <c r="AI38" s="12"/>
      <c r="AJ38" s="12"/>
      <c r="AK38" s="12"/>
    </row>
    <row r="39" spans="2:37" ht="21.95" customHeight="1">
      <c r="B39" s="25"/>
      <c r="C39" s="26"/>
      <c r="D39" s="26"/>
      <c r="E39" s="26"/>
      <c r="F39" s="26"/>
      <c r="G39" s="26"/>
      <c r="H39" s="26"/>
      <c r="I39" s="26"/>
      <c r="J39" s="26"/>
      <c r="K39" s="27"/>
      <c r="L39" s="28" t="str">
        <f t="shared" si="0"/>
        <v/>
      </c>
      <c r="M39" s="28"/>
      <c r="N39" s="28"/>
      <c r="O39" s="28"/>
      <c r="P39" s="28"/>
      <c r="Q39" s="41"/>
      <c r="R39" s="42"/>
      <c r="S39" s="42"/>
      <c r="T39" s="43"/>
      <c r="U39" s="41"/>
      <c r="V39" s="42"/>
      <c r="W39" s="42"/>
      <c r="X39" s="43"/>
      <c r="Y39" s="32"/>
      <c r="Z39" s="33"/>
      <c r="AA39" s="31" t="str">
        <f t="shared" si="2"/>
        <v/>
      </c>
      <c r="AB39" s="31"/>
      <c r="AC39" s="31"/>
      <c r="AD39" s="31"/>
      <c r="AH39" s="12"/>
      <c r="AI39" s="12"/>
      <c r="AJ39" s="12"/>
      <c r="AK39" s="12"/>
    </row>
    <row r="40" spans="2:37" ht="21.95" customHeight="1">
      <c r="B40" s="25" t="s">
        <v>17</v>
      </c>
      <c r="C40" s="26"/>
      <c r="D40" s="26"/>
      <c r="E40" s="26"/>
      <c r="F40" s="26"/>
      <c r="G40" s="26"/>
      <c r="H40" s="26"/>
      <c r="I40" s="26"/>
      <c r="J40" s="26"/>
      <c r="K40" s="27"/>
      <c r="L40" s="28" t="str">
        <f t="shared" si="0"/>
        <v/>
      </c>
      <c r="M40" s="28"/>
      <c r="N40" s="28"/>
      <c r="O40" s="28"/>
      <c r="P40" s="28"/>
      <c r="Q40" s="61"/>
      <c r="R40" s="61"/>
      <c r="S40" s="61"/>
      <c r="T40" s="61"/>
      <c r="U40" s="61"/>
      <c r="V40" s="61"/>
      <c r="W40" s="61"/>
      <c r="X40" s="61"/>
      <c r="Y40" s="32"/>
      <c r="Z40" s="33"/>
      <c r="AA40" s="31" t="str">
        <f t="shared" si="2"/>
        <v/>
      </c>
      <c r="AB40" s="31"/>
      <c r="AC40" s="31"/>
      <c r="AD40" s="31"/>
      <c r="AH40" s="12"/>
      <c r="AI40" s="12"/>
      <c r="AJ40" s="12"/>
      <c r="AK40" s="12"/>
    </row>
    <row r="41" spans="2:37" ht="19.5" customHeight="1">
      <c r="B41" s="59" t="s">
        <v>64</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2:37" ht="19.5" customHeight="1">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2:37" ht="19.5" customHeight="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2:37" ht="7.5" customHeight="1">
      <c r="U44" s="1"/>
    </row>
    <row r="45" spans="2:37" ht="21.95" customHeight="1">
      <c r="B45" s="47" t="s">
        <v>27</v>
      </c>
      <c r="C45" s="48"/>
      <c r="D45" s="48"/>
      <c r="E45" s="48"/>
      <c r="F45" s="48"/>
      <c r="G45" s="48"/>
      <c r="H45" s="48"/>
      <c r="I45" s="48"/>
      <c r="J45" s="48"/>
      <c r="K45" s="48"/>
      <c r="L45" s="48"/>
      <c r="M45" s="48"/>
      <c r="N45" s="48"/>
      <c r="O45" s="48"/>
      <c r="P45" s="48"/>
      <c r="Q45" s="48"/>
      <c r="R45" s="48"/>
      <c r="S45" s="48"/>
      <c r="T45" s="48"/>
      <c r="U45" s="48"/>
      <c r="V45" s="48"/>
      <c r="W45" s="49"/>
      <c r="Y45" s="24" t="s">
        <v>59</v>
      </c>
    </row>
    <row r="46" spans="2:37" ht="21.95" customHeight="1">
      <c r="B46" s="7" t="s">
        <v>28</v>
      </c>
    </row>
    <row r="47" spans="2:37" ht="21.95" customHeight="1">
      <c r="B47" s="44" t="s">
        <v>32</v>
      </c>
      <c r="C47" s="44"/>
      <c r="D47" s="44"/>
      <c r="E47" s="44"/>
      <c r="F47" s="44"/>
      <c r="G47" s="44"/>
      <c r="H47" s="44"/>
      <c r="I47" s="44"/>
      <c r="J47" s="44"/>
      <c r="K47" s="53" t="s">
        <v>53</v>
      </c>
      <c r="L47" s="54"/>
      <c r="M47" s="54"/>
      <c r="N47" s="54"/>
      <c r="O47" s="54"/>
      <c r="P47" s="54"/>
      <c r="Q47" s="54"/>
      <c r="R47" s="54"/>
      <c r="S47" s="54"/>
      <c r="T47" s="54"/>
      <c r="U47" s="54"/>
      <c r="V47" s="54"/>
      <c r="W47" s="54"/>
      <c r="X47" s="54"/>
      <c r="Y47" s="54"/>
      <c r="Z47" s="54"/>
      <c r="AA47" s="54"/>
      <c r="AB47" s="54"/>
      <c r="AC47" s="54"/>
      <c r="AD47" s="54"/>
      <c r="AE47" s="54"/>
      <c r="AF47" s="55"/>
    </row>
    <row r="48" spans="2:37" ht="19.5" customHeight="1">
      <c r="B48" s="45"/>
      <c r="C48" s="45"/>
      <c r="D48" s="45"/>
      <c r="E48" s="45"/>
      <c r="F48" s="45"/>
      <c r="G48" s="45"/>
      <c r="H48" s="45"/>
      <c r="I48" s="45"/>
      <c r="J48" s="45"/>
      <c r="K48" s="56"/>
      <c r="L48" s="57"/>
      <c r="M48" s="57"/>
      <c r="N48" s="57"/>
      <c r="O48" s="57"/>
      <c r="P48" s="57"/>
      <c r="Q48" s="57"/>
      <c r="R48" s="57"/>
      <c r="S48" s="57"/>
      <c r="T48" s="57"/>
      <c r="U48" s="57"/>
      <c r="V48" s="57"/>
      <c r="W48" s="57"/>
      <c r="X48" s="57"/>
      <c r="Y48" s="57"/>
      <c r="Z48" s="57"/>
      <c r="AA48" s="57"/>
      <c r="AB48" s="57"/>
      <c r="AC48" s="57"/>
      <c r="AD48" s="57"/>
      <c r="AE48" s="57"/>
      <c r="AF48" s="58"/>
    </row>
    <row r="49" spans="2:32" ht="33" customHeight="1">
      <c r="B49" s="46" t="s">
        <v>63</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row>
    <row r="50" spans="2:32" ht="21.95" customHeight="1"/>
    <row r="51" spans="2:32" ht="21.95" customHeight="1">
      <c r="B51" s="47" t="s">
        <v>19</v>
      </c>
      <c r="C51" s="48"/>
      <c r="D51" s="48"/>
      <c r="E51" s="48"/>
      <c r="F51" s="48"/>
      <c r="G51" s="48"/>
      <c r="H51" s="48"/>
      <c r="I51" s="49"/>
      <c r="K51" s="24" t="s">
        <v>55</v>
      </c>
    </row>
    <row r="52" spans="2:32" ht="21.95" customHeight="1">
      <c r="B52" s="7" t="s">
        <v>48</v>
      </c>
    </row>
    <row r="53" spans="2:32" ht="21.95" customHeight="1">
      <c r="B53" s="50"/>
      <c r="C53" s="50"/>
      <c r="D53" s="50"/>
      <c r="E53" s="50"/>
      <c r="F53" s="50"/>
      <c r="G53" s="50"/>
      <c r="H53" s="50"/>
      <c r="I53" s="50"/>
      <c r="J53" s="50"/>
      <c r="K53" s="50"/>
      <c r="L53" s="50" t="s">
        <v>15</v>
      </c>
      <c r="M53" s="50"/>
      <c r="N53" s="50"/>
      <c r="O53" s="50"/>
      <c r="P53" s="50"/>
      <c r="Q53" s="51" t="s">
        <v>47</v>
      </c>
      <c r="R53" s="51"/>
      <c r="S53" s="51"/>
      <c r="T53" s="51"/>
      <c r="U53" s="32"/>
      <c r="V53" s="33"/>
      <c r="W53" s="52" t="s">
        <v>21</v>
      </c>
      <c r="X53" s="50"/>
      <c r="Y53" s="50"/>
      <c r="Z53" s="50"/>
    </row>
    <row r="54" spans="2:32" ht="21.95" customHeight="1">
      <c r="B54" s="50"/>
      <c r="C54" s="50"/>
      <c r="D54" s="50"/>
      <c r="E54" s="50"/>
      <c r="F54" s="50"/>
      <c r="G54" s="50"/>
      <c r="H54" s="50"/>
      <c r="I54" s="50"/>
      <c r="J54" s="50"/>
      <c r="K54" s="50"/>
      <c r="L54" s="50"/>
      <c r="M54" s="50"/>
      <c r="N54" s="50"/>
      <c r="O54" s="50"/>
      <c r="P54" s="50"/>
      <c r="Q54" s="51"/>
      <c r="R54" s="51"/>
      <c r="S54" s="51"/>
      <c r="T54" s="51"/>
      <c r="U54" s="32"/>
      <c r="V54" s="33"/>
      <c r="W54" s="50"/>
      <c r="X54" s="50"/>
      <c r="Y54" s="50"/>
      <c r="Z54" s="50"/>
    </row>
    <row r="55" spans="2:32" ht="21.95" customHeight="1">
      <c r="B55" s="25" t="s">
        <v>46</v>
      </c>
      <c r="C55" s="26"/>
      <c r="D55" s="26"/>
      <c r="E55" s="26"/>
      <c r="F55" s="26"/>
      <c r="G55" s="26"/>
      <c r="H55" s="26"/>
      <c r="I55" s="26"/>
      <c r="J55" s="26"/>
      <c r="K55" s="27"/>
      <c r="L55" s="28" t="str">
        <f>IF(N16="","",EOMONTH(AI16,0))</f>
        <v/>
      </c>
      <c r="M55" s="28"/>
      <c r="N55" s="28"/>
      <c r="O55" s="28"/>
      <c r="P55" s="28"/>
      <c r="Q55" s="39" t="str">
        <f>IF($P$17=0,"",$P$17)</f>
        <v/>
      </c>
      <c r="R55" s="40"/>
      <c r="S55" s="40"/>
      <c r="T55" s="40"/>
      <c r="U55" s="32"/>
      <c r="V55" s="33"/>
      <c r="W55" s="41"/>
      <c r="X55" s="42"/>
      <c r="Y55" s="42"/>
      <c r="Z55" s="43"/>
    </row>
    <row r="56" spans="2:32" ht="21.95" customHeight="1">
      <c r="B56" s="25" t="s">
        <v>20</v>
      </c>
      <c r="C56" s="26"/>
      <c r="D56" s="26"/>
      <c r="E56" s="26"/>
      <c r="F56" s="26"/>
      <c r="G56" s="26"/>
      <c r="H56" s="26"/>
      <c r="I56" s="26"/>
      <c r="J56" s="26"/>
      <c r="K56" s="27"/>
      <c r="L56" s="28" t="str">
        <f t="shared" ref="L56:L73" si="3">IF($N$16="","",EOMONTH(L55,1))</f>
        <v/>
      </c>
      <c r="M56" s="28"/>
      <c r="N56" s="28"/>
      <c r="O56" s="28"/>
      <c r="P56" s="28"/>
      <c r="Q56" s="29"/>
      <c r="R56" s="30"/>
      <c r="S56" s="30"/>
      <c r="T56" s="30"/>
      <c r="U56" s="32"/>
      <c r="V56" s="33"/>
      <c r="W56" s="41"/>
      <c r="X56" s="42"/>
      <c r="Y56" s="42"/>
      <c r="Z56" s="43"/>
    </row>
    <row r="57" spans="2:32" ht="21.95" customHeight="1">
      <c r="B57" s="25" t="s">
        <v>11</v>
      </c>
      <c r="C57" s="26"/>
      <c r="D57" s="26"/>
      <c r="E57" s="26"/>
      <c r="F57" s="26"/>
      <c r="G57" s="26"/>
      <c r="H57" s="26"/>
      <c r="I57" s="26"/>
      <c r="J57" s="26"/>
      <c r="K57" s="27"/>
      <c r="L57" s="28" t="str">
        <f t="shared" si="3"/>
        <v/>
      </c>
      <c r="M57" s="28"/>
      <c r="N57" s="28"/>
      <c r="O57" s="28"/>
      <c r="P57" s="28"/>
      <c r="Q57" s="29"/>
      <c r="R57" s="30"/>
      <c r="S57" s="30"/>
      <c r="T57" s="30"/>
      <c r="U57" s="32"/>
      <c r="V57" s="33"/>
      <c r="W57" s="31" t="str">
        <f>IF(Q55="","",IF(OR(AND($AJ$8=7,Q55&lt;=750,$H$20="可"),(AND($AJ$8=8,Q55&lt;=900,$H$20="可"))),"可","否"))</f>
        <v/>
      </c>
      <c r="X57" s="31"/>
      <c r="Y57" s="31"/>
      <c r="Z57" s="31"/>
    </row>
    <row r="58" spans="2:32" ht="21.95" customHeight="1">
      <c r="B58" s="25"/>
      <c r="C58" s="26"/>
      <c r="D58" s="26"/>
      <c r="E58" s="26"/>
      <c r="F58" s="26"/>
      <c r="G58" s="26"/>
      <c r="H58" s="26"/>
      <c r="I58" s="26"/>
      <c r="J58" s="26"/>
      <c r="K58" s="27"/>
      <c r="L58" s="28" t="str">
        <f t="shared" si="3"/>
        <v/>
      </c>
      <c r="M58" s="28"/>
      <c r="N58" s="28"/>
      <c r="O58" s="28"/>
      <c r="P58" s="28"/>
      <c r="Q58" s="29"/>
      <c r="R58" s="30"/>
      <c r="S58" s="30"/>
      <c r="T58" s="30"/>
      <c r="U58" s="32"/>
      <c r="V58" s="33"/>
      <c r="W58" s="31" t="str">
        <f t="shared" ref="W58:W73" si="4">IF(Q56="","",IF(OR(AND($AJ$8=7,Q56&lt;=750,$H$20="可"),(AND($AJ$8=8,Q56&lt;=900,$H$20="可"))),"可","否"))</f>
        <v/>
      </c>
      <c r="X58" s="31"/>
      <c r="Y58" s="31"/>
      <c r="Z58" s="31"/>
    </row>
    <row r="59" spans="2:32" ht="21.95" customHeight="1">
      <c r="B59" s="25"/>
      <c r="C59" s="26"/>
      <c r="D59" s="26"/>
      <c r="E59" s="26"/>
      <c r="F59" s="26"/>
      <c r="G59" s="26"/>
      <c r="H59" s="26"/>
      <c r="I59" s="26"/>
      <c r="J59" s="26"/>
      <c r="K59" s="27"/>
      <c r="L59" s="28" t="str">
        <f t="shared" si="3"/>
        <v/>
      </c>
      <c r="M59" s="28"/>
      <c r="N59" s="28"/>
      <c r="O59" s="28"/>
      <c r="P59" s="28"/>
      <c r="Q59" s="29"/>
      <c r="R59" s="30"/>
      <c r="S59" s="30"/>
      <c r="T59" s="30"/>
      <c r="U59" s="32"/>
      <c r="V59" s="33"/>
      <c r="W59" s="31" t="str">
        <f t="shared" si="4"/>
        <v/>
      </c>
      <c r="X59" s="31"/>
      <c r="Y59" s="31"/>
      <c r="Z59" s="31"/>
    </row>
    <row r="60" spans="2:32" ht="21.95" customHeight="1">
      <c r="B60" s="25"/>
      <c r="C60" s="26"/>
      <c r="D60" s="26"/>
      <c r="E60" s="26"/>
      <c r="F60" s="26"/>
      <c r="G60" s="26"/>
      <c r="H60" s="26"/>
      <c r="I60" s="26"/>
      <c r="J60" s="26"/>
      <c r="K60" s="27"/>
      <c r="L60" s="28" t="str">
        <f t="shared" si="3"/>
        <v/>
      </c>
      <c r="M60" s="28"/>
      <c r="N60" s="28"/>
      <c r="O60" s="28"/>
      <c r="P60" s="28"/>
      <c r="Q60" s="29"/>
      <c r="R60" s="30"/>
      <c r="S60" s="30"/>
      <c r="T60" s="30"/>
      <c r="U60" s="32"/>
      <c r="V60" s="33"/>
      <c r="W60" s="31" t="str">
        <f t="shared" si="4"/>
        <v/>
      </c>
      <c r="X60" s="31"/>
      <c r="Y60" s="31"/>
      <c r="Z60" s="31"/>
    </row>
    <row r="61" spans="2:32" ht="21.95" customHeight="1">
      <c r="B61" s="25"/>
      <c r="C61" s="26"/>
      <c r="D61" s="26"/>
      <c r="E61" s="26"/>
      <c r="F61" s="26"/>
      <c r="G61" s="26"/>
      <c r="H61" s="26"/>
      <c r="I61" s="26"/>
      <c r="J61" s="26"/>
      <c r="K61" s="27"/>
      <c r="L61" s="28" t="str">
        <f t="shared" si="3"/>
        <v/>
      </c>
      <c r="M61" s="28"/>
      <c r="N61" s="28"/>
      <c r="O61" s="28"/>
      <c r="P61" s="28"/>
      <c r="Q61" s="29"/>
      <c r="R61" s="30"/>
      <c r="S61" s="30"/>
      <c r="T61" s="30"/>
      <c r="U61" s="32"/>
      <c r="V61" s="33"/>
      <c r="W61" s="31" t="str">
        <f t="shared" si="4"/>
        <v/>
      </c>
      <c r="X61" s="31"/>
      <c r="Y61" s="31"/>
      <c r="Z61" s="31"/>
    </row>
    <row r="62" spans="2:32" ht="21.95" customHeight="1">
      <c r="B62" s="25"/>
      <c r="C62" s="26"/>
      <c r="D62" s="26"/>
      <c r="E62" s="26"/>
      <c r="F62" s="26"/>
      <c r="G62" s="26"/>
      <c r="H62" s="26"/>
      <c r="I62" s="26"/>
      <c r="J62" s="26"/>
      <c r="K62" s="27"/>
      <c r="L62" s="28" t="str">
        <f t="shared" si="3"/>
        <v/>
      </c>
      <c r="M62" s="28"/>
      <c r="N62" s="28"/>
      <c r="O62" s="28"/>
      <c r="P62" s="28"/>
      <c r="Q62" s="29"/>
      <c r="R62" s="30"/>
      <c r="S62" s="30"/>
      <c r="T62" s="30"/>
      <c r="U62" s="34" t="s">
        <v>31</v>
      </c>
      <c r="V62" s="35"/>
      <c r="W62" s="31" t="str">
        <f t="shared" si="4"/>
        <v/>
      </c>
      <c r="X62" s="31"/>
      <c r="Y62" s="31"/>
      <c r="Z62" s="31"/>
    </row>
    <row r="63" spans="2:32" ht="21.95" customHeight="1">
      <c r="B63" s="25"/>
      <c r="C63" s="26"/>
      <c r="D63" s="26"/>
      <c r="E63" s="26"/>
      <c r="F63" s="26"/>
      <c r="G63" s="26"/>
      <c r="H63" s="26"/>
      <c r="I63" s="26"/>
      <c r="J63" s="26"/>
      <c r="K63" s="27"/>
      <c r="L63" s="28" t="str">
        <f t="shared" si="3"/>
        <v/>
      </c>
      <c r="M63" s="28"/>
      <c r="N63" s="28"/>
      <c r="O63" s="28"/>
      <c r="P63" s="28"/>
      <c r="Q63" s="29"/>
      <c r="R63" s="30"/>
      <c r="S63" s="30"/>
      <c r="T63" s="30"/>
      <c r="U63" s="34"/>
      <c r="V63" s="35"/>
      <c r="W63" s="31" t="str">
        <f t="shared" si="4"/>
        <v/>
      </c>
      <c r="X63" s="31"/>
      <c r="Y63" s="31"/>
      <c r="Z63" s="31"/>
    </row>
    <row r="64" spans="2:32" ht="21.95" customHeight="1">
      <c r="B64" s="25"/>
      <c r="C64" s="26"/>
      <c r="D64" s="26"/>
      <c r="E64" s="26"/>
      <c r="F64" s="26"/>
      <c r="G64" s="26"/>
      <c r="H64" s="26"/>
      <c r="I64" s="26"/>
      <c r="J64" s="26"/>
      <c r="K64" s="27"/>
      <c r="L64" s="28" t="str">
        <f t="shared" si="3"/>
        <v/>
      </c>
      <c r="M64" s="28"/>
      <c r="N64" s="28"/>
      <c r="O64" s="28"/>
      <c r="P64" s="28"/>
      <c r="Q64" s="29"/>
      <c r="R64" s="30"/>
      <c r="S64" s="30"/>
      <c r="T64" s="30"/>
      <c r="U64" s="34"/>
      <c r="V64" s="35"/>
      <c r="W64" s="31" t="str">
        <f t="shared" si="4"/>
        <v/>
      </c>
      <c r="X64" s="31"/>
      <c r="Y64" s="31"/>
      <c r="Z64" s="31"/>
    </row>
    <row r="65" spans="2:32" ht="21.95" customHeight="1">
      <c r="B65" s="25"/>
      <c r="C65" s="26"/>
      <c r="D65" s="26"/>
      <c r="E65" s="26"/>
      <c r="F65" s="26"/>
      <c r="G65" s="26"/>
      <c r="H65" s="26"/>
      <c r="I65" s="26"/>
      <c r="J65" s="26"/>
      <c r="K65" s="27"/>
      <c r="L65" s="28" t="str">
        <f t="shared" si="3"/>
        <v/>
      </c>
      <c r="M65" s="28"/>
      <c r="N65" s="28"/>
      <c r="O65" s="28"/>
      <c r="P65" s="28"/>
      <c r="Q65" s="29"/>
      <c r="R65" s="30"/>
      <c r="S65" s="30"/>
      <c r="T65" s="30"/>
      <c r="U65" s="34"/>
      <c r="V65" s="35"/>
      <c r="W65" s="31" t="str">
        <f t="shared" si="4"/>
        <v/>
      </c>
      <c r="X65" s="31"/>
      <c r="Y65" s="31"/>
      <c r="Z65" s="31"/>
    </row>
    <row r="66" spans="2:32" ht="21.95" customHeight="1">
      <c r="B66" s="25"/>
      <c r="C66" s="26"/>
      <c r="D66" s="26"/>
      <c r="E66" s="26"/>
      <c r="F66" s="26"/>
      <c r="G66" s="26"/>
      <c r="H66" s="26"/>
      <c r="I66" s="26"/>
      <c r="J66" s="26"/>
      <c r="K66" s="27"/>
      <c r="L66" s="28" t="str">
        <f t="shared" si="3"/>
        <v/>
      </c>
      <c r="M66" s="28"/>
      <c r="N66" s="28"/>
      <c r="O66" s="28"/>
      <c r="P66" s="28"/>
      <c r="Q66" s="29"/>
      <c r="R66" s="30"/>
      <c r="S66" s="30"/>
      <c r="T66" s="30"/>
      <c r="U66" s="32"/>
      <c r="V66" s="33"/>
      <c r="W66" s="31" t="str">
        <f t="shared" si="4"/>
        <v/>
      </c>
      <c r="X66" s="31"/>
      <c r="Y66" s="31"/>
      <c r="Z66" s="31"/>
    </row>
    <row r="67" spans="2:32" ht="21.95" customHeight="1">
      <c r="B67" s="25"/>
      <c r="C67" s="26"/>
      <c r="D67" s="26"/>
      <c r="E67" s="26"/>
      <c r="F67" s="26"/>
      <c r="G67" s="26"/>
      <c r="H67" s="26"/>
      <c r="I67" s="26"/>
      <c r="J67" s="26"/>
      <c r="K67" s="27"/>
      <c r="L67" s="28" t="str">
        <f t="shared" si="3"/>
        <v/>
      </c>
      <c r="M67" s="28"/>
      <c r="N67" s="28"/>
      <c r="O67" s="28"/>
      <c r="P67" s="28"/>
      <c r="Q67" s="29"/>
      <c r="R67" s="30"/>
      <c r="S67" s="30"/>
      <c r="T67" s="30"/>
      <c r="U67" s="32"/>
      <c r="V67" s="33"/>
      <c r="W67" s="31" t="str">
        <f t="shared" si="4"/>
        <v/>
      </c>
      <c r="X67" s="31"/>
      <c r="Y67" s="31"/>
      <c r="Z67" s="31"/>
    </row>
    <row r="68" spans="2:32" ht="21.95" customHeight="1">
      <c r="B68" s="25"/>
      <c r="C68" s="26"/>
      <c r="D68" s="26"/>
      <c r="E68" s="26"/>
      <c r="F68" s="26"/>
      <c r="G68" s="26"/>
      <c r="H68" s="26"/>
      <c r="I68" s="26"/>
      <c r="J68" s="26"/>
      <c r="K68" s="27"/>
      <c r="L68" s="28" t="str">
        <f t="shared" si="3"/>
        <v/>
      </c>
      <c r="M68" s="28"/>
      <c r="N68" s="28"/>
      <c r="O68" s="28"/>
      <c r="P68" s="28"/>
      <c r="Q68" s="29"/>
      <c r="R68" s="30"/>
      <c r="S68" s="30"/>
      <c r="T68" s="30"/>
      <c r="U68" s="32"/>
      <c r="V68" s="33"/>
      <c r="W68" s="31" t="str">
        <f t="shared" si="4"/>
        <v/>
      </c>
      <c r="X68" s="31"/>
      <c r="Y68" s="31"/>
      <c r="Z68" s="31"/>
    </row>
    <row r="69" spans="2:32" ht="21.95" customHeight="1">
      <c r="B69" s="25"/>
      <c r="C69" s="26"/>
      <c r="D69" s="26"/>
      <c r="E69" s="26"/>
      <c r="F69" s="26"/>
      <c r="G69" s="26"/>
      <c r="H69" s="26"/>
      <c r="I69" s="26"/>
      <c r="J69" s="26"/>
      <c r="K69" s="27"/>
      <c r="L69" s="28" t="str">
        <f t="shared" si="3"/>
        <v/>
      </c>
      <c r="M69" s="28"/>
      <c r="N69" s="28"/>
      <c r="O69" s="28"/>
      <c r="P69" s="28"/>
      <c r="Q69" s="38"/>
      <c r="R69" s="38"/>
      <c r="S69" s="38"/>
      <c r="T69" s="38"/>
      <c r="W69" s="31" t="str">
        <f t="shared" si="4"/>
        <v/>
      </c>
      <c r="X69" s="31"/>
      <c r="Y69" s="31"/>
      <c r="Z69" s="31"/>
    </row>
    <row r="70" spans="2:32" ht="21.95" customHeight="1">
      <c r="B70" s="25"/>
      <c r="C70" s="26"/>
      <c r="D70" s="26"/>
      <c r="E70" s="26"/>
      <c r="F70" s="26"/>
      <c r="G70" s="26"/>
      <c r="H70" s="26"/>
      <c r="I70" s="26"/>
      <c r="J70" s="26"/>
      <c r="K70" s="27"/>
      <c r="L70" s="28" t="str">
        <f t="shared" si="3"/>
        <v/>
      </c>
      <c r="M70" s="28"/>
      <c r="N70" s="28"/>
      <c r="O70" s="28"/>
      <c r="P70" s="28"/>
      <c r="Q70" s="38"/>
      <c r="R70" s="38"/>
      <c r="S70" s="38"/>
      <c r="T70" s="38"/>
      <c r="W70" s="31" t="str">
        <f t="shared" si="4"/>
        <v/>
      </c>
      <c r="X70" s="31"/>
      <c r="Y70" s="31"/>
      <c r="Z70" s="31"/>
    </row>
    <row r="71" spans="2:32" ht="21.95" customHeight="1">
      <c r="B71" s="25"/>
      <c r="C71" s="26"/>
      <c r="D71" s="26"/>
      <c r="E71" s="26"/>
      <c r="F71" s="26"/>
      <c r="G71" s="26"/>
      <c r="H71" s="26"/>
      <c r="I71" s="26"/>
      <c r="J71" s="26"/>
      <c r="K71" s="27"/>
      <c r="L71" s="28" t="str">
        <f t="shared" si="3"/>
        <v/>
      </c>
      <c r="M71" s="28"/>
      <c r="N71" s="28"/>
      <c r="O71" s="28"/>
      <c r="P71" s="28"/>
      <c r="Q71" s="38"/>
      <c r="R71" s="38"/>
      <c r="S71" s="38"/>
      <c r="T71" s="38"/>
      <c r="W71" s="31" t="str">
        <f t="shared" si="4"/>
        <v/>
      </c>
      <c r="X71" s="31"/>
      <c r="Y71" s="31"/>
      <c r="Z71" s="31"/>
    </row>
    <row r="72" spans="2:32" ht="21.95" customHeight="1">
      <c r="B72" s="25"/>
      <c r="C72" s="26"/>
      <c r="D72" s="26"/>
      <c r="E72" s="26"/>
      <c r="F72" s="26"/>
      <c r="G72" s="26"/>
      <c r="H72" s="26"/>
      <c r="I72" s="26"/>
      <c r="J72" s="26"/>
      <c r="K72" s="27"/>
      <c r="L72" s="28" t="str">
        <f t="shared" si="3"/>
        <v/>
      </c>
      <c r="M72" s="28"/>
      <c r="N72" s="28"/>
      <c r="O72" s="28"/>
      <c r="P72" s="28"/>
      <c r="Q72" s="38"/>
      <c r="R72" s="38"/>
      <c r="S72" s="38"/>
      <c r="T72" s="38"/>
      <c r="W72" s="31" t="str">
        <f t="shared" si="4"/>
        <v/>
      </c>
      <c r="X72" s="31"/>
      <c r="Y72" s="31"/>
      <c r="Z72" s="31"/>
    </row>
    <row r="73" spans="2:32" ht="21.95" customHeight="1">
      <c r="B73" s="25"/>
      <c r="C73" s="26"/>
      <c r="D73" s="26"/>
      <c r="E73" s="26"/>
      <c r="F73" s="26"/>
      <c r="G73" s="26"/>
      <c r="H73" s="26"/>
      <c r="I73" s="26"/>
      <c r="J73" s="26"/>
      <c r="K73" s="27"/>
      <c r="L73" s="28" t="str">
        <f t="shared" si="3"/>
        <v/>
      </c>
      <c r="M73" s="28"/>
      <c r="N73" s="28"/>
      <c r="O73" s="28"/>
      <c r="P73" s="28"/>
      <c r="Q73" s="38"/>
      <c r="R73" s="38"/>
      <c r="S73" s="38"/>
      <c r="T73" s="38"/>
      <c r="W73" s="31" t="str">
        <f t="shared" si="4"/>
        <v/>
      </c>
      <c r="X73" s="31"/>
      <c r="Y73" s="31"/>
      <c r="Z73" s="31"/>
    </row>
    <row r="74" spans="2:32" ht="21.95" customHeight="1">
      <c r="B74" s="36" t="s">
        <v>60</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2:32" ht="21.95" customHeight="1">
      <c r="B75" s="36"/>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2:32" ht="21.95" customHeight="1">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row>
    <row r="77" spans="2:32" ht="21.95" customHeight="1"/>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sheetData>
  <mergeCells count="182">
    <mergeCell ref="L73:P73"/>
    <mergeCell ref="Q73:T73"/>
    <mergeCell ref="W69:Z69"/>
    <mergeCell ref="W70:Z70"/>
    <mergeCell ref="W71:Z71"/>
    <mergeCell ref="W72:Z72"/>
    <mergeCell ref="W73:Z73"/>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5:T35"/>
    <mergeCell ref="B18:Y18"/>
    <mergeCell ref="U35:X35"/>
    <mergeCell ref="B21:AF27"/>
    <mergeCell ref="Q34:T34"/>
    <mergeCell ref="U34:X34"/>
    <mergeCell ref="Q31:T32"/>
    <mergeCell ref="U31:X32"/>
    <mergeCell ref="B17:O17"/>
    <mergeCell ref="B37:K37"/>
    <mergeCell ref="B38:K38"/>
    <mergeCell ref="Y37:Z40"/>
    <mergeCell ref="AA33:AD33"/>
    <mergeCell ref="AA34:AD34"/>
    <mergeCell ref="AA35:AD35"/>
    <mergeCell ref="AA36:AD36"/>
    <mergeCell ref="Y31:Z32"/>
    <mergeCell ref="Y33:Z33"/>
    <mergeCell ref="Y34:Z34"/>
    <mergeCell ref="Y35:Z35"/>
    <mergeCell ref="Y36:Z36"/>
    <mergeCell ref="L39:P39"/>
    <mergeCell ref="L40:P40"/>
    <mergeCell ref="Q39:T39"/>
    <mergeCell ref="Q40:T40"/>
    <mergeCell ref="Q37:T37"/>
    <mergeCell ref="U37:X37"/>
    <mergeCell ref="Q38:T38"/>
    <mergeCell ref="U38:X38"/>
    <mergeCell ref="AA37:AD37"/>
    <mergeCell ref="AA38:AD38"/>
    <mergeCell ref="AA39:AD39"/>
    <mergeCell ref="AA40:AD40"/>
    <mergeCell ref="B41:AF43"/>
    <mergeCell ref="B29:I29"/>
    <mergeCell ref="B45:W45"/>
    <mergeCell ref="U40:X40"/>
    <mergeCell ref="B31:K32"/>
    <mergeCell ref="Q33:T33"/>
    <mergeCell ref="U33:X33"/>
    <mergeCell ref="U39:X39"/>
    <mergeCell ref="L33:P33"/>
    <mergeCell ref="L34:P34"/>
    <mergeCell ref="L31:P32"/>
    <mergeCell ref="L35:P35"/>
    <mergeCell ref="L36:P36"/>
    <mergeCell ref="L37:P37"/>
    <mergeCell ref="L38:P38"/>
    <mergeCell ref="B39:K39"/>
    <mergeCell ref="B40:K40"/>
    <mergeCell ref="B33:K33"/>
    <mergeCell ref="B34:K34"/>
    <mergeCell ref="B35:K35"/>
    <mergeCell ref="B36:K36"/>
    <mergeCell ref="AA31:AD32"/>
    <mergeCell ref="Q36:T36"/>
    <mergeCell ref="U36:X36"/>
    <mergeCell ref="B55:K55"/>
    <mergeCell ref="L55:P55"/>
    <mergeCell ref="Q55:T55"/>
    <mergeCell ref="W55:Z55"/>
    <mergeCell ref="B56:K56"/>
    <mergeCell ref="L56:P56"/>
    <mergeCell ref="Q56:T56"/>
    <mergeCell ref="W56:Z56"/>
    <mergeCell ref="B47:J48"/>
    <mergeCell ref="B49:AF49"/>
    <mergeCell ref="B51:I51"/>
    <mergeCell ref="B53:K54"/>
    <mergeCell ref="L53:P54"/>
    <mergeCell ref="Q53:T54"/>
    <mergeCell ref="W53:Z54"/>
    <mergeCell ref="U53:V54"/>
    <mergeCell ref="U55:V55"/>
    <mergeCell ref="U56:V56"/>
    <mergeCell ref="K47:AF47"/>
    <mergeCell ref="K48:AF48"/>
    <mergeCell ref="B59:K59"/>
    <mergeCell ref="L59:P59"/>
    <mergeCell ref="Q59:T59"/>
    <mergeCell ref="W59:Z59"/>
    <mergeCell ref="B60:K60"/>
    <mergeCell ref="L60:P60"/>
    <mergeCell ref="Q60:T60"/>
    <mergeCell ref="W60:Z60"/>
    <mergeCell ref="B57:K57"/>
    <mergeCell ref="L57:P57"/>
    <mergeCell ref="Q57:T57"/>
    <mergeCell ref="W57:Z57"/>
    <mergeCell ref="B58:K58"/>
    <mergeCell ref="L58:P58"/>
    <mergeCell ref="Q58:T58"/>
    <mergeCell ref="W58:Z58"/>
    <mergeCell ref="U57:V57"/>
    <mergeCell ref="U58:V58"/>
    <mergeCell ref="U59:V59"/>
    <mergeCell ref="U60:V60"/>
    <mergeCell ref="B61:K61"/>
    <mergeCell ref="L61:P61"/>
    <mergeCell ref="Q61:T61"/>
    <mergeCell ref="W61:Z61"/>
    <mergeCell ref="B62:K62"/>
    <mergeCell ref="L62:P62"/>
    <mergeCell ref="Q62:T62"/>
    <mergeCell ref="W62:Z62"/>
    <mergeCell ref="U61:V61"/>
    <mergeCell ref="B74:AF76"/>
    <mergeCell ref="B67:K67"/>
    <mergeCell ref="L67:P67"/>
    <mergeCell ref="Q67:T67"/>
    <mergeCell ref="W67:Z67"/>
    <mergeCell ref="B68:K68"/>
    <mergeCell ref="L68:P68"/>
    <mergeCell ref="Q68:T68"/>
    <mergeCell ref="W68:Z68"/>
    <mergeCell ref="U67:V67"/>
    <mergeCell ref="U68:V68"/>
    <mergeCell ref="B69:K69"/>
    <mergeCell ref="L69:P69"/>
    <mergeCell ref="Q69:T69"/>
    <mergeCell ref="B70:K70"/>
    <mergeCell ref="L70:P70"/>
    <mergeCell ref="Q70:T70"/>
    <mergeCell ref="B71:K71"/>
    <mergeCell ref="L71:P71"/>
    <mergeCell ref="Q71:T71"/>
    <mergeCell ref="B72:K72"/>
    <mergeCell ref="L72:P72"/>
    <mergeCell ref="Q72:T72"/>
    <mergeCell ref="B73:K73"/>
    <mergeCell ref="B65:K65"/>
    <mergeCell ref="L65:P65"/>
    <mergeCell ref="Q65:T65"/>
    <mergeCell ref="W65:Z65"/>
    <mergeCell ref="B66:K66"/>
    <mergeCell ref="L66:P66"/>
    <mergeCell ref="Q66:T66"/>
    <mergeCell ref="W66:Z66"/>
    <mergeCell ref="B63:K63"/>
    <mergeCell ref="L63:P63"/>
    <mergeCell ref="Q63:T63"/>
    <mergeCell ref="W63:Z63"/>
    <mergeCell ref="B64:K64"/>
    <mergeCell ref="L64:P64"/>
    <mergeCell ref="U66:V66"/>
    <mergeCell ref="Q64:T64"/>
    <mergeCell ref="W64:Z64"/>
    <mergeCell ref="U62:V65"/>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49" max="32" man="1"/>
  </rowBreaks>
  <colBreaks count="1" manualBreakCount="1">
    <brk id="6"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申請様式（通所リハビリ）</vt:lpstr>
      <vt:lpstr>'申請様式（通所リハビリ）'!Print_Area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cp:lastPrinted>2021-03-29T05:15:06Z</cp:lastPrinted>
  <dcterms:created xsi:type="dcterms:W3CDTF">2021-01-23T15:32:15Z</dcterms:created>
  <dcterms:modified xsi:type="dcterms:W3CDTF">2021-04-19T02:35:51Z</dcterms:modified>
</cp:coreProperties>
</file>