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mamoto\Desktop\移動ファイル\※20_熊本くらしの指標１００（令和２年度版）\01_公表資料作成フォルダ\05_HP掲載資料\R2年度分\統計表\"/>
    </mc:Choice>
  </mc:AlternateContent>
  <bookViews>
    <workbookView xWindow="0" yWindow="0" windowWidth="20490" windowHeight="7635"/>
  </bookViews>
  <sheets>
    <sheet name="目次" sheetId="1" r:id="rId1"/>
    <sheet name="88" sheetId="2" r:id="rId2"/>
    <sheet name="89" sheetId="3" r:id="rId3"/>
    <sheet name="90" sheetId="4" r:id="rId4"/>
    <sheet name="91" sheetId="5" r:id="rId5"/>
    <sheet name="92" sheetId="6" r:id="rId6"/>
    <sheet name="93" sheetId="7" r:id="rId7"/>
    <sheet name="94" sheetId="8" r:id="rId8"/>
    <sheet name="95" sheetId="9" r:id="rId9"/>
    <sheet name="96" sheetId="10" r:id="rId10"/>
    <sheet name="97" sheetId="11" r:id="rId11"/>
    <sheet name="98" sheetId="12" r:id="rId12"/>
    <sheet name="99" sheetId="13" r:id="rId13"/>
    <sheet name="100" sheetId="14" r:id="rId14"/>
  </sheets>
  <externalReferences>
    <externalReference r:id="rId15"/>
    <externalReference r:id="rId16"/>
    <externalReference r:id="rId17"/>
    <externalReference r:id="rId18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13">'100'!$B$1:$K$55</definedName>
    <definedName name="_xlnm.Print_Area" localSheetId="1">'88'!$B$1:$K$55</definedName>
    <definedName name="_xlnm.Print_Area" localSheetId="2">'89'!$B$1:$K$55</definedName>
    <definedName name="_xlnm.Print_Area" localSheetId="3">'90'!$B$1:$K$55</definedName>
    <definedName name="_xlnm.Print_Area" localSheetId="4">'91'!$B$1:$K$55</definedName>
    <definedName name="_xlnm.Print_Area" localSheetId="5">'92'!$B$1:$K$55</definedName>
    <definedName name="_xlnm.Print_Area" localSheetId="6">'93'!$B$1:$K$56</definedName>
    <definedName name="_xlnm.Print_Area" localSheetId="7">'94'!$B$1:$K$56</definedName>
    <definedName name="_xlnm.Print_Area" localSheetId="8">'95'!$B$1:$K$56</definedName>
    <definedName name="_xlnm.Print_Area" localSheetId="9">'96'!$B$1:$K$56</definedName>
    <definedName name="_xlnm.Print_Area" localSheetId="10">'97'!$B$1:$K$55</definedName>
    <definedName name="_xlnm.Print_Area" localSheetId="11">'98'!$B$1:$K$55</definedName>
    <definedName name="_xlnm.Print_Area" localSheetId="12">'99'!$B$1:$K$55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4" l="1"/>
  <c r="E11" i="14"/>
  <c r="K10" i="14"/>
  <c r="G10" i="14"/>
  <c r="K9" i="14"/>
  <c r="I9" i="14"/>
  <c r="G9" i="14"/>
  <c r="K8" i="14"/>
  <c r="I8" i="14"/>
  <c r="G8" i="14"/>
  <c r="K7" i="14"/>
  <c r="I7" i="14"/>
  <c r="G7" i="14"/>
  <c r="K6" i="14"/>
  <c r="I6" i="14"/>
  <c r="G6" i="14"/>
  <c r="K51" i="13"/>
  <c r="K49" i="13"/>
  <c r="K47" i="13"/>
  <c r="K45" i="13"/>
  <c r="K43" i="13"/>
  <c r="I42" i="13"/>
  <c r="K41" i="13"/>
  <c r="K39" i="13"/>
  <c r="K37" i="13"/>
  <c r="K35" i="13"/>
  <c r="I35" i="13"/>
  <c r="G35" i="13"/>
  <c r="E35" i="13"/>
  <c r="K34" i="13"/>
  <c r="G34" i="13"/>
  <c r="E34" i="13"/>
  <c r="K33" i="13"/>
  <c r="I33" i="13"/>
  <c r="G33" i="13"/>
  <c r="E33" i="13"/>
  <c r="K32" i="13"/>
  <c r="G32" i="13"/>
  <c r="E32" i="13"/>
  <c r="K31" i="13"/>
  <c r="I31" i="13"/>
  <c r="G31" i="13"/>
  <c r="E31" i="13"/>
  <c r="K30" i="13"/>
  <c r="G30" i="13"/>
  <c r="E30" i="13"/>
  <c r="K29" i="13"/>
  <c r="I29" i="13"/>
  <c r="G29" i="13"/>
  <c r="E29" i="13"/>
  <c r="K28" i="13"/>
  <c r="G28" i="13"/>
  <c r="E28" i="13"/>
  <c r="K27" i="13"/>
  <c r="I27" i="13"/>
  <c r="G27" i="13"/>
  <c r="E27" i="13"/>
  <c r="K26" i="13"/>
  <c r="G26" i="13"/>
  <c r="E26" i="13"/>
  <c r="K25" i="13"/>
  <c r="I25" i="13"/>
  <c r="G25" i="13"/>
  <c r="E25" i="13"/>
  <c r="K24" i="13"/>
  <c r="G24" i="13"/>
  <c r="E24" i="13"/>
  <c r="K23" i="13"/>
  <c r="I23" i="13"/>
  <c r="G23" i="13"/>
  <c r="E23" i="13"/>
  <c r="K22" i="13"/>
  <c r="G22" i="13"/>
  <c r="E22" i="13"/>
  <c r="K21" i="13"/>
  <c r="I21" i="13"/>
  <c r="G21" i="13"/>
  <c r="E21" i="13"/>
  <c r="K20" i="13"/>
  <c r="G20" i="13"/>
  <c r="E20" i="13"/>
  <c r="K19" i="13"/>
  <c r="I19" i="13"/>
  <c r="G19" i="13"/>
  <c r="E19" i="13"/>
  <c r="K18" i="13"/>
  <c r="G18" i="13"/>
  <c r="E18" i="13"/>
  <c r="K17" i="13"/>
  <c r="I17" i="13"/>
  <c r="G17" i="13"/>
  <c r="E17" i="13"/>
  <c r="K16" i="13"/>
  <c r="G16" i="13"/>
  <c r="E16" i="13"/>
  <c r="K15" i="13"/>
  <c r="I15" i="13"/>
  <c r="G15" i="13"/>
  <c r="E15" i="13"/>
  <c r="K14" i="13"/>
  <c r="G14" i="13"/>
  <c r="E14" i="13"/>
  <c r="K13" i="13"/>
  <c r="I13" i="13"/>
  <c r="G13" i="13"/>
  <c r="E13" i="13"/>
  <c r="K12" i="13"/>
  <c r="G12" i="13"/>
  <c r="E12" i="13"/>
  <c r="K11" i="13"/>
  <c r="I11" i="13"/>
  <c r="G11" i="13"/>
  <c r="E11" i="13"/>
  <c r="K10" i="13"/>
  <c r="G10" i="13"/>
  <c r="E10" i="13"/>
  <c r="K9" i="13"/>
  <c r="I9" i="13"/>
  <c r="G9" i="13"/>
  <c r="E9" i="13"/>
  <c r="K8" i="13"/>
  <c r="G8" i="13"/>
  <c r="E8" i="13"/>
  <c r="K7" i="13"/>
  <c r="I7" i="13"/>
  <c r="G7" i="13"/>
  <c r="E7" i="13"/>
  <c r="K6" i="13"/>
  <c r="K52" i="13"/>
  <c r="G6" i="13"/>
  <c r="G52" i="13"/>
  <c r="E6" i="13"/>
  <c r="K49" i="12"/>
  <c r="K47" i="12"/>
  <c r="K45" i="12"/>
  <c r="K43" i="12"/>
  <c r="K41" i="12"/>
  <c r="K39" i="12"/>
  <c r="K37" i="12"/>
  <c r="K35" i="12"/>
  <c r="K33" i="12"/>
  <c r="K31" i="12"/>
  <c r="K29" i="12"/>
  <c r="K27" i="12"/>
  <c r="K25" i="12"/>
  <c r="K23" i="12"/>
  <c r="K21" i="12"/>
  <c r="K19" i="12"/>
  <c r="K17" i="12"/>
  <c r="K15" i="12"/>
  <c r="K13" i="12"/>
  <c r="K11" i="12"/>
  <c r="K9" i="12"/>
  <c r="K8" i="12"/>
  <c r="I8" i="12"/>
  <c r="K7" i="12"/>
  <c r="K51" i="12"/>
  <c r="E7" i="12"/>
  <c r="G6" i="12"/>
  <c r="G51" i="12"/>
  <c r="K52" i="11"/>
  <c r="G52" i="11"/>
  <c r="K51" i="11"/>
  <c r="G51" i="11"/>
  <c r="K50" i="11"/>
  <c r="G50" i="11"/>
  <c r="K49" i="11"/>
  <c r="G49" i="11"/>
  <c r="K48" i="11"/>
  <c r="G48" i="11"/>
  <c r="K47" i="11"/>
  <c r="G47" i="11"/>
  <c r="K46" i="11"/>
  <c r="G46" i="11"/>
  <c r="K45" i="11"/>
  <c r="G45" i="11"/>
  <c r="K44" i="11"/>
  <c r="G44" i="11"/>
  <c r="K43" i="11"/>
  <c r="G43" i="11"/>
  <c r="K42" i="11"/>
  <c r="G42" i="11"/>
  <c r="K41" i="11"/>
  <c r="G41" i="11"/>
  <c r="K40" i="11"/>
  <c r="G40" i="11"/>
  <c r="K39" i="11"/>
  <c r="G39" i="11"/>
  <c r="K38" i="11"/>
  <c r="G38" i="11"/>
  <c r="K37" i="11"/>
  <c r="G37" i="11"/>
  <c r="K36" i="11"/>
  <c r="G36" i="11"/>
  <c r="K35" i="11"/>
  <c r="G35" i="11"/>
  <c r="K34" i="11"/>
  <c r="G34" i="11"/>
  <c r="K33" i="11"/>
  <c r="G33" i="11"/>
  <c r="K32" i="11"/>
  <c r="G32" i="11"/>
  <c r="K31" i="11"/>
  <c r="G31" i="11"/>
  <c r="K30" i="11"/>
  <c r="G30" i="11"/>
  <c r="K29" i="11"/>
  <c r="G29" i="11"/>
  <c r="K28" i="11"/>
  <c r="G28" i="11"/>
  <c r="K27" i="11"/>
  <c r="G27" i="11"/>
  <c r="K26" i="11"/>
  <c r="G26" i="11"/>
  <c r="K25" i="11"/>
  <c r="G25" i="11"/>
  <c r="K24" i="11"/>
  <c r="G24" i="11"/>
  <c r="K23" i="11"/>
  <c r="G23" i="11"/>
  <c r="K22" i="11"/>
  <c r="G22" i="11"/>
  <c r="K21" i="11"/>
  <c r="G21" i="11"/>
  <c r="K20" i="11"/>
  <c r="G20" i="11"/>
  <c r="K19" i="11"/>
  <c r="G19" i="11"/>
  <c r="K18" i="11"/>
  <c r="G18" i="11"/>
  <c r="K17" i="11"/>
  <c r="G17" i="11"/>
  <c r="K16" i="11"/>
  <c r="G16" i="11"/>
  <c r="K15" i="11"/>
  <c r="G15" i="11"/>
  <c r="K14" i="11"/>
  <c r="G14" i="11"/>
  <c r="K13" i="11"/>
  <c r="G13" i="11"/>
  <c r="K12" i="11"/>
  <c r="G12" i="11"/>
  <c r="K11" i="11"/>
  <c r="G11" i="11"/>
  <c r="K10" i="11"/>
  <c r="G10" i="11"/>
  <c r="K9" i="11"/>
  <c r="G9" i="11"/>
  <c r="K8" i="11"/>
  <c r="G8" i="11"/>
  <c r="K7" i="11"/>
  <c r="G7" i="11"/>
  <c r="K6" i="11"/>
  <c r="I6" i="11"/>
  <c r="G6" i="11"/>
  <c r="E6" i="11"/>
  <c r="K52" i="10"/>
  <c r="G52" i="10"/>
  <c r="K51" i="10"/>
  <c r="G51" i="10"/>
  <c r="K50" i="10"/>
  <c r="G50" i="10"/>
  <c r="K49" i="10"/>
  <c r="G49" i="10"/>
  <c r="K48" i="10"/>
  <c r="G48" i="10"/>
  <c r="K47" i="10"/>
  <c r="G47" i="10"/>
  <c r="K46" i="10"/>
  <c r="G46" i="10"/>
  <c r="K45" i="10"/>
  <c r="G45" i="10"/>
  <c r="K44" i="10"/>
  <c r="G44" i="10"/>
  <c r="K43" i="10"/>
  <c r="G43" i="10"/>
  <c r="K42" i="10"/>
  <c r="G42" i="10"/>
  <c r="K41" i="10"/>
  <c r="I41" i="10"/>
  <c r="G41" i="10"/>
  <c r="E41" i="10"/>
  <c r="K40" i="10"/>
  <c r="G39" i="10"/>
  <c r="K39" i="10"/>
  <c r="I39" i="10"/>
  <c r="E39" i="10"/>
  <c r="K38" i="10"/>
  <c r="I38" i="10"/>
  <c r="E38" i="10"/>
  <c r="K37" i="10"/>
  <c r="I37" i="10"/>
  <c r="E37" i="10"/>
  <c r="K36" i="10"/>
  <c r="I36" i="10"/>
  <c r="G36" i="10"/>
  <c r="E36" i="10"/>
  <c r="K35" i="10"/>
  <c r="I35" i="10"/>
  <c r="G35" i="10"/>
  <c r="E35" i="10"/>
  <c r="K34" i="10"/>
  <c r="I34" i="10"/>
  <c r="G34" i="10"/>
  <c r="E34" i="10"/>
  <c r="K33" i="10"/>
  <c r="I33" i="10"/>
  <c r="G33" i="10"/>
  <c r="E33" i="10"/>
  <c r="K32" i="10"/>
  <c r="I32" i="10"/>
  <c r="G32" i="10"/>
  <c r="E32" i="10"/>
  <c r="K31" i="10"/>
  <c r="I31" i="10"/>
  <c r="G31" i="10"/>
  <c r="E31" i="10"/>
  <c r="K30" i="10"/>
  <c r="I30" i="10"/>
  <c r="G30" i="10"/>
  <c r="E30" i="10"/>
  <c r="K29" i="10"/>
  <c r="I29" i="10"/>
  <c r="G29" i="10"/>
  <c r="E29" i="10"/>
  <c r="K28" i="10"/>
  <c r="I28" i="10"/>
  <c r="G28" i="10"/>
  <c r="E28" i="10"/>
  <c r="K27" i="10"/>
  <c r="I27" i="10"/>
  <c r="G27" i="10"/>
  <c r="E27" i="10"/>
  <c r="K26" i="10"/>
  <c r="I26" i="10"/>
  <c r="G26" i="10"/>
  <c r="E26" i="10"/>
  <c r="K25" i="10"/>
  <c r="I25" i="10"/>
  <c r="G25" i="10"/>
  <c r="E25" i="10"/>
  <c r="K24" i="10"/>
  <c r="I24" i="10"/>
  <c r="G24" i="10"/>
  <c r="E24" i="10"/>
  <c r="K23" i="10"/>
  <c r="I23" i="10"/>
  <c r="G23" i="10"/>
  <c r="E23" i="10"/>
  <c r="K22" i="10"/>
  <c r="I22" i="10"/>
  <c r="G22" i="10"/>
  <c r="E22" i="10"/>
  <c r="K21" i="10"/>
  <c r="I21" i="10"/>
  <c r="G21" i="10"/>
  <c r="E21" i="10"/>
  <c r="K20" i="10"/>
  <c r="I20" i="10"/>
  <c r="G20" i="10"/>
  <c r="E20" i="10"/>
  <c r="K19" i="10"/>
  <c r="I19" i="10"/>
  <c r="G19" i="10"/>
  <c r="E19" i="10"/>
  <c r="K18" i="10"/>
  <c r="I18" i="10"/>
  <c r="G18" i="10"/>
  <c r="E18" i="10"/>
  <c r="K17" i="10"/>
  <c r="I17" i="10"/>
  <c r="G17" i="10"/>
  <c r="E17" i="10"/>
  <c r="K16" i="10"/>
  <c r="I16" i="10"/>
  <c r="G16" i="10"/>
  <c r="E16" i="10"/>
  <c r="K15" i="10"/>
  <c r="I15" i="10"/>
  <c r="G15" i="10"/>
  <c r="E15" i="10"/>
  <c r="K14" i="10"/>
  <c r="I14" i="10"/>
  <c r="G14" i="10"/>
  <c r="E14" i="10"/>
  <c r="K13" i="10"/>
  <c r="I13" i="10"/>
  <c r="G13" i="10"/>
  <c r="E13" i="10"/>
  <c r="K12" i="10"/>
  <c r="I12" i="10"/>
  <c r="G12" i="10"/>
  <c r="E12" i="10"/>
  <c r="K11" i="10"/>
  <c r="I11" i="10"/>
  <c r="G11" i="10"/>
  <c r="E11" i="10"/>
  <c r="K10" i="10"/>
  <c r="I10" i="10"/>
  <c r="G10" i="10"/>
  <c r="E10" i="10"/>
  <c r="K9" i="10"/>
  <c r="I9" i="10"/>
  <c r="G9" i="10"/>
  <c r="E9" i="10"/>
  <c r="K8" i="10"/>
  <c r="I8" i="10"/>
  <c r="G8" i="10"/>
  <c r="E8" i="10"/>
  <c r="K7" i="10"/>
  <c r="I7" i="10"/>
  <c r="G7" i="10"/>
  <c r="E7" i="10"/>
  <c r="K6" i="10"/>
  <c r="I6" i="10"/>
  <c r="G6" i="10"/>
  <c r="E6" i="10"/>
  <c r="K52" i="9"/>
  <c r="I52" i="9"/>
  <c r="G52" i="9"/>
  <c r="E52" i="9"/>
  <c r="K51" i="9"/>
  <c r="I51" i="9"/>
  <c r="G51" i="9"/>
  <c r="E51" i="9"/>
  <c r="K50" i="9"/>
  <c r="I50" i="9"/>
  <c r="G50" i="9"/>
  <c r="E50" i="9"/>
  <c r="K49" i="9"/>
  <c r="I49" i="9"/>
  <c r="G49" i="9"/>
  <c r="E49" i="9"/>
  <c r="K48" i="9"/>
  <c r="I48" i="9"/>
  <c r="G48" i="9"/>
  <c r="E48" i="9"/>
  <c r="K47" i="9"/>
  <c r="I47" i="9"/>
  <c r="G47" i="9"/>
  <c r="E47" i="9"/>
  <c r="K46" i="9"/>
  <c r="I46" i="9"/>
  <c r="G46" i="9"/>
  <c r="E46" i="9"/>
  <c r="K45" i="9"/>
  <c r="I45" i="9"/>
  <c r="G45" i="9"/>
  <c r="E45" i="9"/>
  <c r="K44" i="9"/>
  <c r="I44" i="9"/>
  <c r="G44" i="9"/>
  <c r="E44" i="9"/>
  <c r="K43" i="9"/>
  <c r="I43" i="9"/>
  <c r="G43" i="9"/>
  <c r="E43" i="9"/>
  <c r="K42" i="9"/>
  <c r="I42" i="9"/>
  <c r="G42" i="9"/>
  <c r="E42" i="9"/>
  <c r="K41" i="9"/>
  <c r="I41" i="9"/>
  <c r="G41" i="9"/>
  <c r="E41" i="9"/>
  <c r="K40" i="9"/>
  <c r="I40" i="9"/>
  <c r="G40" i="9"/>
  <c r="E40" i="9"/>
  <c r="K39" i="9"/>
  <c r="I39" i="9"/>
  <c r="G39" i="9"/>
  <c r="E39" i="9"/>
  <c r="K38" i="9"/>
  <c r="I38" i="9"/>
  <c r="G38" i="9"/>
  <c r="E38" i="9"/>
  <c r="K37" i="9"/>
  <c r="I37" i="9"/>
  <c r="G37" i="9"/>
  <c r="E37" i="9"/>
  <c r="K36" i="9"/>
  <c r="I36" i="9"/>
  <c r="G36" i="9"/>
  <c r="E36" i="9"/>
  <c r="K35" i="9"/>
  <c r="I35" i="9"/>
  <c r="G35" i="9"/>
  <c r="E35" i="9"/>
  <c r="K34" i="9"/>
  <c r="I34" i="9"/>
  <c r="G34" i="9"/>
  <c r="E34" i="9"/>
  <c r="K33" i="9"/>
  <c r="I33" i="9"/>
  <c r="G33" i="9"/>
  <c r="E33" i="9"/>
  <c r="K32" i="9"/>
  <c r="I32" i="9"/>
  <c r="G32" i="9"/>
  <c r="E32" i="9"/>
  <c r="K31" i="9"/>
  <c r="I31" i="9"/>
  <c r="G31" i="9"/>
  <c r="E31" i="9"/>
  <c r="K30" i="9"/>
  <c r="I30" i="9"/>
  <c r="G30" i="9"/>
  <c r="E30" i="9"/>
  <c r="K29" i="9"/>
  <c r="I29" i="9"/>
  <c r="G29" i="9"/>
  <c r="E29" i="9"/>
  <c r="K28" i="9"/>
  <c r="I28" i="9"/>
  <c r="G28" i="9"/>
  <c r="E28" i="9"/>
  <c r="K27" i="9"/>
  <c r="I27" i="9"/>
  <c r="G27" i="9"/>
  <c r="E27" i="9"/>
  <c r="K26" i="9"/>
  <c r="I26" i="9"/>
  <c r="G26" i="9"/>
  <c r="E26" i="9"/>
  <c r="K25" i="9"/>
  <c r="I25" i="9"/>
  <c r="G25" i="9"/>
  <c r="E25" i="9"/>
  <c r="K24" i="9"/>
  <c r="I24" i="9"/>
  <c r="G24" i="9"/>
  <c r="E24" i="9"/>
  <c r="K23" i="9"/>
  <c r="I23" i="9"/>
  <c r="G23" i="9"/>
  <c r="E23" i="9"/>
  <c r="K22" i="9"/>
  <c r="I22" i="9"/>
  <c r="G22" i="9"/>
  <c r="E22" i="9"/>
  <c r="K21" i="9"/>
  <c r="I21" i="9"/>
  <c r="G21" i="9"/>
  <c r="E21" i="9"/>
  <c r="K20" i="9"/>
  <c r="I20" i="9"/>
  <c r="G20" i="9"/>
  <c r="E20" i="9"/>
  <c r="K19" i="9"/>
  <c r="I19" i="9"/>
  <c r="G19" i="9"/>
  <c r="E19" i="9"/>
  <c r="K18" i="9"/>
  <c r="I18" i="9"/>
  <c r="G18" i="9"/>
  <c r="E18" i="9"/>
  <c r="K17" i="9"/>
  <c r="I17" i="9"/>
  <c r="G17" i="9"/>
  <c r="E17" i="9"/>
  <c r="K16" i="9"/>
  <c r="I16" i="9"/>
  <c r="G16" i="9"/>
  <c r="E16" i="9"/>
  <c r="K15" i="9"/>
  <c r="I15" i="9"/>
  <c r="G15" i="9"/>
  <c r="E15" i="9"/>
  <c r="K14" i="9"/>
  <c r="I14" i="9"/>
  <c r="G14" i="9"/>
  <c r="E14" i="9"/>
  <c r="K13" i="9"/>
  <c r="I13" i="9"/>
  <c r="G13" i="9"/>
  <c r="E13" i="9"/>
  <c r="K12" i="9"/>
  <c r="I12" i="9"/>
  <c r="G12" i="9"/>
  <c r="E12" i="9"/>
  <c r="K11" i="9"/>
  <c r="I11" i="9"/>
  <c r="G11" i="9"/>
  <c r="E11" i="9"/>
  <c r="K10" i="9"/>
  <c r="I10" i="9"/>
  <c r="G10" i="9"/>
  <c r="E10" i="9"/>
  <c r="K9" i="9"/>
  <c r="I9" i="9"/>
  <c r="G9" i="9"/>
  <c r="E9" i="9"/>
  <c r="K8" i="9"/>
  <c r="I8" i="9"/>
  <c r="G8" i="9"/>
  <c r="E8" i="9"/>
  <c r="K7" i="9"/>
  <c r="I7" i="9"/>
  <c r="G7" i="9"/>
  <c r="E7" i="9"/>
  <c r="K6" i="9"/>
  <c r="I6" i="9"/>
  <c r="G6" i="9"/>
  <c r="E6" i="9"/>
  <c r="K52" i="8"/>
  <c r="I52" i="8"/>
  <c r="G52" i="8"/>
  <c r="E52" i="8"/>
  <c r="K51" i="8"/>
  <c r="I51" i="8"/>
  <c r="G51" i="8"/>
  <c r="E51" i="8"/>
  <c r="K50" i="8"/>
  <c r="I50" i="8"/>
  <c r="G50" i="8"/>
  <c r="E50" i="8"/>
  <c r="K49" i="8"/>
  <c r="I49" i="8"/>
  <c r="G49" i="8"/>
  <c r="E49" i="8"/>
  <c r="K48" i="8"/>
  <c r="I48" i="8"/>
  <c r="G48" i="8"/>
  <c r="E48" i="8"/>
  <c r="K47" i="8"/>
  <c r="I47" i="8"/>
  <c r="G47" i="8"/>
  <c r="E47" i="8"/>
  <c r="K46" i="8"/>
  <c r="I46" i="8"/>
  <c r="G46" i="8"/>
  <c r="E46" i="8"/>
  <c r="K45" i="8"/>
  <c r="I45" i="8"/>
  <c r="G45" i="8"/>
  <c r="E45" i="8"/>
  <c r="K44" i="8"/>
  <c r="I44" i="8"/>
  <c r="G44" i="8"/>
  <c r="E44" i="8"/>
  <c r="K43" i="8"/>
  <c r="I43" i="8"/>
  <c r="G43" i="8"/>
  <c r="E43" i="8"/>
  <c r="K42" i="8"/>
  <c r="I42" i="8"/>
  <c r="G42" i="8"/>
  <c r="E42" i="8"/>
  <c r="K41" i="8"/>
  <c r="I41" i="8"/>
  <c r="G41" i="8"/>
  <c r="E41" i="8"/>
  <c r="K40" i="8"/>
  <c r="I40" i="8"/>
  <c r="G40" i="8"/>
  <c r="E40" i="8"/>
  <c r="K39" i="8"/>
  <c r="I39" i="8"/>
  <c r="G39" i="8"/>
  <c r="E39" i="8"/>
  <c r="K38" i="8"/>
  <c r="I38" i="8"/>
  <c r="G38" i="8"/>
  <c r="E38" i="8"/>
  <c r="K37" i="8"/>
  <c r="I37" i="8"/>
  <c r="G37" i="8"/>
  <c r="E37" i="8"/>
  <c r="K36" i="8"/>
  <c r="I36" i="8"/>
  <c r="G36" i="8"/>
  <c r="E36" i="8"/>
  <c r="K35" i="8"/>
  <c r="I35" i="8"/>
  <c r="G35" i="8"/>
  <c r="E35" i="8"/>
  <c r="K34" i="8"/>
  <c r="I34" i="8"/>
  <c r="G34" i="8"/>
  <c r="E34" i="8"/>
  <c r="K33" i="8"/>
  <c r="I33" i="8"/>
  <c r="G33" i="8"/>
  <c r="E33" i="8"/>
  <c r="K32" i="8"/>
  <c r="I32" i="8"/>
  <c r="G32" i="8"/>
  <c r="E32" i="8"/>
  <c r="K31" i="8"/>
  <c r="I31" i="8"/>
  <c r="G31" i="8"/>
  <c r="E31" i="8"/>
  <c r="K30" i="8"/>
  <c r="I30" i="8"/>
  <c r="G30" i="8"/>
  <c r="E30" i="8"/>
  <c r="K29" i="8"/>
  <c r="I29" i="8"/>
  <c r="G29" i="8"/>
  <c r="E29" i="8"/>
  <c r="K28" i="8"/>
  <c r="I28" i="8"/>
  <c r="G28" i="8"/>
  <c r="E28" i="8"/>
  <c r="K27" i="8"/>
  <c r="I27" i="8"/>
  <c r="G27" i="8"/>
  <c r="E27" i="8"/>
  <c r="K26" i="8"/>
  <c r="I26" i="8"/>
  <c r="G26" i="8"/>
  <c r="E26" i="8"/>
  <c r="K25" i="8"/>
  <c r="I25" i="8"/>
  <c r="G25" i="8"/>
  <c r="E25" i="8"/>
  <c r="K24" i="8"/>
  <c r="I24" i="8"/>
  <c r="G24" i="8"/>
  <c r="E24" i="8"/>
  <c r="K23" i="8"/>
  <c r="I23" i="8"/>
  <c r="G23" i="8"/>
  <c r="E23" i="8"/>
  <c r="K22" i="8"/>
  <c r="I22" i="8"/>
  <c r="G22" i="8"/>
  <c r="E22" i="8"/>
  <c r="K21" i="8"/>
  <c r="I21" i="8"/>
  <c r="G21" i="8"/>
  <c r="E21" i="8"/>
  <c r="K20" i="8"/>
  <c r="I20" i="8"/>
  <c r="G20" i="8"/>
  <c r="E20" i="8"/>
  <c r="K19" i="8"/>
  <c r="I19" i="8"/>
  <c r="G19" i="8"/>
  <c r="E19" i="8"/>
  <c r="K18" i="8"/>
  <c r="I18" i="8"/>
  <c r="G18" i="8"/>
  <c r="E18" i="8"/>
  <c r="K17" i="8"/>
  <c r="I17" i="8"/>
  <c r="G17" i="8"/>
  <c r="E17" i="8"/>
  <c r="K16" i="8"/>
  <c r="I16" i="8"/>
  <c r="G16" i="8"/>
  <c r="E16" i="8"/>
  <c r="K15" i="8"/>
  <c r="I15" i="8"/>
  <c r="G15" i="8"/>
  <c r="E15" i="8"/>
  <c r="K14" i="8"/>
  <c r="I14" i="8"/>
  <c r="G14" i="8"/>
  <c r="E14" i="8"/>
  <c r="K13" i="8"/>
  <c r="I13" i="8"/>
  <c r="G13" i="8"/>
  <c r="E13" i="8"/>
  <c r="K12" i="8"/>
  <c r="I12" i="8"/>
  <c r="G12" i="8"/>
  <c r="E12" i="8"/>
  <c r="K11" i="8"/>
  <c r="I11" i="8"/>
  <c r="G11" i="8"/>
  <c r="E11" i="8"/>
  <c r="K10" i="8"/>
  <c r="I10" i="8"/>
  <c r="G10" i="8"/>
  <c r="E10" i="8"/>
  <c r="K9" i="8"/>
  <c r="I9" i="8"/>
  <c r="G9" i="8"/>
  <c r="E9" i="8"/>
  <c r="K8" i="8"/>
  <c r="I8" i="8"/>
  <c r="G8" i="8"/>
  <c r="E8" i="8"/>
  <c r="K7" i="8"/>
  <c r="I7" i="8"/>
  <c r="G7" i="8"/>
  <c r="E7" i="8"/>
  <c r="K6" i="8"/>
  <c r="I6" i="8"/>
  <c r="G6" i="8"/>
  <c r="E6" i="8"/>
  <c r="K52" i="7"/>
  <c r="I52" i="7"/>
  <c r="G52" i="7"/>
  <c r="E52" i="7"/>
  <c r="K51" i="7"/>
  <c r="I51" i="7"/>
  <c r="G51" i="7"/>
  <c r="E51" i="7"/>
  <c r="K50" i="7"/>
  <c r="I50" i="7"/>
  <c r="G50" i="7"/>
  <c r="E50" i="7"/>
  <c r="K49" i="7"/>
  <c r="I49" i="7"/>
  <c r="G49" i="7"/>
  <c r="E49" i="7"/>
  <c r="K48" i="7"/>
  <c r="I48" i="7"/>
  <c r="G48" i="7"/>
  <c r="E48" i="7"/>
  <c r="K47" i="7"/>
  <c r="I47" i="7"/>
  <c r="G47" i="7"/>
  <c r="E47" i="7"/>
  <c r="K46" i="7"/>
  <c r="I46" i="7"/>
  <c r="G46" i="7"/>
  <c r="E46" i="7"/>
  <c r="K45" i="7"/>
  <c r="I45" i="7"/>
  <c r="G45" i="7"/>
  <c r="E45" i="7"/>
  <c r="K44" i="7"/>
  <c r="I44" i="7"/>
  <c r="G44" i="7"/>
  <c r="E44" i="7"/>
  <c r="K43" i="7"/>
  <c r="I43" i="7"/>
  <c r="G43" i="7"/>
  <c r="E43" i="7"/>
  <c r="K42" i="7"/>
  <c r="I42" i="7"/>
  <c r="G42" i="7"/>
  <c r="E42" i="7"/>
  <c r="K41" i="7"/>
  <c r="I41" i="7"/>
  <c r="G41" i="7"/>
  <c r="E41" i="7"/>
  <c r="K40" i="7"/>
  <c r="I40" i="7"/>
  <c r="G40" i="7"/>
  <c r="E40" i="7"/>
  <c r="K39" i="7"/>
  <c r="I39" i="7"/>
  <c r="G39" i="7"/>
  <c r="E39" i="7"/>
  <c r="K38" i="7"/>
  <c r="I38" i="7"/>
  <c r="G38" i="7"/>
  <c r="E38" i="7"/>
  <c r="K37" i="7"/>
  <c r="I37" i="7"/>
  <c r="G37" i="7"/>
  <c r="E37" i="7"/>
  <c r="K36" i="7"/>
  <c r="I36" i="7"/>
  <c r="G36" i="7"/>
  <c r="E36" i="7"/>
  <c r="K35" i="7"/>
  <c r="I35" i="7"/>
  <c r="G35" i="7"/>
  <c r="E35" i="7"/>
  <c r="K34" i="7"/>
  <c r="I34" i="7"/>
  <c r="G34" i="7"/>
  <c r="E34" i="7"/>
  <c r="K33" i="7"/>
  <c r="I33" i="7"/>
  <c r="G33" i="7"/>
  <c r="E33" i="7"/>
  <c r="K32" i="7"/>
  <c r="I32" i="7"/>
  <c r="G32" i="7"/>
  <c r="E32" i="7"/>
  <c r="K31" i="7"/>
  <c r="I31" i="7"/>
  <c r="G31" i="7"/>
  <c r="E31" i="7"/>
  <c r="K30" i="7"/>
  <c r="I30" i="7"/>
  <c r="G30" i="7"/>
  <c r="E30" i="7"/>
  <c r="K29" i="7"/>
  <c r="I29" i="7"/>
  <c r="G29" i="7"/>
  <c r="E29" i="7"/>
  <c r="K28" i="7"/>
  <c r="I28" i="7"/>
  <c r="G28" i="7"/>
  <c r="E28" i="7"/>
  <c r="K27" i="7"/>
  <c r="I27" i="7"/>
  <c r="G27" i="7"/>
  <c r="E27" i="7"/>
  <c r="K26" i="7"/>
  <c r="I26" i="7"/>
  <c r="G26" i="7"/>
  <c r="E26" i="7"/>
  <c r="K25" i="7"/>
  <c r="I25" i="7"/>
  <c r="G25" i="7"/>
  <c r="E25" i="7"/>
  <c r="K24" i="7"/>
  <c r="I24" i="7"/>
  <c r="G24" i="7"/>
  <c r="E24" i="7"/>
  <c r="K23" i="7"/>
  <c r="I23" i="7"/>
  <c r="G23" i="7"/>
  <c r="E23" i="7"/>
  <c r="K22" i="7"/>
  <c r="I22" i="7"/>
  <c r="G22" i="7"/>
  <c r="E22" i="7"/>
  <c r="K21" i="7"/>
  <c r="I21" i="7"/>
  <c r="G21" i="7"/>
  <c r="E21" i="7"/>
  <c r="K20" i="7"/>
  <c r="I20" i="7"/>
  <c r="G20" i="7"/>
  <c r="E20" i="7"/>
  <c r="K19" i="7"/>
  <c r="I19" i="7"/>
  <c r="G19" i="7"/>
  <c r="E19" i="7"/>
  <c r="K18" i="7"/>
  <c r="I18" i="7"/>
  <c r="G18" i="7"/>
  <c r="E18" i="7"/>
  <c r="K17" i="7"/>
  <c r="I17" i="7"/>
  <c r="G17" i="7"/>
  <c r="E17" i="7"/>
  <c r="K16" i="7"/>
  <c r="I16" i="7"/>
  <c r="G16" i="7"/>
  <c r="E16" i="7"/>
  <c r="K15" i="7"/>
  <c r="I15" i="7"/>
  <c r="G15" i="7"/>
  <c r="E15" i="7"/>
  <c r="K14" i="7"/>
  <c r="I14" i="7"/>
  <c r="G14" i="7"/>
  <c r="E14" i="7"/>
  <c r="K13" i="7"/>
  <c r="I13" i="7"/>
  <c r="G13" i="7"/>
  <c r="E13" i="7"/>
  <c r="K12" i="7"/>
  <c r="I12" i="7"/>
  <c r="G12" i="7"/>
  <c r="E12" i="7"/>
  <c r="K11" i="7"/>
  <c r="I11" i="7"/>
  <c r="G11" i="7"/>
  <c r="E11" i="7"/>
  <c r="K10" i="7"/>
  <c r="I10" i="7"/>
  <c r="G10" i="7"/>
  <c r="E10" i="7"/>
  <c r="K9" i="7"/>
  <c r="I9" i="7"/>
  <c r="G9" i="7"/>
  <c r="E9" i="7"/>
  <c r="K8" i="7"/>
  <c r="I8" i="7"/>
  <c r="G8" i="7"/>
  <c r="E8" i="7"/>
  <c r="K7" i="7"/>
  <c r="I7" i="7"/>
  <c r="G7" i="7"/>
  <c r="E7" i="7"/>
  <c r="K6" i="7"/>
  <c r="I6" i="7"/>
  <c r="G6" i="7"/>
  <c r="E6" i="7"/>
  <c r="K52" i="6"/>
  <c r="I52" i="6"/>
  <c r="G52" i="6"/>
  <c r="E52" i="6"/>
  <c r="K51" i="6"/>
  <c r="I51" i="6"/>
  <c r="G51" i="6"/>
  <c r="E51" i="6"/>
  <c r="K50" i="6"/>
  <c r="I50" i="6"/>
  <c r="G50" i="6"/>
  <c r="E50" i="6"/>
  <c r="K49" i="6"/>
  <c r="I49" i="6"/>
  <c r="G49" i="6"/>
  <c r="E49" i="6"/>
  <c r="K48" i="6"/>
  <c r="I48" i="6"/>
  <c r="G48" i="6"/>
  <c r="E48" i="6"/>
  <c r="K47" i="6"/>
  <c r="I47" i="6"/>
  <c r="G47" i="6"/>
  <c r="E47" i="6"/>
  <c r="K46" i="6"/>
  <c r="I46" i="6"/>
  <c r="G46" i="6"/>
  <c r="E46" i="6"/>
  <c r="K45" i="6"/>
  <c r="I45" i="6"/>
  <c r="G45" i="6"/>
  <c r="E45" i="6"/>
  <c r="K44" i="6"/>
  <c r="I44" i="6"/>
  <c r="G44" i="6"/>
  <c r="E44" i="6"/>
  <c r="K43" i="6"/>
  <c r="I43" i="6"/>
  <c r="G43" i="6"/>
  <c r="E43" i="6"/>
  <c r="K42" i="6"/>
  <c r="I42" i="6"/>
  <c r="G42" i="6"/>
  <c r="E42" i="6"/>
  <c r="K41" i="6"/>
  <c r="I41" i="6"/>
  <c r="G41" i="6"/>
  <c r="E41" i="6"/>
  <c r="K40" i="6"/>
  <c r="I40" i="6"/>
  <c r="G40" i="6"/>
  <c r="E40" i="6"/>
  <c r="K39" i="6"/>
  <c r="I39" i="6"/>
  <c r="G39" i="6"/>
  <c r="E39" i="6"/>
  <c r="K38" i="6"/>
  <c r="I38" i="6"/>
  <c r="G38" i="6"/>
  <c r="E38" i="6"/>
  <c r="K37" i="6"/>
  <c r="I37" i="6"/>
  <c r="G37" i="6"/>
  <c r="E37" i="6"/>
  <c r="K36" i="6"/>
  <c r="I36" i="6"/>
  <c r="G36" i="6"/>
  <c r="E36" i="6"/>
  <c r="K35" i="6"/>
  <c r="I35" i="6"/>
  <c r="G35" i="6"/>
  <c r="E35" i="6"/>
  <c r="K34" i="6"/>
  <c r="I34" i="6"/>
  <c r="G34" i="6"/>
  <c r="E34" i="6"/>
  <c r="K33" i="6"/>
  <c r="I33" i="6"/>
  <c r="G33" i="6"/>
  <c r="E33" i="6"/>
  <c r="K32" i="6"/>
  <c r="I32" i="6"/>
  <c r="G32" i="6"/>
  <c r="E32" i="6"/>
  <c r="K31" i="6"/>
  <c r="I31" i="6"/>
  <c r="G31" i="6"/>
  <c r="E31" i="6"/>
  <c r="K30" i="6"/>
  <c r="I30" i="6"/>
  <c r="G30" i="6"/>
  <c r="E30" i="6"/>
  <c r="K29" i="6"/>
  <c r="I29" i="6"/>
  <c r="G29" i="6"/>
  <c r="E29" i="6"/>
  <c r="K28" i="6"/>
  <c r="I28" i="6"/>
  <c r="G28" i="6"/>
  <c r="E28" i="6"/>
  <c r="K27" i="6"/>
  <c r="I27" i="6"/>
  <c r="G27" i="6"/>
  <c r="E27" i="6"/>
  <c r="K26" i="6"/>
  <c r="I26" i="6"/>
  <c r="G26" i="6"/>
  <c r="E26" i="6"/>
  <c r="K25" i="6"/>
  <c r="I25" i="6"/>
  <c r="G25" i="6"/>
  <c r="E25" i="6"/>
  <c r="K24" i="6"/>
  <c r="I24" i="6"/>
  <c r="G24" i="6"/>
  <c r="E24" i="6"/>
  <c r="K23" i="6"/>
  <c r="I23" i="6"/>
  <c r="G23" i="6"/>
  <c r="E23" i="6"/>
  <c r="K22" i="6"/>
  <c r="I22" i="6"/>
  <c r="G22" i="6"/>
  <c r="E22" i="6"/>
  <c r="K21" i="6"/>
  <c r="I21" i="6"/>
  <c r="G21" i="6"/>
  <c r="E21" i="6"/>
  <c r="K20" i="6"/>
  <c r="I20" i="6"/>
  <c r="G20" i="6"/>
  <c r="E20" i="6"/>
  <c r="K19" i="6"/>
  <c r="I19" i="6"/>
  <c r="G19" i="6"/>
  <c r="E19" i="6"/>
  <c r="K18" i="6"/>
  <c r="I18" i="6"/>
  <c r="G18" i="6"/>
  <c r="E18" i="6"/>
  <c r="K17" i="6"/>
  <c r="I17" i="6"/>
  <c r="G17" i="6"/>
  <c r="E17" i="6"/>
  <c r="K16" i="6"/>
  <c r="I16" i="6"/>
  <c r="G16" i="6"/>
  <c r="E16" i="6"/>
  <c r="K15" i="6"/>
  <c r="I15" i="6"/>
  <c r="G15" i="6"/>
  <c r="E15" i="6"/>
  <c r="K14" i="6"/>
  <c r="I14" i="6"/>
  <c r="G14" i="6"/>
  <c r="E14" i="6"/>
  <c r="K13" i="6"/>
  <c r="I13" i="6"/>
  <c r="G13" i="6"/>
  <c r="E13" i="6"/>
  <c r="K12" i="6"/>
  <c r="I12" i="6"/>
  <c r="G12" i="6"/>
  <c r="E12" i="6"/>
  <c r="K11" i="6"/>
  <c r="I11" i="6"/>
  <c r="G11" i="6"/>
  <c r="E11" i="6"/>
  <c r="K10" i="6"/>
  <c r="I10" i="6"/>
  <c r="G10" i="6"/>
  <c r="E10" i="6"/>
  <c r="K9" i="6"/>
  <c r="I9" i="6"/>
  <c r="G9" i="6"/>
  <c r="E9" i="6"/>
  <c r="K8" i="6"/>
  <c r="I8" i="6"/>
  <c r="G8" i="6"/>
  <c r="E8" i="6"/>
  <c r="K7" i="6"/>
  <c r="I7" i="6"/>
  <c r="G7" i="6"/>
  <c r="E7" i="6"/>
  <c r="K6" i="6"/>
  <c r="I6" i="6"/>
  <c r="G6" i="6"/>
  <c r="E6" i="6"/>
  <c r="K52" i="5"/>
  <c r="I52" i="5"/>
  <c r="G52" i="5"/>
  <c r="E52" i="5"/>
  <c r="K51" i="5"/>
  <c r="I51" i="5"/>
  <c r="G51" i="5"/>
  <c r="E51" i="5"/>
  <c r="K50" i="5"/>
  <c r="I50" i="5"/>
  <c r="G50" i="5"/>
  <c r="E50" i="5"/>
  <c r="K49" i="5"/>
  <c r="I49" i="5"/>
  <c r="G49" i="5"/>
  <c r="E49" i="5"/>
  <c r="K48" i="5"/>
  <c r="I48" i="5"/>
  <c r="G48" i="5"/>
  <c r="E48" i="5"/>
  <c r="K47" i="5"/>
  <c r="I47" i="5"/>
  <c r="G47" i="5"/>
  <c r="E47" i="5"/>
  <c r="K46" i="5"/>
  <c r="I46" i="5"/>
  <c r="G46" i="5"/>
  <c r="E46" i="5"/>
  <c r="K45" i="5"/>
  <c r="I45" i="5"/>
  <c r="G45" i="5"/>
  <c r="E45" i="5"/>
  <c r="K44" i="5"/>
  <c r="I44" i="5"/>
  <c r="G44" i="5"/>
  <c r="E44" i="5"/>
  <c r="K43" i="5"/>
  <c r="I43" i="5"/>
  <c r="G43" i="5"/>
  <c r="E43" i="5"/>
  <c r="K42" i="5"/>
  <c r="I42" i="5"/>
  <c r="G42" i="5"/>
  <c r="E42" i="5"/>
  <c r="K41" i="5"/>
  <c r="I41" i="5"/>
  <c r="G41" i="5"/>
  <c r="E41" i="5"/>
  <c r="K40" i="5"/>
  <c r="I40" i="5"/>
  <c r="G40" i="5"/>
  <c r="E40" i="5"/>
  <c r="K39" i="5"/>
  <c r="I39" i="5"/>
  <c r="G39" i="5"/>
  <c r="E39" i="5"/>
  <c r="K38" i="5"/>
  <c r="I38" i="5"/>
  <c r="G38" i="5"/>
  <c r="E38" i="5"/>
  <c r="K37" i="5"/>
  <c r="I37" i="5"/>
  <c r="G37" i="5"/>
  <c r="E37" i="5"/>
  <c r="K36" i="5"/>
  <c r="I36" i="5"/>
  <c r="G36" i="5"/>
  <c r="E36" i="5"/>
  <c r="K35" i="5"/>
  <c r="I35" i="5"/>
  <c r="G35" i="5"/>
  <c r="E35" i="5"/>
  <c r="K34" i="5"/>
  <c r="I34" i="5"/>
  <c r="G34" i="5"/>
  <c r="E34" i="5"/>
  <c r="K33" i="5"/>
  <c r="I33" i="5"/>
  <c r="G33" i="5"/>
  <c r="E33" i="5"/>
  <c r="K32" i="5"/>
  <c r="I32" i="5"/>
  <c r="G32" i="5"/>
  <c r="E32" i="5"/>
  <c r="K31" i="5"/>
  <c r="I31" i="5"/>
  <c r="G31" i="5"/>
  <c r="E31" i="5"/>
  <c r="K30" i="5"/>
  <c r="I30" i="5"/>
  <c r="G30" i="5"/>
  <c r="E30" i="5"/>
  <c r="K29" i="5"/>
  <c r="I29" i="5"/>
  <c r="G29" i="5"/>
  <c r="E29" i="5"/>
  <c r="K28" i="5"/>
  <c r="I28" i="5"/>
  <c r="G28" i="5"/>
  <c r="E28" i="5"/>
  <c r="K27" i="5"/>
  <c r="I27" i="5"/>
  <c r="G27" i="5"/>
  <c r="E27" i="5"/>
  <c r="K26" i="5"/>
  <c r="I26" i="5"/>
  <c r="G26" i="5"/>
  <c r="E26" i="5"/>
  <c r="K25" i="5"/>
  <c r="I25" i="5"/>
  <c r="G25" i="5"/>
  <c r="E25" i="5"/>
  <c r="K24" i="5"/>
  <c r="I24" i="5"/>
  <c r="G24" i="5"/>
  <c r="E24" i="5"/>
  <c r="K23" i="5"/>
  <c r="I23" i="5"/>
  <c r="G23" i="5"/>
  <c r="E23" i="5"/>
  <c r="K22" i="5"/>
  <c r="I22" i="5"/>
  <c r="G22" i="5"/>
  <c r="E22" i="5"/>
  <c r="K21" i="5"/>
  <c r="I21" i="5"/>
  <c r="G21" i="5"/>
  <c r="E21" i="5"/>
  <c r="K20" i="5"/>
  <c r="I20" i="5"/>
  <c r="G20" i="5"/>
  <c r="E20" i="5"/>
  <c r="K19" i="5"/>
  <c r="I19" i="5"/>
  <c r="G19" i="5"/>
  <c r="E19" i="5"/>
  <c r="K18" i="5"/>
  <c r="I18" i="5"/>
  <c r="G18" i="5"/>
  <c r="E18" i="5"/>
  <c r="K17" i="5"/>
  <c r="I17" i="5"/>
  <c r="G17" i="5"/>
  <c r="E17" i="5"/>
  <c r="K16" i="5"/>
  <c r="I16" i="5"/>
  <c r="G16" i="5"/>
  <c r="E16" i="5"/>
  <c r="K15" i="5"/>
  <c r="I15" i="5"/>
  <c r="G15" i="5"/>
  <c r="E15" i="5"/>
  <c r="K14" i="5"/>
  <c r="I14" i="5"/>
  <c r="G14" i="5"/>
  <c r="E14" i="5"/>
  <c r="K13" i="5"/>
  <c r="I13" i="5"/>
  <c r="G13" i="5"/>
  <c r="E13" i="5"/>
  <c r="K12" i="5"/>
  <c r="I12" i="5"/>
  <c r="G12" i="5"/>
  <c r="E12" i="5"/>
  <c r="K11" i="5"/>
  <c r="I11" i="5"/>
  <c r="G11" i="5"/>
  <c r="E11" i="5"/>
  <c r="K10" i="5"/>
  <c r="I10" i="5"/>
  <c r="G10" i="5"/>
  <c r="E10" i="5"/>
  <c r="K9" i="5"/>
  <c r="I9" i="5"/>
  <c r="G9" i="5"/>
  <c r="E9" i="5"/>
  <c r="K8" i="5"/>
  <c r="I8" i="5"/>
  <c r="G8" i="5"/>
  <c r="E8" i="5"/>
  <c r="K7" i="5"/>
  <c r="I7" i="5"/>
  <c r="G7" i="5"/>
  <c r="E7" i="5"/>
  <c r="K6" i="5"/>
  <c r="I6" i="5"/>
  <c r="G6" i="5"/>
  <c r="E6" i="5"/>
  <c r="K52" i="4"/>
  <c r="I52" i="4"/>
  <c r="G52" i="4"/>
  <c r="E52" i="4"/>
  <c r="K51" i="4"/>
  <c r="I51" i="4"/>
  <c r="G51" i="4"/>
  <c r="E51" i="4"/>
  <c r="K50" i="4"/>
  <c r="I50" i="4"/>
  <c r="G50" i="4"/>
  <c r="E50" i="4"/>
  <c r="K49" i="4"/>
  <c r="I49" i="4"/>
  <c r="G49" i="4"/>
  <c r="E49" i="4"/>
  <c r="K48" i="4"/>
  <c r="I48" i="4"/>
  <c r="G48" i="4"/>
  <c r="E48" i="4"/>
  <c r="K47" i="4"/>
  <c r="I47" i="4"/>
  <c r="G47" i="4"/>
  <c r="E47" i="4"/>
  <c r="K46" i="4"/>
  <c r="I46" i="4"/>
  <c r="G46" i="4"/>
  <c r="E46" i="4"/>
  <c r="K45" i="4"/>
  <c r="I45" i="4"/>
  <c r="G45" i="4"/>
  <c r="E45" i="4"/>
  <c r="K44" i="4"/>
  <c r="I44" i="4"/>
  <c r="G44" i="4"/>
  <c r="E44" i="4"/>
  <c r="K43" i="4"/>
  <c r="I43" i="4"/>
  <c r="G43" i="4"/>
  <c r="E43" i="4"/>
  <c r="K42" i="4"/>
  <c r="I42" i="4"/>
  <c r="G42" i="4"/>
  <c r="E42" i="4"/>
  <c r="K41" i="4"/>
  <c r="I41" i="4"/>
  <c r="G41" i="4"/>
  <c r="E41" i="4"/>
  <c r="K40" i="4"/>
  <c r="I40" i="4"/>
  <c r="G40" i="4"/>
  <c r="E40" i="4"/>
  <c r="K39" i="4"/>
  <c r="I39" i="4"/>
  <c r="G39" i="4"/>
  <c r="E39" i="4"/>
  <c r="K38" i="4"/>
  <c r="I38" i="4"/>
  <c r="G38" i="4"/>
  <c r="E38" i="4"/>
  <c r="K37" i="4"/>
  <c r="I37" i="4"/>
  <c r="G37" i="4"/>
  <c r="E37" i="4"/>
  <c r="K36" i="4"/>
  <c r="I36" i="4"/>
  <c r="G36" i="4"/>
  <c r="E36" i="4"/>
  <c r="K35" i="4"/>
  <c r="I35" i="4"/>
  <c r="G35" i="4"/>
  <c r="E35" i="4"/>
  <c r="K34" i="4"/>
  <c r="I34" i="4"/>
  <c r="G34" i="4"/>
  <c r="E34" i="4"/>
  <c r="K33" i="4"/>
  <c r="I33" i="4"/>
  <c r="G33" i="4"/>
  <c r="E33" i="4"/>
  <c r="K32" i="4"/>
  <c r="I32" i="4"/>
  <c r="G32" i="4"/>
  <c r="E32" i="4"/>
  <c r="K31" i="4"/>
  <c r="I31" i="4"/>
  <c r="G31" i="4"/>
  <c r="E31" i="4"/>
  <c r="K30" i="4"/>
  <c r="I30" i="4"/>
  <c r="G30" i="4"/>
  <c r="E30" i="4"/>
  <c r="K29" i="4"/>
  <c r="I29" i="4"/>
  <c r="G29" i="4"/>
  <c r="E29" i="4"/>
  <c r="K28" i="4"/>
  <c r="I28" i="4"/>
  <c r="G28" i="4"/>
  <c r="E28" i="4"/>
  <c r="K27" i="4"/>
  <c r="I27" i="4"/>
  <c r="G27" i="4"/>
  <c r="E27" i="4"/>
  <c r="K26" i="4"/>
  <c r="I26" i="4"/>
  <c r="G26" i="4"/>
  <c r="E26" i="4"/>
  <c r="K25" i="4"/>
  <c r="I25" i="4"/>
  <c r="G25" i="4"/>
  <c r="E25" i="4"/>
  <c r="K24" i="4"/>
  <c r="I24" i="4"/>
  <c r="G24" i="4"/>
  <c r="E24" i="4"/>
  <c r="K23" i="4"/>
  <c r="I23" i="4"/>
  <c r="G23" i="4"/>
  <c r="E23" i="4"/>
  <c r="K22" i="4"/>
  <c r="I22" i="4"/>
  <c r="G22" i="4"/>
  <c r="E22" i="4"/>
  <c r="K21" i="4"/>
  <c r="I21" i="4"/>
  <c r="G21" i="4"/>
  <c r="E21" i="4"/>
  <c r="K20" i="4"/>
  <c r="I20" i="4"/>
  <c r="G20" i="4"/>
  <c r="E20" i="4"/>
  <c r="K19" i="4"/>
  <c r="I19" i="4"/>
  <c r="G19" i="4"/>
  <c r="E19" i="4"/>
  <c r="K18" i="4"/>
  <c r="I18" i="4"/>
  <c r="G18" i="4"/>
  <c r="E18" i="4"/>
  <c r="K17" i="4"/>
  <c r="I17" i="4"/>
  <c r="G17" i="4"/>
  <c r="E17" i="4"/>
  <c r="K16" i="4"/>
  <c r="I16" i="4"/>
  <c r="G16" i="4"/>
  <c r="E16" i="4"/>
  <c r="K15" i="4"/>
  <c r="I15" i="4"/>
  <c r="G15" i="4"/>
  <c r="E15" i="4"/>
  <c r="K14" i="4"/>
  <c r="I14" i="4"/>
  <c r="G14" i="4"/>
  <c r="E14" i="4"/>
  <c r="K13" i="4"/>
  <c r="I13" i="4"/>
  <c r="G13" i="4"/>
  <c r="E13" i="4"/>
  <c r="K12" i="4"/>
  <c r="I12" i="4"/>
  <c r="G12" i="4"/>
  <c r="E12" i="4"/>
  <c r="K11" i="4"/>
  <c r="I11" i="4"/>
  <c r="G11" i="4"/>
  <c r="E11" i="4"/>
  <c r="K10" i="4"/>
  <c r="I10" i="4"/>
  <c r="G10" i="4"/>
  <c r="E10" i="4"/>
  <c r="K9" i="4"/>
  <c r="I9" i="4"/>
  <c r="G9" i="4"/>
  <c r="E9" i="4"/>
  <c r="K8" i="4"/>
  <c r="I8" i="4"/>
  <c r="G8" i="4"/>
  <c r="E8" i="4"/>
  <c r="K7" i="4"/>
  <c r="I7" i="4"/>
  <c r="G7" i="4"/>
  <c r="E7" i="4"/>
  <c r="K6" i="4"/>
  <c r="I6" i="4"/>
  <c r="G6" i="4"/>
  <c r="E6" i="4"/>
  <c r="K52" i="3"/>
  <c r="I52" i="3"/>
  <c r="G52" i="3"/>
  <c r="E52" i="3"/>
  <c r="K51" i="3"/>
  <c r="I51" i="3"/>
  <c r="G51" i="3"/>
  <c r="E51" i="3"/>
  <c r="K50" i="3"/>
  <c r="I50" i="3"/>
  <c r="G50" i="3"/>
  <c r="E50" i="3"/>
  <c r="K49" i="3"/>
  <c r="I49" i="3"/>
  <c r="G49" i="3"/>
  <c r="E49" i="3"/>
  <c r="K48" i="3"/>
  <c r="I48" i="3"/>
  <c r="G48" i="3"/>
  <c r="E48" i="3"/>
  <c r="K47" i="3"/>
  <c r="I47" i="3"/>
  <c r="G47" i="3"/>
  <c r="E47" i="3"/>
  <c r="K46" i="3"/>
  <c r="I46" i="3"/>
  <c r="G46" i="3"/>
  <c r="E46" i="3"/>
  <c r="K45" i="3"/>
  <c r="I45" i="3"/>
  <c r="G45" i="3"/>
  <c r="E45" i="3"/>
  <c r="K44" i="3"/>
  <c r="I44" i="3"/>
  <c r="G44" i="3"/>
  <c r="E44" i="3"/>
  <c r="K43" i="3"/>
  <c r="I43" i="3"/>
  <c r="G43" i="3"/>
  <c r="E43" i="3"/>
  <c r="K42" i="3"/>
  <c r="I42" i="3"/>
  <c r="G42" i="3"/>
  <c r="E42" i="3"/>
  <c r="K41" i="3"/>
  <c r="I41" i="3"/>
  <c r="G41" i="3"/>
  <c r="E41" i="3"/>
  <c r="K40" i="3"/>
  <c r="I40" i="3"/>
  <c r="G40" i="3"/>
  <c r="E40" i="3"/>
  <c r="K39" i="3"/>
  <c r="I39" i="3"/>
  <c r="G39" i="3"/>
  <c r="E39" i="3"/>
  <c r="K38" i="3"/>
  <c r="I38" i="3"/>
  <c r="G38" i="3"/>
  <c r="E38" i="3"/>
  <c r="K37" i="3"/>
  <c r="I37" i="3"/>
  <c r="G37" i="3"/>
  <c r="E37" i="3"/>
  <c r="K36" i="3"/>
  <c r="I36" i="3"/>
  <c r="G36" i="3"/>
  <c r="E36" i="3"/>
  <c r="K35" i="3"/>
  <c r="I35" i="3"/>
  <c r="G35" i="3"/>
  <c r="E35" i="3"/>
  <c r="K34" i="3"/>
  <c r="I34" i="3"/>
  <c r="G34" i="3"/>
  <c r="E34" i="3"/>
  <c r="K33" i="3"/>
  <c r="I33" i="3"/>
  <c r="G33" i="3"/>
  <c r="E33" i="3"/>
  <c r="K32" i="3"/>
  <c r="I32" i="3"/>
  <c r="G32" i="3"/>
  <c r="E32" i="3"/>
  <c r="K31" i="3"/>
  <c r="I31" i="3"/>
  <c r="G31" i="3"/>
  <c r="E31" i="3"/>
  <c r="K30" i="3"/>
  <c r="I30" i="3"/>
  <c r="G30" i="3"/>
  <c r="E30" i="3"/>
  <c r="K29" i="3"/>
  <c r="I29" i="3"/>
  <c r="G29" i="3"/>
  <c r="E29" i="3"/>
  <c r="K28" i="3"/>
  <c r="I28" i="3"/>
  <c r="G28" i="3"/>
  <c r="E28" i="3"/>
  <c r="K27" i="3"/>
  <c r="I27" i="3"/>
  <c r="G27" i="3"/>
  <c r="E27" i="3"/>
  <c r="K26" i="3"/>
  <c r="I26" i="3"/>
  <c r="G26" i="3"/>
  <c r="E26" i="3"/>
  <c r="K25" i="3"/>
  <c r="I25" i="3"/>
  <c r="G25" i="3"/>
  <c r="E25" i="3"/>
  <c r="K24" i="3"/>
  <c r="I24" i="3"/>
  <c r="G24" i="3"/>
  <c r="E24" i="3"/>
  <c r="K23" i="3"/>
  <c r="I23" i="3"/>
  <c r="G23" i="3"/>
  <c r="E23" i="3"/>
  <c r="K22" i="3"/>
  <c r="I22" i="3"/>
  <c r="G22" i="3"/>
  <c r="E22" i="3"/>
  <c r="K21" i="3"/>
  <c r="I21" i="3"/>
  <c r="G21" i="3"/>
  <c r="E21" i="3"/>
  <c r="K20" i="3"/>
  <c r="I20" i="3"/>
  <c r="G20" i="3"/>
  <c r="E20" i="3"/>
  <c r="K19" i="3"/>
  <c r="I19" i="3"/>
  <c r="G19" i="3"/>
  <c r="E19" i="3"/>
  <c r="K18" i="3"/>
  <c r="I18" i="3"/>
  <c r="G18" i="3"/>
  <c r="E18" i="3"/>
  <c r="K17" i="3"/>
  <c r="I17" i="3"/>
  <c r="G17" i="3"/>
  <c r="E17" i="3"/>
  <c r="K16" i="3"/>
  <c r="I16" i="3"/>
  <c r="G16" i="3"/>
  <c r="E16" i="3"/>
  <c r="K15" i="3"/>
  <c r="I15" i="3"/>
  <c r="G15" i="3"/>
  <c r="E15" i="3"/>
  <c r="K14" i="3"/>
  <c r="I14" i="3"/>
  <c r="G14" i="3"/>
  <c r="E14" i="3"/>
  <c r="K13" i="3"/>
  <c r="I13" i="3"/>
  <c r="G13" i="3"/>
  <c r="E13" i="3"/>
  <c r="K12" i="3"/>
  <c r="I12" i="3"/>
  <c r="G12" i="3"/>
  <c r="E12" i="3"/>
  <c r="K11" i="3"/>
  <c r="I11" i="3"/>
  <c r="G11" i="3"/>
  <c r="E11" i="3"/>
  <c r="K10" i="3"/>
  <c r="I10" i="3"/>
  <c r="G10" i="3"/>
  <c r="E10" i="3"/>
  <c r="K9" i="3"/>
  <c r="I9" i="3"/>
  <c r="G9" i="3"/>
  <c r="E9" i="3"/>
  <c r="K8" i="3"/>
  <c r="I8" i="3"/>
  <c r="G8" i="3"/>
  <c r="E8" i="3"/>
  <c r="K7" i="3"/>
  <c r="I7" i="3"/>
  <c r="G7" i="3"/>
  <c r="E7" i="3"/>
  <c r="K6" i="3"/>
  <c r="I6" i="3"/>
  <c r="G6" i="3"/>
  <c r="E6" i="3"/>
  <c r="K52" i="2"/>
  <c r="I52" i="2"/>
  <c r="G52" i="2"/>
  <c r="E52" i="2"/>
  <c r="K51" i="2"/>
  <c r="I51" i="2"/>
  <c r="G51" i="2"/>
  <c r="E51" i="2"/>
  <c r="K50" i="2"/>
  <c r="I50" i="2"/>
  <c r="G50" i="2"/>
  <c r="E50" i="2"/>
  <c r="K49" i="2"/>
  <c r="I49" i="2"/>
  <c r="G49" i="2"/>
  <c r="E49" i="2"/>
  <c r="K48" i="2"/>
  <c r="I48" i="2"/>
  <c r="G48" i="2"/>
  <c r="E48" i="2"/>
  <c r="K47" i="2"/>
  <c r="I47" i="2"/>
  <c r="G47" i="2"/>
  <c r="E47" i="2"/>
  <c r="K46" i="2"/>
  <c r="I46" i="2"/>
  <c r="G46" i="2"/>
  <c r="E46" i="2"/>
  <c r="K45" i="2"/>
  <c r="I45" i="2"/>
  <c r="G45" i="2"/>
  <c r="E45" i="2"/>
  <c r="K44" i="2"/>
  <c r="I44" i="2"/>
  <c r="G44" i="2"/>
  <c r="E44" i="2"/>
  <c r="K43" i="2"/>
  <c r="I43" i="2"/>
  <c r="G43" i="2"/>
  <c r="E43" i="2"/>
  <c r="K42" i="2"/>
  <c r="I42" i="2"/>
  <c r="G42" i="2"/>
  <c r="E42" i="2"/>
  <c r="K41" i="2"/>
  <c r="I41" i="2"/>
  <c r="G41" i="2"/>
  <c r="E41" i="2"/>
  <c r="K40" i="2"/>
  <c r="I40" i="2"/>
  <c r="G40" i="2"/>
  <c r="E40" i="2"/>
  <c r="K39" i="2"/>
  <c r="I39" i="2"/>
  <c r="G39" i="2"/>
  <c r="E39" i="2"/>
  <c r="K38" i="2"/>
  <c r="I38" i="2"/>
  <c r="G38" i="2"/>
  <c r="E38" i="2"/>
  <c r="K37" i="2"/>
  <c r="I37" i="2"/>
  <c r="G37" i="2"/>
  <c r="E37" i="2"/>
  <c r="K36" i="2"/>
  <c r="I36" i="2"/>
  <c r="G36" i="2"/>
  <c r="E36" i="2"/>
  <c r="K35" i="2"/>
  <c r="I35" i="2"/>
  <c r="G35" i="2"/>
  <c r="E35" i="2"/>
  <c r="K34" i="2"/>
  <c r="I34" i="2"/>
  <c r="G34" i="2"/>
  <c r="E34" i="2"/>
  <c r="K33" i="2"/>
  <c r="I33" i="2"/>
  <c r="G33" i="2"/>
  <c r="E33" i="2"/>
  <c r="K32" i="2"/>
  <c r="I32" i="2"/>
  <c r="G32" i="2"/>
  <c r="E32" i="2"/>
  <c r="K31" i="2"/>
  <c r="I31" i="2"/>
  <c r="G31" i="2"/>
  <c r="E31" i="2"/>
  <c r="K30" i="2"/>
  <c r="I30" i="2"/>
  <c r="G30" i="2"/>
  <c r="E30" i="2"/>
  <c r="K29" i="2"/>
  <c r="I29" i="2"/>
  <c r="G29" i="2"/>
  <c r="E29" i="2"/>
  <c r="K28" i="2"/>
  <c r="I28" i="2"/>
  <c r="G28" i="2"/>
  <c r="E28" i="2"/>
  <c r="K27" i="2"/>
  <c r="I27" i="2"/>
  <c r="G27" i="2"/>
  <c r="E27" i="2"/>
  <c r="K26" i="2"/>
  <c r="I26" i="2"/>
  <c r="G26" i="2"/>
  <c r="E26" i="2"/>
  <c r="K25" i="2"/>
  <c r="I25" i="2"/>
  <c r="G25" i="2"/>
  <c r="E25" i="2"/>
  <c r="K24" i="2"/>
  <c r="I24" i="2"/>
  <c r="G24" i="2"/>
  <c r="E24" i="2"/>
  <c r="K23" i="2"/>
  <c r="I23" i="2"/>
  <c r="G23" i="2"/>
  <c r="E23" i="2"/>
  <c r="K22" i="2"/>
  <c r="I22" i="2"/>
  <c r="G22" i="2"/>
  <c r="E22" i="2"/>
  <c r="K21" i="2"/>
  <c r="I21" i="2"/>
  <c r="G21" i="2"/>
  <c r="E21" i="2"/>
  <c r="K20" i="2"/>
  <c r="I20" i="2"/>
  <c r="G20" i="2"/>
  <c r="E20" i="2"/>
  <c r="K19" i="2"/>
  <c r="I19" i="2"/>
  <c r="G19" i="2"/>
  <c r="E19" i="2"/>
  <c r="K18" i="2"/>
  <c r="I18" i="2"/>
  <c r="G18" i="2"/>
  <c r="E18" i="2"/>
  <c r="K17" i="2"/>
  <c r="I17" i="2"/>
  <c r="G17" i="2"/>
  <c r="E17" i="2"/>
  <c r="K16" i="2"/>
  <c r="I16" i="2"/>
  <c r="G16" i="2"/>
  <c r="E16" i="2"/>
  <c r="K15" i="2"/>
  <c r="I15" i="2"/>
  <c r="G15" i="2"/>
  <c r="E15" i="2"/>
  <c r="K14" i="2"/>
  <c r="I14" i="2"/>
  <c r="G14" i="2"/>
  <c r="E14" i="2"/>
  <c r="K13" i="2"/>
  <c r="I13" i="2"/>
  <c r="G13" i="2"/>
  <c r="E13" i="2"/>
  <c r="K12" i="2"/>
  <c r="I12" i="2"/>
  <c r="G12" i="2"/>
  <c r="E12" i="2"/>
  <c r="K11" i="2"/>
  <c r="I11" i="2"/>
  <c r="G11" i="2"/>
  <c r="E11" i="2"/>
  <c r="K10" i="2"/>
  <c r="I10" i="2"/>
  <c r="G10" i="2"/>
  <c r="E10" i="2"/>
  <c r="K9" i="2"/>
  <c r="I9" i="2"/>
  <c r="G9" i="2"/>
  <c r="E9" i="2"/>
  <c r="K8" i="2"/>
  <c r="I8" i="2"/>
  <c r="G8" i="2"/>
  <c r="E8" i="2"/>
  <c r="K7" i="2"/>
  <c r="I7" i="2"/>
  <c r="G7" i="2"/>
  <c r="E7" i="2"/>
  <c r="K6" i="2"/>
  <c r="I6" i="2"/>
  <c r="G6" i="2"/>
  <c r="E6" i="2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G40" i="10" l="1"/>
  <c r="E43" i="10"/>
  <c r="E45" i="10"/>
  <c r="E47" i="10"/>
  <c r="E49" i="10"/>
  <c r="E51" i="10"/>
  <c r="E8" i="11"/>
  <c r="E10" i="11"/>
  <c r="E12" i="11"/>
  <c r="E14" i="11"/>
  <c r="E16" i="11"/>
  <c r="E18" i="11"/>
  <c r="E20" i="11"/>
  <c r="E22" i="11"/>
  <c r="E24" i="11"/>
  <c r="E26" i="11"/>
  <c r="E28" i="11"/>
  <c r="E30" i="11"/>
  <c r="E32" i="11"/>
  <c r="E34" i="11"/>
  <c r="E36" i="11"/>
  <c r="E38" i="11"/>
  <c r="E40" i="11"/>
  <c r="E42" i="11"/>
  <c r="E44" i="11"/>
  <c r="E46" i="11"/>
  <c r="E48" i="11"/>
  <c r="E50" i="11"/>
  <c r="E52" i="11"/>
  <c r="G52" i="12"/>
  <c r="G50" i="12"/>
  <c r="G7" i="12"/>
  <c r="G10" i="12"/>
  <c r="G11" i="12"/>
  <c r="K12" i="12"/>
  <c r="G14" i="12"/>
  <c r="G15" i="12"/>
  <c r="K16" i="12"/>
  <c r="G18" i="12"/>
  <c r="G19" i="12"/>
  <c r="K20" i="12"/>
  <c r="G22" i="12"/>
  <c r="G23" i="12"/>
  <c r="K24" i="12"/>
  <c r="G26" i="12"/>
  <c r="G27" i="12"/>
  <c r="K28" i="12"/>
  <c r="G30" i="12"/>
  <c r="G31" i="12"/>
  <c r="K32" i="12"/>
  <c r="G34" i="12"/>
  <c r="G35" i="12"/>
  <c r="K36" i="12"/>
  <c r="G38" i="12"/>
  <c r="G39" i="12"/>
  <c r="K40" i="12"/>
  <c r="G42" i="12"/>
  <c r="G43" i="12"/>
  <c r="K44" i="12"/>
  <c r="G46" i="12"/>
  <c r="I50" i="12"/>
  <c r="I50" i="13"/>
  <c r="G37" i="10"/>
  <c r="G38" i="10"/>
  <c r="I40" i="10"/>
  <c r="I42" i="10"/>
  <c r="I44" i="10"/>
  <c r="I46" i="10"/>
  <c r="I48" i="10"/>
  <c r="I50" i="10"/>
  <c r="I52" i="10"/>
  <c r="I7" i="11"/>
  <c r="I9" i="11"/>
  <c r="I11" i="11"/>
  <c r="I13" i="11"/>
  <c r="I15" i="11"/>
  <c r="I17" i="11"/>
  <c r="I19" i="11"/>
  <c r="I21" i="11"/>
  <c r="I23" i="11"/>
  <c r="I25" i="11"/>
  <c r="I27" i="11"/>
  <c r="I29" i="11"/>
  <c r="I31" i="11"/>
  <c r="I33" i="11"/>
  <c r="I35" i="11"/>
  <c r="I37" i="11"/>
  <c r="I39" i="11"/>
  <c r="I41" i="11"/>
  <c r="I43" i="11"/>
  <c r="I45" i="11"/>
  <c r="I47" i="11"/>
  <c r="I49" i="11"/>
  <c r="I51" i="11"/>
  <c r="I6" i="12"/>
  <c r="E9" i="12"/>
  <c r="I10" i="12"/>
  <c r="E13" i="12"/>
  <c r="I14" i="12"/>
  <c r="E17" i="12"/>
  <c r="I18" i="12"/>
  <c r="E21" i="12"/>
  <c r="I22" i="12"/>
  <c r="E25" i="12"/>
  <c r="I26" i="12"/>
  <c r="E29" i="12"/>
  <c r="I30" i="12"/>
  <c r="E33" i="12"/>
  <c r="I34" i="12"/>
  <c r="E37" i="12"/>
  <c r="I38" i="12"/>
  <c r="E41" i="12"/>
  <c r="I42" i="12"/>
  <c r="E45" i="12"/>
  <c r="I46" i="12"/>
  <c r="E49" i="12"/>
  <c r="I52" i="12"/>
  <c r="E40" i="10"/>
  <c r="E42" i="10"/>
  <c r="E44" i="10"/>
  <c r="E46" i="10"/>
  <c r="E48" i="10"/>
  <c r="E50" i="10"/>
  <c r="E52" i="10"/>
  <c r="E7" i="11"/>
  <c r="E9" i="11"/>
  <c r="E11" i="11"/>
  <c r="E13" i="11"/>
  <c r="E15" i="11"/>
  <c r="E17" i="11"/>
  <c r="E19" i="11"/>
  <c r="E21" i="11"/>
  <c r="E23" i="11"/>
  <c r="E25" i="11"/>
  <c r="E27" i="11"/>
  <c r="E29" i="11"/>
  <c r="E31" i="11"/>
  <c r="E33" i="11"/>
  <c r="E35" i="11"/>
  <c r="E37" i="11"/>
  <c r="E39" i="11"/>
  <c r="E41" i="11"/>
  <c r="E43" i="11"/>
  <c r="E45" i="11"/>
  <c r="E47" i="11"/>
  <c r="E49" i="11"/>
  <c r="E51" i="11"/>
  <c r="E6" i="12"/>
  <c r="K52" i="12"/>
  <c r="G8" i="12"/>
  <c r="G9" i="12"/>
  <c r="K10" i="12"/>
  <c r="G12" i="12"/>
  <c r="G13" i="12"/>
  <c r="K14" i="12"/>
  <c r="G16" i="12"/>
  <c r="G17" i="12"/>
  <c r="K18" i="12"/>
  <c r="G20" i="12"/>
  <c r="G21" i="12"/>
  <c r="K22" i="12"/>
  <c r="G24" i="12"/>
  <c r="G25" i="12"/>
  <c r="K26" i="12"/>
  <c r="G28" i="12"/>
  <c r="G29" i="12"/>
  <c r="K30" i="12"/>
  <c r="G32" i="12"/>
  <c r="G33" i="12"/>
  <c r="K34" i="12"/>
  <c r="G36" i="12"/>
  <c r="G37" i="12"/>
  <c r="K38" i="12"/>
  <c r="G40" i="12"/>
  <c r="G41" i="12"/>
  <c r="K42" i="12"/>
  <c r="G44" i="12"/>
  <c r="G45" i="12"/>
  <c r="G48" i="12"/>
  <c r="I43" i="10"/>
  <c r="I45" i="10"/>
  <c r="I47" i="10"/>
  <c r="I49" i="10"/>
  <c r="I51" i="10"/>
  <c r="I8" i="11"/>
  <c r="I10" i="1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8" i="11"/>
  <c r="I40" i="11"/>
  <c r="I42" i="11"/>
  <c r="I44" i="11"/>
  <c r="I46" i="11"/>
  <c r="I48" i="11"/>
  <c r="I50" i="11"/>
  <c r="I52" i="11"/>
  <c r="E11" i="12"/>
  <c r="I12" i="12"/>
  <c r="E15" i="12"/>
  <c r="I16" i="12"/>
  <c r="E19" i="12"/>
  <c r="I20" i="12"/>
  <c r="E23" i="12"/>
  <c r="I24" i="12"/>
  <c r="E27" i="12"/>
  <c r="I28" i="12"/>
  <c r="E31" i="12"/>
  <c r="I32" i="12"/>
  <c r="E35" i="12"/>
  <c r="I36" i="12"/>
  <c r="E39" i="12"/>
  <c r="I40" i="12"/>
  <c r="E43" i="12"/>
  <c r="I44" i="12"/>
  <c r="E47" i="12"/>
  <c r="I48" i="12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8" i="12"/>
  <c r="E10" i="12"/>
  <c r="E12" i="12"/>
  <c r="E14" i="12"/>
  <c r="E16" i="12"/>
  <c r="E18" i="12"/>
  <c r="E20" i="12"/>
  <c r="E22" i="12"/>
  <c r="E24" i="12"/>
  <c r="E26" i="12"/>
  <c r="E28" i="12"/>
  <c r="E30" i="12"/>
  <c r="E32" i="12"/>
  <c r="E34" i="12"/>
  <c r="E36" i="12"/>
  <c r="E38" i="12"/>
  <c r="E40" i="12"/>
  <c r="E42" i="12"/>
  <c r="E44" i="12"/>
  <c r="E46" i="12"/>
  <c r="G47" i="12"/>
  <c r="E48" i="12"/>
  <c r="G49" i="12"/>
  <c r="E50" i="12"/>
  <c r="E52" i="12"/>
  <c r="I36" i="13"/>
  <c r="I44" i="13"/>
  <c r="I52" i="13"/>
  <c r="K6" i="12"/>
  <c r="I7" i="12"/>
  <c r="I9" i="12"/>
  <c r="I11" i="12"/>
  <c r="I13" i="12"/>
  <c r="I15" i="12"/>
  <c r="I17" i="12"/>
  <c r="I19" i="12"/>
  <c r="I21" i="12"/>
  <c r="I23" i="12"/>
  <c r="I25" i="12"/>
  <c r="I27" i="12"/>
  <c r="I29" i="12"/>
  <c r="I31" i="12"/>
  <c r="I33" i="12"/>
  <c r="I35" i="12"/>
  <c r="I37" i="12"/>
  <c r="I39" i="12"/>
  <c r="I41" i="12"/>
  <c r="I43" i="12"/>
  <c r="I45" i="12"/>
  <c r="K46" i="12"/>
  <c r="I47" i="12"/>
  <c r="K48" i="12"/>
  <c r="I49" i="12"/>
  <c r="K50" i="12"/>
  <c r="I51" i="12"/>
  <c r="I6" i="13"/>
  <c r="I8" i="13"/>
  <c r="I10" i="13"/>
  <c r="I12" i="13"/>
  <c r="I14" i="13"/>
  <c r="I16" i="13"/>
  <c r="I18" i="13"/>
  <c r="I20" i="13"/>
  <c r="I22" i="13"/>
  <c r="I24" i="13"/>
  <c r="I26" i="13"/>
  <c r="I28" i="13"/>
  <c r="I30" i="13"/>
  <c r="I32" i="13"/>
  <c r="I34" i="13"/>
  <c r="I38" i="13"/>
  <c r="I46" i="13"/>
  <c r="E51" i="12"/>
  <c r="I40" i="13"/>
  <c r="I48" i="13"/>
  <c r="E36" i="13"/>
  <c r="G37" i="13"/>
  <c r="E38" i="13"/>
  <c r="G39" i="13"/>
  <c r="E40" i="13"/>
  <c r="G41" i="13"/>
  <c r="E42" i="13"/>
  <c r="G43" i="13"/>
  <c r="E44" i="13"/>
  <c r="G45" i="13"/>
  <c r="E46" i="13"/>
  <c r="G47" i="13"/>
  <c r="E48" i="13"/>
  <c r="G49" i="13"/>
  <c r="E50" i="13"/>
  <c r="G51" i="13"/>
  <c r="E52" i="13"/>
  <c r="E7" i="14"/>
  <c r="E9" i="14"/>
  <c r="K36" i="13"/>
  <c r="I37" i="13"/>
  <c r="K38" i="13"/>
  <c r="I39" i="13"/>
  <c r="K40" i="13"/>
  <c r="I41" i="13"/>
  <c r="K42" i="13"/>
  <c r="I43" i="13"/>
  <c r="K44" i="13"/>
  <c r="I45" i="13"/>
  <c r="K46" i="13"/>
  <c r="I47" i="13"/>
  <c r="K48" i="13"/>
  <c r="I49" i="13"/>
  <c r="K50" i="13"/>
  <c r="I51" i="13"/>
  <c r="G36" i="13"/>
  <c r="E37" i="13"/>
  <c r="G38" i="13"/>
  <c r="E39" i="13"/>
  <c r="G40" i="13"/>
  <c r="E41" i="13"/>
  <c r="G42" i="13"/>
  <c r="E43" i="13"/>
  <c r="G44" i="13"/>
  <c r="E45" i="13"/>
  <c r="G46" i="13"/>
  <c r="E47" i="13"/>
  <c r="G48" i="13"/>
  <c r="E49" i="13"/>
  <c r="G50" i="13"/>
  <c r="E51" i="13"/>
  <c r="E6" i="14"/>
  <c r="E8" i="14"/>
  <c r="E10" i="14"/>
  <c r="E52" i="14"/>
  <c r="I10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</calcChain>
</file>

<file path=xl/sharedStrings.xml><?xml version="1.0" encoding="utf-8"?>
<sst xmlns="http://schemas.openxmlformats.org/spreadsheetml/2006/main" count="1746" uniqueCount="277">
  <si>
    <r>
      <t>熊本くらしの指標</t>
    </r>
    <r>
      <rPr>
        <b/>
        <sz val="26"/>
        <rFont val="ＭＳ Ｐゴシック"/>
        <family val="3"/>
        <charset val="128"/>
      </rPr>
      <t>100  100 Indexes of Life in KUMAMOTO</t>
    </r>
    <rPh sb="0" eb="2">
      <t>クマモト</t>
    </rPh>
    <rPh sb="6" eb="8">
      <t>シヒョウ</t>
    </rPh>
    <phoneticPr fontId="5"/>
  </si>
  <si>
    <t>都道府県編統計表目次　Contents of Statistical table by Prefecture</t>
    <rPh sb="0" eb="4">
      <t>トドウフケン</t>
    </rPh>
    <rPh sb="4" eb="5">
      <t>ヘン</t>
    </rPh>
    <rPh sb="5" eb="8">
      <t>トウケイヒョウ</t>
    </rPh>
    <rPh sb="8" eb="10">
      <t>モクジ</t>
    </rPh>
    <phoneticPr fontId="5"/>
  </si>
  <si>
    <t>学ぶ    Study, Leaｒn</t>
    <rPh sb="0" eb="1">
      <t>マナ</t>
    </rPh>
    <phoneticPr fontId="5"/>
  </si>
  <si>
    <t>88　幼稚園　　Kindergartens</t>
    <phoneticPr fontId="5"/>
  </si>
  <si>
    <t>目次に戻る Return to Contents</t>
  </si>
  <si>
    <t>都道府県</t>
    <rPh sb="0" eb="4">
      <t>トドウフケン</t>
    </rPh>
    <phoneticPr fontId="13"/>
  </si>
  <si>
    <t>在園者数</t>
  </si>
  <si>
    <t>幼稚園数</t>
  </si>
  <si>
    <t>就園率</t>
  </si>
  <si>
    <t>一園当たり在園者数</t>
  </si>
  <si>
    <t>Prefecture</t>
    <phoneticPr fontId="13"/>
  </si>
  <si>
    <t>Infants enrolled</t>
  </si>
  <si>
    <t>Kindergartens</t>
  </si>
  <si>
    <t>Ratio of enrollment</t>
  </si>
  <si>
    <t>Number of infants enrolled per kindergarten</t>
  </si>
  <si>
    <t>（人）
(persons)</t>
    <phoneticPr fontId="5"/>
  </si>
  <si>
    <t>順位
Rank</t>
    <phoneticPr fontId="5"/>
  </si>
  <si>
    <t>（園）</t>
  </si>
  <si>
    <t>順位
Rank</t>
    <phoneticPr fontId="5"/>
  </si>
  <si>
    <t>（％）</t>
  </si>
  <si>
    <t>順位
Rank</t>
    <phoneticPr fontId="5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</si>
  <si>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</si>
  <si>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</si>
  <si>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</si>
  <si>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</si>
  <si>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</si>
  <si>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</si>
  <si>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</si>
  <si>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</si>
  <si>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</si>
  <si>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</si>
  <si>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</si>
  <si>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</si>
  <si>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</si>
  <si>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</si>
  <si>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</si>
  <si>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</si>
  <si>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</si>
  <si>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</si>
  <si>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</si>
  <si>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</si>
  <si>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</si>
  <si>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</si>
  <si>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</si>
  <si>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</si>
  <si>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</si>
  <si>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</si>
  <si>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</si>
  <si>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</si>
  <si>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</si>
  <si>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</si>
  <si>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</si>
  <si>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</si>
  <si>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</si>
  <si>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</si>
  <si>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</si>
  <si>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</si>
  <si>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</si>
  <si>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</si>
  <si>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</si>
  <si>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</si>
  <si>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</si>
  <si>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</si>
  <si>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</si>
  <si>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</si>
  <si>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</si>
  <si>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</si>
  <si>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</si>
  <si>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</si>
  <si>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</si>
  <si>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</si>
  <si>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</si>
  <si>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</si>
  <si>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</si>
  <si>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</si>
  <si>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</si>
  <si>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</si>
  <si>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</si>
  <si>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</si>
  <si>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</si>
  <si>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</si>
  <si>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</si>
  <si>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</si>
  <si>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</si>
  <si>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</si>
  <si>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</si>
  <si>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</si>
  <si>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</si>
  <si>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</si>
  <si>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</si>
  <si>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</si>
  <si>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</si>
  <si>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</si>
  <si>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</si>
  <si>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</si>
  <si>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</si>
  <si>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</si>
  <si>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</si>
  <si>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</si>
  <si>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</si>
  <si>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</si>
  <si>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</si>
  <si>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</si>
  <si>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</si>
  <si>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</si>
  <si>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</si>
  <si>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</si>
  <si>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</si>
  <si>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</si>
  <si>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</si>
  <si>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</si>
  <si>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</si>
  <si>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</si>
  <si>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</si>
  <si>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</si>
  <si>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</si>
  <si>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</si>
  <si>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13"/>
  </si>
  <si>
    <t>学校基本調査</t>
    <rPh sb="0" eb="2">
      <t>ガッコウ</t>
    </rPh>
    <rPh sb="2" eb="4">
      <t>キホン</t>
    </rPh>
    <rPh sb="4" eb="6">
      <t>チョウサ</t>
    </rPh>
    <phoneticPr fontId="5"/>
  </si>
  <si>
    <t>文部科学省</t>
    <rPh sb="0" eb="2">
      <t>モンブ</t>
    </rPh>
    <rPh sb="2" eb="5">
      <t>カガクショウ</t>
    </rPh>
    <phoneticPr fontId="5"/>
  </si>
  <si>
    <t>調査期日</t>
    <rPh sb="0" eb="2">
      <t>チョウサ</t>
    </rPh>
    <rPh sb="2" eb="4">
      <t>キジツ</t>
    </rPh>
    <phoneticPr fontId="13"/>
  </si>
  <si>
    <t>調査周期</t>
    <rPh sb="0" eb="2">
      <t>チョウサ</t>
    </rPh>
    <rPh sb="2" eb="4">
      <t>シュウキ</t>
    </rPh>
    <phoneticPr fontId="13"/>
  </si>
  <si>
    <t>毎年</t>
    <rPh sb="0" eb="2">
      <t>マイトシ</t>
    </rPh>
    <phoneticPr fontId="5"/>
  </si>
  <si>
    <t>89　小学校　　Elementary Schools</t>
    <phoneticPr fontId="5"/>
  </si>
  <si>
    <t>児童数</t>
  </si>
  <si>
    <t>小学校数</t>
  </si>
  <si>
    <t>一校当たり児童数</t>
  </si>
  <si>
    <t>教員一人当たり
児童数</t>
  </si>
  <si>
    <t>Prefecture</t>
    <phoneticPr fontId="13"/>
  </si>
  <si>
    <t>Pupils enrolled in elementary school</t>
    <phoneticPr fontId="5"/>
  </si>
  <si>
    <t>Elementary schools</t>
  </si>
  <si>
    <t>Number of pupils enrolled per school</t>
    <phoneticPr fontId="5"/>
  </si>
  <si>
    <t>Number of pupils enrolled per teacher</t>
    <phoneticPr fontId="5"/>
  </si>
  <si>
    <t>（人）
(persons)</t>
    <phoneticPr fontId="5"/>
  </si>
  <si>
    <t>順位
Rank</t>
    <phoneticPr fontId="5"/>
  </si>
  <si>
    <t>（校）</t>
  </si>
  <si>
    <t>順位
Rank</t>
    <phoneticPr fontId="5"/>
  </si>
  <si>
    <t>90　中学校　　Lower Secondary Schools</t>
    <phoneticPr fontId="5"/>
  </si>
  <si>
    <t>生徒数</t>
  </si>
  <si>
    <t>中学校数</t>
  </si>
  <si>
    <t>一校当たり生徒数</t>
  </si>
  <si>
    <t>教員一人当たり
生徒数</t>
  </si>
  <si>
    <t>Prefecture</t>
    <phoneticPr fontId="13"/>
  </si>
  <si>
    <t>Students enrolled in lower secondary school</t>
    <phoneticPr fontId="5"/>
  </si>
  <si>
    <t>Lower secondary schools</t>
  </si>
  <si>
    <t>Number of students enrolled per school</t>
    <phoneticPr fontId="5"/>
  </si>
  <si>
    <t>Number of students enrolled per teacher</t>
    <phoneticPr fontId="5"/>
  </si>
  <si>
    <t>熊本県</t>
    <phoneticPr fontId="5"/>
  </si>
  <si>
    <t>91　高等学校　　Upper Secondary Schools</t>
    <phoneticPr fontId="5"/>
  </si>
  <si>
    <t>高等学校数</t>
  </si>
  <si>
    <t>Students enrolled in Upper secondary school</t>
  </si>
  <si>
    <t>Upper secondary schools</t>
  </si>
  <si>
    <t>Number of students enrolled per school</t>
  </si>
  <si>
    <t>Number of students enrolled per teacher</t>
  </si>
  <si>
    <t>順位
Rank</t>
    <phoneticPr fontId="5"/>
  </si>
  <si>
    <t>（人）
(persons)</t>
    <phoneticPr fontId="5"/>
  </si>
  <si>
    <t>92　大　学　　Universities</t>
    <phoneticPr fontId="5"/>
  </si>
  <si>
    <t>学生数</t>
  </si>
  <si>
    <t>大学数</t>
  </si>
  <si>
    <t>一校当たりの学生数</t>
  </si>
  <si>
    <t>大学院学生数</t>
  </si>
  <si>
    <t>Students enrolled in universities</t>
  </si>
  <si>
    <t>Universities</t>
  </si>
  <si>
    <t>Students enrolled per university</t>
  </si>
  <si>
    <t>Students enrolled in graduate schools</t>
  </si>
  <si>
    <t>（人）
(persons)</t>
    <phoneticPr fontId="5"/>
  </si>
  <si>
    <t>順位
Rank</t>
    <phoneticPr fontId="5"/>
  </si>
  <si>
    <t>順位
Rank</t>
    <phoneticPr fontId="5"/>
  </si>
  <si>
    <t>（人）
(persons)</t>
    <phoneticPr fontId="5"/>
  </si>
  <si>
    <t>順位
Rank</t>
    <phoneticPr fontId="5"/>
  </si>
  <si>
    <t>93　中学校卒業後の進路　　Course of Lower Secondary School Graduates</t>
    <phoneticPr fontId="5"/>
  </si>
  <si>
    <t>高等学校等
進学者数</t>
    <phoneticPr fontId="4"/>
  </si>
  <si>
    <t>高等学校等
進学率</t>
    <phoneticPr fontId="4"/>
  </si>
  <si>
    <t>進学者のうち県外の
高等学校等への進学率</t>
    <rPh sb="0" eb="2">
      <t>シンガク</t>
    </rPh>
    <rPh sb="2" eb="3">
      <t>シャ</t>
    </rPh>
    <rPh sb="6" eb="8">
      <t>ケンガイ</t>
    </rPh>
    <rPh sb="10" eb="12">
      <t>コウトウ</t>
    </rPh>
    <rPh sb="12" eb="14">
      <t>ガッコウ</t>
    </rPh>
    <rPh sb="14" eb="15">
      <t>トウ</t>
    </rPh>
    <rPh sb="17" eb="19">
      <t>シンガク</t>
    </rPh>
    <rPh sb="19" eb="20">
      <t>リツ</t>
    </rPh>
    <phoneticPr fontId="13"/>
  </si>
  <si>
    <t>就職率</t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</si>
  <si>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</t>
    </r>
    <rPh sb="0" eb="1">
      <t>チュウ</t>
    </rPh>
    <phoneticPr fontId="5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</si>
  <si>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2</t>
    </r>
    <rPh sb="0" eb="1">
      <t>チュウ</t>
    </rPh>
    <phoneticPr fontId="5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</si>
  <si>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3</t>
    </r>
    <rPh sb="0" eb="1">
      <t>チュウ</t>
    </rPh>
    <phoneticPr fontId="5"/>
  </si>
  <si>
    <t>Ratio of lower secondary school students who found employment</t>
  </si>
  <si>
    <t>注1  Number of lower secondary school students who advanced to schools of higher grade</t>
    <rPh sb="0" eb="1">
      <t>チュウ</t>
    </rPh>
    <phoneticPr fontId="5"/>
  </si>
  <si>
    <t>注2  Ratio of lower secondary school students who advanced to schools of higher grade</t>
    <rPh sb="0" eb="1">
      <t>チュウ</t>
    </rPh>
    <phoneticPr fontId="5"/>
  </si>
  <si>
    <t>注3  Ratio of upper secondary school graduates who advanced to schools of higher grade outside of the prefecture</t>
    <rPh sb="0" eb="1">
      <t>チュウ</t>
    </rPh>
    <phoneticPr fontId="5"/>
  </si>
  <si>
    <t>94　高等学校卒業後の進路　　Upper Secondary School Status of Graduates</t>
    <phoneticPr fontId="5"/>
  </si>
  <si>
    <t>大学等進学者数</t>
    <phoneticPr fontId="4"/>
  </si>
  <si>
    <t>大学等進学率</t>
    <phoneticPr fontId="4"/>
  </si>
  <si>
    <t>専修学校（専門課程）
進学率</t>
    <rPh sb="0" eb="2">
      <t>センシュウ</t>
    </rPh>
    <rPh sb="2" eb="4">
      <t>ガッコウ</t>
    </rPh>
    <rPh sb="5" eb="7">
      <t>センモン</t>
    </rPh>
    <rPh sb="7" eb="9">
      <t>カテイ</t>
    </rPh>
    <rPh sb="11" eb="13">
      <t>シンガク</t>
    </rPh>
    <rPh sb="13" eb="14">
      <t>リツ</t>
    </rPh>
    <phoneticPr fontId="13"/>
  </si>
  <si>
    <t>Ratio of upper secondary school students who found employment</t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</si>
  <si>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  Number of upper secondary school students who advanced to schools of higher grade</t>
    </r>
    <rPh sb="0" eb="1">
      <t>チュウ</t>
    </rPh>
    <phoneticPr fontId="5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</si>
  <si>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2  Ratio of upper secondary school students who advanced to schools of higher grade</t>
    </r>
    <rPh sb="0" eb="1">
      <t>チュウ</t>
    </rPh>
    <phoneticPr fontId="5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</si>
  <si>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3  Ratio of upper secondary school students who advanced to special training schools</t>
    </r>
    <rPh sb="0" eb="1">
      <t>チュウ</t>
    </rPh>
    <phoneticPr fontId="5"/>
  </si>
  <si>
    <r>
      <t>95　帰国､不就学児童・生徒　　</t>
    </r>
    <r>
      <rPr>
        <sz val="13"/>
        <rFont val="ＭＳ Ｐゴシック"/>
        <family val="3"/>
        <charset val="128"/>
      </rPr>
      <t>Returnee Students and Non-Entering School Children</t>
    </r>
    <rPh sb="6" eb="7">
      <t>フ</t>
    </rPh>
    <rPh sb="7" eb="9">
      <t>シュウガク</t>
    </rPh>
    <phoneticPr fontId="5"/>
  </si>
  <si>
    <t>*1</t>
    <phoneticPr fontId="5"/>
  </si>
  <si>
    <t>*2</t>
    <phoneticPr fontId="5"/>
  </si>
  <si>
    <t>*3</t>
    <phoneticPr fontId="5"/>
  </si>
  <si>
    <t>*4</t>
    <phoneticPr fontId="5"/>
  </si>
  <si>
    <t>帰国児童生徒数
Returnee Students</t>
    <rPh sb="4" eb="6">
      <t>セイト</t>
    </rPh>
    <phoneticPr fontId="5"/>
  </si>
  <si>
    <r>
      <t>不就学学齢児童生徒数　</t>
    </r>
    <r>
      <rPr>
        <sz val="8"/>
        <rFont val="ＭＳ Ｐゴシック"/>
        <family val="3"/>
        <charset val="128"/>
      </rPr>
      <t>注</t>
    </r>
    <r>
      <rPr>
        <sz val="10"/>
        <rFont val="ＭＳ Ｐゴシック"/>
        <family val="3"/>
        <charset val="128"/>
      </rPr>
      <t>1</t>
    </r>
    <rPh sb="0" eb="1">
      <t>フ</t>
    </rPh>
    <rPh sb="1" eb="3">
      <t>シュウガク</t>
    </rPh>
    <rPh sb="3" eb="5">
      <t>ガクレイ</t>
    </rPh>
    <rPh sb="5" eb="7">
      <t>ジドウ</t>
    </rPh>
    <rPh sb="7" eb="10">
      <t>セイトスウ</t>
    </rPh>
    <rPh sb="11" eb="12">
      <t>チュウ</t>
    </rPh>
    <phoneticPr fontId="5"/>
  </si>
  <si>
    <t>小学校
Elementary schools</t>
    <rPh sb="0" eb="3">
      <t>ショウガッコウ</t>
    </rPh>
    <phoneticPr fontId="5"/>
  </si>
  <si>
    <r>
      <t xml:space="preserve">中学校
</t>
    </r>
    <r>
      <rPr>
        <sz val="8"/>
        <rFont val="ＭＳ Ｐゴシック"/>
        <family val="3"/>
        <charset val="128"/>
      </rPr>
      <t>Lower secondary schools</t>
    </r>
    <rPh sb="0" eb="3">
      <t>チュウガッコウ</t>
    </rPh>
    <phoneticPr fontId="5"/>
  </si>
  <si>
    <r>
      <t xml:space="preserve">高等学校
</t>
    </r>
    <r>
      <rPr>
        <sz val="8"/>
        <rFont val="ＭＳ Ｐゴシック"/>
        <family val="3"/>
        <charset val="128"/>
      </rPr>
      <t>注</t>
    </r>
    <r>
      <rPr>
        <sz val="10"/>
        <rFont val="ＭＳ Ｐゴシック"/>
        <family val="3"/>
        <charset val="128"/>
      </rPr>
      <t>2</t>
    </r>
    <rPh sb="0" eb="2">
      <t>コウトウ</t>
    </rPh>
    <rPh sb="5" eb="6">
      <t>チュウ</t>
    </rPh>
    <phoneticPr fontId="5"/>
  </si>
  <si>
    <r>
      <t xml:space="preserve">小・中学校
</t>
    </r>
    <r>
      <rPr>
        <sz val="8"/>
        <rFont val="ＭＳ Ｐゴシック"/>
        <family val="3"/>
        <charset val="128"/>
      </rPr>
      <t>注</t>
    </r>
    <r>
      <rPr>
        <sz val="10"/>
        <rFont val="ＭＳ Ｐゴシック"/>
        <family val="3"/>
        <charset val="128"/>
      </rPr>
      <t>3</t>
    </r>
    <rPh sb="0" eb="1">
      <t>ショウ</t>
    </rPh>
    <rPh sb="2" eb="5">
      <t>チュウガッコウ</t>
    </rPh>
    <rPh sb="6" eb="7">
      <t>チュウ</t>
    </rPh>
    <phoneticPr fontId="5"/>
  </si>
  <si>
    <t>（人）
(persons)</t>
    <phoneticPr fontId="5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</si>
  <si>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5  Non-entering school children</t>
    </r>
    <rPh sb="0" eb="1">
      <t>チュウ</t>
    </rPh>
    <phoneticPr fontId="5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</si>
  <si>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 xml:space="preserve">6  Upper secondary schools </t>
    </r>
    <rPh sb="0" eb="1">
      <t>チュウ</t>
    </rPh>
    <phoneticPr fontId="5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</si>
  <si>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7  Elementary and Lower secondary schools</t>
    </r>
    <rPh sb="0" eb="1">
      <t>チュウ</t>
    </rPh>
    <phoneticPr fontId="5"/>
  </si>
  <si>
    <t>令和２年度</t>
    <rPh sb="0" eb="2">
      <t>レイワ</t>
    </rPh>
    <rPh sb="3" eb="5">
      <t>ネンド</t>
    </rPh>
    <phoneticPr fontId="5"/>
  </si>
  <si>
    <t>96　文化財　　Cultural Properties</t>
    <phoneticPr fontId="5"/>
  </si>
  <si>
    <t>重要文化財件数</t>
    <phoneticPr fontId="4"/>
  </si>
  <si>
    <t>重要文化財のうち
建造物指定件数</t>
    <phoneticPr fontId="4"/>
  </si>
  <si>
    <t>史跡名勝天然記念物
指定件数</t>
    <phoneticPr fontId="4"/>
  </si>
  <si>
    <t>重要有形・無形民族
文化財件数</t>
    <rPh sb="13" eb="14">
      <t>ケン</t>
    </rPh>
    <phoneticPr fontId="5"/>
  </si>
  <si>
    <t>Important cultural properties designated by the national government</t>
    <phoneticPr fontId="4"/>
  </si>
  <si>
    <t>（件）</t>
  </si>
  <si>
    <r>
      <rPr>
        <sz val="7"/>
        <rFont val="ＭＳ Ｐゴシック"/>
        <family val="3"/>
        <charset val="128"/>
      </rPr>
      <t>注</t>
    </r>
    <r>
      <rPr>
        <sz val="8"/>
        <rFont val="ＭＳ Ｐゴシック"/>
        <family val="3"/>
        <charset val="128"/>
      </rPr>
      <t xml:space="preserve">1  Buildings of important cultural properties designated by the national government     </t>
    </r>
    <rPh sb="0" eb="1">
      <t>チュウ</t>
    </rPh>
    <phoneticPr fontId="5"/>
  </si>
  <si>
    <r>
      <rPr>
        <sz val="7"/>
        <rFont val="ＭＳ Ｐゴシック"/>
        <family val="3"/>
        <charset val="128"/>
      </rPr>
      <t>注</t>
    </r>
    <r>
      <rPr>
        <sz val="8"/>
        <rFont val="ＭＳ Ｐゴシック"/>
        <family val="3"/>
        <charset val="128"/>
      </rPr>
      <t>2  Historic sites, places of scenic beauty and natural monuments designated by the national government</t>
    </r>
    <rPh sb="0" eb="1">
      <t>チュウ</t>
    </rPh>
    <phoneticPr fontId="5"/>
  </si>
  <si>
    <t>注3  Important intangible and tangible folk-cultural properties designated by the national government</t>
    <rPh sb="0" eb="1">
      <t>チュウ</t>
    </rPh>
    <phoneticPr fontId="5"/>
  </si>
  <si>
    <t>文化庁資料</t>
    <rPh sb="0" eb="3">
      <t>ブンカチョウ</t>
    </rPh>
    <rPh sb="3" eb="5">
      <t>シリョウ</t>
    </rPh>
    <phoneticPr fontId="8"/>
  </si>
  <si>
    <t>文化庁</t>
    <rPh sb="0" eb="3">
      <t>ブンカチョウ</t>
    </rPh>
    <phoneticPr fontId="8"/>
  </si>
  <si>
    <t>毎年</t>
    <rPh sb="0" eb="2">
      <t>マイトシ</t>
    </rPh>
    <phoneticPr fontId="8"/>
  </si>
  <si>
    <t>97　博物館・美術館　　Museums and Art Museums</t>
    <phoneticPr fontId="5"/>
  </si>
  <si>
    <t>*1</t>
  </si>
  <si>
    <t>*2</t>
  </si>
  <si>
    <t>*3</t>
  </si>
  <si>
    <t>*4</t>
  </si>
  <si>
    <t>百万人当たり
博物館数</t>
  </si>
  <si>
    <t>一人当たり
博物館入館回数</t>
    <rPh sb="0" eb="1">
      <t>イチ</t>
    </rPh>
    <rPh sb="9" eb="11">
      <t>ニュウカン</t>
    </rPh>
    <rPh sb="11" eb="12">
      <t>カイ</t>
    </rPh>
    <rPh sb="12" eb="13">
      <t>カズ</t>
    </rPh>
    <phoneticPr fontId="5"/>
  </si>
  <si>
    <t>博物館のうち
美術館数</t>
  </si>
  <si>
    <t>百万人当たり
美術館数</t>
  </si>
  <si>
    <t>Prefecture</t>
    <phoneticPr fontId="13"/>
  </si>
  <si>
    <t>The museums 
per million persons</t>
    <phoneticPr fontId="5"/>
  </si>
  <si>
    <t>The number of museum admission per a person</t>
    <phoneticPr fontId="5"/>
  </si>
  <si>
    <t>The art museums</t>
    <phoneticPr fontId="5"/>
  </si>
  <si>
    <t>The art museums 
per million persons</t>
    <phoneticPr fontId="5"/>
  </si>
  <si>
    <t>（館）</t>
  </si>
  <si>
    <t>（回）</t>
    <rPh sb="1" eb="2">
      <t>カイ</t>
    </rPh>
    <phoneticPr fontId="5"/>
  </si>
  <si>
    <t>社会教育調査</t>
    <rPh sb="0" eb="2">
      <t>シャカイ</t>
    </rPh>
    <rPh sb="2" eb="4">
      <t>キョウイク</t>
    </rPh>
    <rPh sb="4" eb="6">
      <t>チョウサ</t>
    </rPh>
    <phoneticPr fontId="5"/>
  </si>
  <si>
    <t>文部科学省</t>
    <rPh sb="0" eb="2">
      <t>モンブ</t>
    </rPh>
    <rPh sb="2" eb="5">
      <t>カガクショウ</t>
    </rPh>
    <phoneticPr fontId="14"/>
  </si>
  <si>
    <t>H29年度</t>
    <rPh sb="3" eb="5">
      <t>ネンド</t>
    </rPh>
    <phoneticPr fontId="5"/>
  </si>
  <si>
    <t>3年</t>
    <rPh sb="1" eb="2">
      <t>ネン</t>
    </rPh>
    <phoneticPr fontId="14"/>
  </si>
  <si>
    <t>98　図書館　　Libraries</t>
    <phoneticPr fontId="5"/>
  </si>
  <si>
    <t>十万人当たり
図書館数</t>
  </si>
  <si>
    <t>一人当たり
図書館利用回数</t>
    <rPh sb="0" eb="1">
      <t>イチ</t>
    </rPh>
    <rPh sb="9" eb="11">
      <t>リヨウ</t>
    </rPh>
    <rPh sb="11" eb="12">
      <t>カイ</t>
    </rPh>
    <phoneticPr fontId="5"/>
  </si>
  <si>
    <t>一人当たり蔵書数</t>
  </si>
  <si>
    <t>一人当たり貸出冊数</t>
  </si>
  <si>
    <t>The libraries per 100 thousand persons</t>
    <phoneticPr fontId="5"/>
  </si>
  <si>
    <t>The number of access to the library per a person</t>
    <phoneticPr fontId="5"/>
  </si>
  <si>
    <t>The book stock in libraries per person</t>
    <phoneticPr fontId="5"/>
  </si>
  <si>
    <t>The books lent outside per person</t>
    <phoneticPr fontId="5"/>
  </si>
  <si>
    <t>（冊）</t>
  </si>
  <si>
    <t>H29年度</t>
    <phoneticPr fontId="5"/>
  </si>
  <si>
    <t>99　公民館　　Public Halls</t>
    <phoneticPr fontId="5"/>
  </si>
  <si>
    <t>一万人当たり
公民館数</t>
  </si>
  <si>
    <t>一人当たり
公民館利用回数</t>
    <rPh sb="9" eb="11">
      <t>リヨウ</t>
    </rPh>
    <rPh sb="11" eb="13">
      <t>カイスウ</t>
    </rPh>
    <phoneticPr fontId="5"/>
  </si>
  <si>
    <t>十万人当たり
青少年教育施設数</t>
  </si>
  <si>
    <t>千人当たり学級
・講座受講者数</t>
    <phoneticPr fontId="5"/>
  </si>
  <si>
    <t>The public halls per 10 thousand persons</t>
    <phoneticPr fontId="5"/>
  </si>
  <si>
    <t>The number of access to public halls per person</t>
    <phoneticPr fontId="5"/>
  </si>
  <si>
    <t>（施設）</t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</si>
  <si>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1  The educational facilities for children and youths per 100 thousand persons</t>
    </r>
    <rPh sb="0" eb="1">
      <t>チュウ</t>
    </rPh>
    <phoneticPr fontId="5"/>
  </si>
  <si>
    <r>
      <rPr>
        <sz val="8"/>
        <rFont val="ＭＳ Ｐゴシック"/>
        <family val="3"/>
        <charset val="128"/>
      </rPr>
      <t>注</t>
    </r>
    <r>
      <rPr>
        <sz val="9"/>
        <rFont val="ＭＳ Ｐゴシック"/>
        <family val="3"/>
        <charset val="128"/>
      </rPr>
      <t>2  The participants of classes or courses per 1,000 persons</t>
    </r>
    <rPh sb="0" eb="1">
      <t>チュウ</t>
    </rPh>
    <phoneticPr fontId="5"/>
  </si>
  <si>
    <t>H29年度</t>
    <rPh sb="3" eb="5">
      <t>ネンド</t>
    </rPh>
    <phoneticPr fontId="14"/>
  </si>
  <si>
    <t>100　習いごと　　Learning</t>
    <rPh sb="4" eb="5">
      <t>ナラ</t>
    </rPh>
    <phoneticPr fontId="5"/>
  </si>
  <si>
    <t>教養・技能教授業
事業所数</t>
    <rPh sb="9" eb="12">
      <t>ジギョウショ</t>
    </rPh>
    <rPh sb="12" eb="13">
      <t>スウ</t>
    </rPh>
    <phoneticPr fontId="10"/>
  </si>
  <si>
    <t>千人当たりの受講生数（全部）</t>
    <rPh sb="0" eb="2">
      <t>センニン</t>
    </rPh>
    <rPh sb="2" eb="3">
      <t>ア</t>
    </rPh>
    <rPh sb="6" eb="9">
      <t>ジュコウセイ</t>
    </rPh>
    <rPh sb="9" eb="10">
      <t>スウ</t>
    </rPh>
    <rPh sb="11" eb="13">
      <t>ゼンブ</t>
    </rPh>
    <phoneticPr fontId="10"/>
  </si>
  <si>
    <t>外国語会話教授業
事業所数</t>
    <rPh sb="9" eb="12">
      <t>ジギョウショ</t>
    </rPh>
    <rPh sb="12" eb="13">
      <t>スウ</t>
    </rPh>
    <phoneticPr fontId="10"/>
  </si>
  <si>
    <t>千人当たりの受講生数（外国語）</t>
    <rPh sb="0" eb="2">
      <t>センニン</t>
    </rPh>
    <rPh sb="2" eb="3">
      <t>ア</t>
    </rPh>
    <rPh sb="6" eb="9">
      <t>ジュコウセイ</t>
    </rPh>
    <rPh sb="9" eb="10">
      <t>スウ</t>
    </rPh>
    <rPh sb="11" eb="14">
      <t>ガイコクゴ</t>
    </rPh>
    <phoneticPr fontId="10"/>
  </si>
  <si>
    <t>Establishment of industry teaching culture and skills</t>
    <phoneticPr fontId="5"/>
  </si>
  <si>
    <r>
      <rPr>
        <sz val="8"/>
        <rFont val="ＭＳ Ｐゴシック"/>
        <family val="3"/>
        <charset val="128"/>
      </rPr>
      <t>注</t>
    </r>
    <r>
      <rPr>
        <sz val="10"/>
        <rFont val="ＭＳ Ｐゴシック"/>
        <family val="3"/>
        <charset val="128"/>
      </rPr>
      <t>1</t>
    </r>
    <rPh sb="0" eb="1">
      <t>チュウ</t>
    </rPh>
    <phoneticPr fontId="5"/>
  </si>
  <si>
    <t>Establishment of industry teaching foreign language</t>
    <phoneticPr fontId="5"/>
  </si>
  <si>
    <r>
      <rPr>
        <sz val="8"/>
        <rFont val="ＭＳ Ｐゴシック"/>
        <family val="3"/>
        <charset val="128"/>
      </rPr>
      <t>注</t>
    </r>
    <r>
      <rPr>
        <sz val="10"/>
        <rFont val="ＭＳ Ｐゴシック"/>
        <family val="3"/>
        <charset val="128"/>
      </rPr>
      <t>2</t>
    </r>
    <rPh sb="0" eb="1">
      <t>チュウ</t>
    </rPh>
    <phoneticPr fontId="5"/>
  </si>
  <si>
    <t>(事業所)
(centers)</t>
    <rPh sb="1" eb="4">
      <t>ジギョウショ</t>
    </rPh>
    <phoneticPr fontId="5"/>
  </si>
  <si>
    <t>順位
Rank</t>
    <phoneticPr fontId="5"/>
  </si>
  <si>
    <t>（人）
(persons)</t>
    <phoneticPr fontId="5"/>
  </si>
  <si>
    <r>
      <rPr>
        <sz val="8"/>
        <rFont val="ＭＳ Ｐゴシック"/>
        <family val="3"/>
        <charset val="128"/>
      </rPr>
      <t>注</t>
    </r>
    <r>
      <rPr>
        <sz val="10.5"/>
        <rFont val="ＭＳ Ｐゴシック"/>
        <family val="3"/>
        <charset val="128"/>
      </rPr>
      <t>1 The number of the student attending a lectures per 1,000(all)</t>
    </r>
    <rPh sb="0" eb="1">
      <t>チュウ</t>
    </rPh>
    <phoneticPr fontId="5"/>
  </si>
  <si>
    <r>
      <rPr>
        <sz val="8"/>
        <rFont val="ＭＳ Ｐゴシック"/>
        <family val="3"/>
        <charset val="128"/>
      </rPr>
      <t>注</t>
    </r>
    <r>
      <rPr>
        <sz val="10.5"/>
        <rFont val="ＭＳ Ｐゴシック"/>
        <family val="3"/>
        <charset val="128"/>
      </rPr>
      <t>2 The number of the student attending a lectures per 1,000(foreign language)</t>
    </r>
    <rPh sb="0" eb="1">
      <t>チュウ</t>
    </rPh>
    <phoneticPr fontId="5"/>
  </si>
  <si>
    <t>特定サービス産業
実態調査</t>
    <rPh sb="0" eb="2">
      <t>トクテイ</t>
    </rPh>
    <rPh sb="6" eb="8">
      <t>サンギョウ</t>
    </rPh>
    <rPh sb="9" eb="11">
      <t>ジッタイ</t>
    </rPh>
    <rPh sb="11" eb="13">
      <t>チョウサ</t>
    </rPh>
    <phoneticPr fontId="5"/>
  </si>
  <si>
    <t>経済産業省</t>
    <rPh sb="0" eb="2">
      <t>ケイザイ</t>
    </rPh>
    <rPh sb="2" eb="5">
      <t>サンギョウショウ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</si>
</sst>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E+00"/>
    <numFmt numFmtId="177" formatCode="#,##0.0_);[Red]\(#,##0.0\)"/>
    <numFmt numFmtId="178" formatCode="#,##0.00_);[Red]\(#,##0.00\)"/>
    <numFmt numFmtId="179" formatCode="0_ "/>
    <numFmt numFmtId="180" formatCode="#,##0_ "/>
    <numFmt numFmtId="181" formatCode="#,##0.0_ "/>
    <numFmt numFmtId="182" formatCode="#,##0.00_ "/>
  </numFmts>
  <fonts count="18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sz val="7"/>
      <name val="ＭＳ Ｐゴシック"/>
      <family val="3"/>
      <charset val="128"/>
    </font>
    <font>
      <sz val="10.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38" fontId="1" fillId="0" borderId="0" applyFont="0" applyFill="0" applyBorder="0" applyAlignment="0" applyProtection="0"/>
    <xf numFmtId="0" fontId="14" fillId="0" borderId="0"/>
  </cellStyleXfs>
  <cellXfs count="165">
    <xf numFmtId="0" fontId="0" fillId="0" borderId="0" xfId="0">
      <alignment vertical="center"/>
    </xf>
    <xf numFmtId="176" fontId="2" fillId="2" borderId="0" xfId="1" applyNumberFormat="1" applyFont="1" applyFill="1" applyAlignment="1"/>
    <xf numFmtId="0" fontId="1" fillId="2" borderId="0" xfId="1" applyFill="1" applyAlignment="1"/>
    <xf numFmtId="0" fontId="1" fillId="0" borderId="0" xfId="1"/>
    <xf numFmtId="0" fontId="1" fillId="0" borderId="0" xfId="1" applyAlignment="1"/>
    <xf numFmtId="0" fontId="1" fillId="0" borderId="0" xfId="1" applyFill="1"/>
    <xf numFmtId="0" fontId="6" fillId="0" borderId="0" xfId="1" applyFont="1" applyBorder="1" applyAlignment="1">
      <alignment horizontal="left"/>
    </xf>
    <xf numFmtId="0" fontId="7" fillId="3" borderId="0" xfId="1" applyFont="1" applyFill="1" applyAlignment="1">
      <alignment horizontal="center" vertical="center"/>
    </xf>
    <xf numFmtId="0" fontId="9" fillId="0" borderId="0" xfId="2" applyFont="1" applyAlignment="1" applyProtection="1">
      <alignment horizontal="left"/>
    </xf>
    <xf numFmtId="0" fontId="9" fillId="0" borderId="0" xfId="2" applyFont="1" applyAlignment="1" applyProtection="1">
      <alignment vertical="center"/>
    </xf>
    <xf numFmtId="49" fontId="1" fillId="0" borderId="0" xfId="3" applyNumberFormat="1" applyAlignment="1">
      <alignment horizontal="right" vertical="center"/>
    </xf>
    <xf numFmtId="0" fontId="10" fillId="0" borderId="0" xfId="3" applyNumberFormat="1" applyFont="1" applyAlignment="1">
      <alignment horizontal="centerContinuous" vertical="center"/>
    </xf>
    <xf numFmtId="177" fontId="10" fillId="0" borderId="0" xfId="3" applyNumberFormat="1" applyFont="1" applyAlignment="1">
      <alignment horizontal="centerContinuous" vertical="center"/>
    </xf>
    <xf numFmtId="0" fontId="1" fillId="0" borderId="0" xfId="3" applyAlignment="1">
      <alignment horizontal="centerContinuous"/>
    </xf>
    <xf numFmtId="0" fontId="0" fillId="0" borderId="0" xfId="0" applyAlignment="1"/>
    <xf numFmtId="0" fontId="8" fillId="0" borderId="0" xfId="2" applyAlignment="1" applyProtection="1">
      <alignment horizontal="left"/>
    </xf>
    <xf numFmtId="0" fontId="1" fillId="0" borderId="0" xfId="3"/>
    <xf numFmtId="49" fontId="1" fillId="0" borderId="0" xfId="3" applyNumberFormat="1" applyAlignment="1">
      <alignment horizontal="center" vertical="center"/>
    </xf>
    <xf numFmtId="0" fontId="11" fillId="0" borderId="0" xfId="3" applyFont="1" applyAlignment="1">
      <alignment horizontal="right"/>
    </xf>
    <xf numFmtId="0" fontId="11" fillId="0" borderId="0" xfId="3" applyFont="1" applyBorder="1" applyAlignment="1">
      <alignment horizontal="right"/>
    </xf>
    <xf numFmtId="177" fontId="11" fillId="0" borderId="0" xfId="3" applyNumberFormat="1" applyFont="1" applyBorder="1" applyAlignment="1">
      <alignment horizontal="right"/>
    </xf>
    <xf numFmtId="178" fontId="11" fillId="0" borderId="0" xfId="3" applyNumberFormat="1" applyFont="1" applyBorder="1" applyAlignment="1">
      <alignment horizontal="right"/>
    </xf>
    <xf numFmtId="49" fontId="12" fillId="3" borderId="1" xfId="3" applyNumberFormat="1" applyFont="1" applyFill="1" applyBorder="1" applyAlignment="1">
      <alignment horizontal="center" vertical="center"/>
    </xf>
    <xf numFmtId="0" fontId="1" fillId="3" borderId="2" xfId="3" applyFill="1" applyBorder="1" applyAlignment="1">
      <alignment horizontal="center" vertical="center"/>
    </xf>
    <xf numFmtId="179" fontId="12" fillId="3" borderId="3" xfId="3" applyNumberFormat="1" applyFont="1" applyFill="1" applyBorder="1" applyAlignment="1">
      <alignment horizontal="centerContinuous" vertical="center" wrapText="1"/>
    </xf>
    <xf numFmtId="179" fontId="12" fillId="3" borderId="2" xfId="3" applyNumberFormat="1" applyFont="1" applyFill="1" applyBorder="1" applyAlignment="1">
      <alignment horizontal="centerContinuous" vertical="center" wrapText="1"/>
    </xf>
    <xf numFmtId="179" fontId="12" fillId="3" borderId="4" xfId="3" applyNumberFormat="1" applyFont="1" applyFill="1" applyBorder="1" applyAlignment="1">
      <alignment horizontal="centerContinuous" vertical="center" wrapText="1"/>
    </xf>
    <xf numFmtId="49" fontId="12" fillId="3" borderId="5" xfId="3" applyNumberFormat="1" applyFont="1" applyFill="1" applyBorder="1" applyAlignment="1">
      <alignment horizontal="center" vertical="center"/>
    </xf>
    <xf numFmtId="0" fontId="1" fillId="3" borderId="6" xfId="3" applyFill="1" applyBorder="1" applyAlignment="1">
      <alignment horizontal="center" vertical="center"/>
    </xf>
    <xf numFmtId="179" fontId="12" fillId="3" borderId="7" xfId="3" applyNumberFormat="1" applyFont="1" applyFill="1" applyBorder="1" applyAlignment="1">
      <alignment horizontal="centerContinuous" vertical="center" wrapText="1"/>
    </xf>
    <xf numFmtId="179" fontId="12" fillId="3" borderId="6" xfId="3" applyNumberFormat="1" applyFont="1" applyFill="1" applyBorder="1" applyAlignment="1">
      <alignment horizontal="centerContinuous" vertical="center" wrapText="1"/>
    </xf>
    <xf numFmtId="179" fontId="11" fillId="3" borderId="7" xfId="3" applyNumberFormat="1" applyFont="1" applyFill="1" applyBorder="1" applyAlignment="1">
      <alignment horizontal="centerContinuous" vertical="center" wrapText="1"/>
    </xf>
    <xf numFmtId="179" fontId="12" fillId="3" borderId="8" xfId="3" applyNumberFormat="1" applyFont="1" applyFill="1" applyBorder="1" applyAlignment="1">
      <alignment horizontal="centerContinuous" vertical="center" wrapText="1"/>
    </xf>
    <xf numFmtId="49" fontId="12" fillId="3" borderId="9" xfId="3" applyNumberFormat="1" applyFont="1" applyFill="1" applyBorder="1" applyAlignment="1"/>
    <xf numFmtId="49" fontId="12" fillId="3" borderId="10" xfId="3" applyNumberFormat="1" applyFont="1" applyFill="1" applyBorder="1" applyAlignment="1"/>
    <xf numFmtId="0" fontId="12" fillId="3" borderId="11" xfId="3" applyNumberFormat="1" applyFont="1" applyFill="1" applyBorder="1" applyAlignment="1">
      <alignment horizontal="center" vertical="center" wrapText="1" shrinkToFit="1"/>
    </xf>
    <xf numFmtId="49" fontId="12" fillId="3" borderId="12" xfId="3" applyNumberFormat="1" applyFont="1" applyFill="1" applyBorder="1" applyAlignment="1">
      <alignment horizontal="center" wrapText="1"/>
    </xf>
    <xf numFmtId="0" fontId="12" fillId="3" borderId="11" xfId="3" applyNumberFormat="1" applyFont="1" applyFill="1" applyBorder="1" applyAlignment="1">
      <alignment horizontal="center" vertical="center" shrinkToFit="1"/>
    </xf>
    <xf numFmtId="49" fontId="12" fillId="3" borderId="13" xfId="3" applyNumberFormat="1" applyFont="1" applyFill="1" applyBorder="1" applyAlignment="1">
      <alignment horizontal="center" wrapText="1"/>
    </xf>
    <xf numFmtId="49" fontId="0" fillId="0" borderId="0" xfId="0" applyNumberFormat="1" applyAlignment="1"/>
    <xf numFmtId="49" fontId="1" fillId="0" borderId="0" xfId="3" applyNumberFormat="1"/>
    <xf numFmtId="49" fontId="12" fillId="3" borderId="5" xfId="3" applyNumberFormat="1" applyFont="1" applyFill="1" applyBorder="1" applyAlignment="1">
      <alignment horizontal="distributed"/>
    </xf>
    <xf numFmtId="49" fontId="12" fillId="3" borderId="14" xfId="3" applyNumberFormat="1" applyFont="1" applyFill="1" applyBorder="1" applyAlignment="1">
      <alignment horizontal="left"/>
    </xf>
    <xf numFmtId="180" fontId="14" fillId="0" borderId="15" xfId="3" applyNumberFormat="1" applyFont="1" applyBorder="1" applyAlignment="1">
      <alignment horizontal="right"/>
    </xf>
    <xf numFmtId="179" fontId="14" fillId="0" borderId="6" xfId="3" applyNumberFormat="1" applyFont="1" applyBorder="1" applyAlignment="1">
      <alignment horizontal="right"/>
    </xf>
    <xf numFmtId="180" fontId="14" fillId="0" borderId="0" xfId="3" applyNumberFormat="1" applyFont="1" applyBorder="1" applyAlignment="1">
      <alignment horizontal="right"/>
    </xf>
    <xf numFmtId="181" fontId="14" fillId="0" borderId="0" xfId="3" applyNumberFormat="1" applyFont="1" applyBorder="1" applyAlignment="1">
      <alignment horizontal="right"/>
    </xf>
    <xf numFmtId="179" fontId="14" fillId="0" borderId="8" xfId="3" applyNumberFormat="1" applyFont="1" applyBorder="1" applyAlignment="1">
      <alignment horizontal="right"/>
    </xf>
    <xf numFmtId="38" fontId="12" fillId="0" borderId="0" xfId="4" applyFont="1"/>
    <xf numFmtId="49" fontId="12" fillId="3" borderId="6" xfId="3" applyNumberFormat="1" applyFont="1" applyFill="1" applyBorder="1" applyAlignment="1">
      <alignment horizontal="left"/>
    </xf>
    <xf numFmtId="180" fontId="14" fillId="0" borderId="7" xfId="3" applyNumberFormat="1" applyFont="1" applyBorder="1" applyAlignment="1">
      <alignment horizontal="right"/>
    </xf>
    <xf numFmtId="49" fontId="12" fillId="4" borderId="5" xfId="3" applyNumberFormat="1" applyFont="1" applyFill="1" applyBorder="1" applyAlignment="1">
      <alignment horizontal="distributed"/>
    </xf>
    <xf numFmtId="49" fontId="12" fillId="4" borderId="6" xfId="3" applyNumberFormat="1" applyFont="1" applyFill="1" applyBorder="1" applyAlignment="1">
      <alignment horizontal="left"/>
    </xf>
    <xf numFmtId="180" fontId="14" fillId="4" borderId="7" xfId="3" applyNumberFormat="1" applyFont="1" applyFill="1" applyBorder="1" applyAlignment="1">
      <alignment horizontal="right"/>
    </xf>
    <xf numFmtId="179" fontId="14" fillId="4" borderId="6" xfId="3" applyNumberFormat="1" applyFont="1" applyFill="1" applyBorder="1" applyAlignment="1">
      <alignment horizontal="right"/>
    </xf>
    <xf numFmtId="180" fontId="14" fillId="4" borderId="0" xfId="3" applyNumberFormat="1" applyFont="1" applyFill="1" applyBorder="1" applyAlignment="1">
      <alignment horizontal="right"/>
    </xf>
    <xf numFmtId="181" fontId="14" fillId="4" borderId="0" xfId="3" applyNumberFormat="1" applyFont="1" applyFill="1" applyBorder="1" applyAlignment="1">
      <alignment horizontal="right"/>
    </xf>
    <xf numFmtId="179" fontId="14" fillId="4" borderId="8" xfId="3" applyNumberFormat="1" applyFont="1" applyFill="1" applyBorder="1" applyAlignment="1">
      <alignment horizontal="right"/>
    </xf>
    <xf numFmtId="49" fontId="12" fillId="3" borderId="16" xfId="3" applyNumberFormat="1" applyFont="1" applyFill="1" applyBorder="1" applyAlignment="1">
      <alignment horizontal="distributed"/>
    </xf>
    <xf numFmtId="49" fontId="12" fillId="3" borderId="17" xfId="3" applyNumberFormat="1" applyFont="1" applyFill="1" applyBorder="1" applyAlignment="1">
      <alignment horizontal="left"/>
    </xf>
    <xf numFmtId="180" fontId="14" fillId="0" borderId="18" xfId="3" applyNumberFormat="1" applyFont="1" applyBorder="1" applyAlignment="1">
      <alignment horizontal="right"/>
    </xf>
    <xf numFmtId="179" fontId="14" fillId="0" borderId="17" xfId="3" applyNumberFormat="1" applyFont="1" applyBorder="1" applyAlignment="1">
      <alignment horizontal="right"/>
    </xf>
    <xf numFmtId="180" fontId="14" fillId="0" borderId="19" xfId="3" applyNumberFormat="1" applyFont="1" applyBorder="1" applyAlignment="1">
      <alignment horizontal="right"/>
    </xf>
    <xf numFmtId="181" fontId="14" fillId="0" borderId="19" xfId="3" applyNumberFormat="1" applyFont="1" applyBorder="1" applyAlignment="1">
      <alignment horizontal="right"/>
    </xf>
    <xf numFmtId="179" fontId="14" fillId="0" borderId="20" xfId="3" applyNumberFormat="1" applyFont="1" applyBorder="1" applyAlignment="1">
      <alignment horizontal="right"/>
    </xf>
    <xf numFmtId="0" fontId="1" fillId="0" borderId="0" xfId="3" applyBorder="1" applyAlignment="1">
      <alignment horizontal="distributed" vertical="center"/>
    </xf>
    <xf numFmtId="0" fontId="12" fillId="0" borderId="0" xfId="3" applyFont="1" applyBorder="1"/>
    <xf numFmtId="0" fontId="1" fillId="0" borderId="0" xfId="3" applyBorder="1"/>
    <xf numFmtId="177" fontId="1" fillId="0" borderId="0" xfId="3" applyNumberFormat="1" applyBorder="1"/>
    <xf numFmtId="178" fontId="1" fillId="0" borderId="0" xfId="3" applyNumberFormat="1" applyBorder="1"/>
    <xf numFmtId="0" fontId="12" fillId="3" borderId="21" xfId="3" applyFont="1" applyFill="1" applyBorder="1" applyAlignment="1">
      <alignment horizontal="centerContinuous"/>
    </xf>
    <xf numFmtId="0" fontId="12" fillId="3" borderId="22" xfId="3" applyFont="1" applyFill="1" applyBorder="1" applyAlignment="1">
      <alignment horizontal="centerContinuous"/>
    </xf>
    <xf numFmtId="0" fontId="12" fillId="0" borderId="23" xfId="3" applyFont="1" applyBorder="1" applyAlignment="1">
      <alignment horizontal="center" vertical="center" wrapText="1"/>
    </xf>
    <xf numFmtId="0" fontId="12" fillId="0" borderId="24" xfId="3" applyFont="1" applyBorder="1" applyAlignment="1">
      <alignment horizontal="center" vertical="center" wrapText="1"/>
    </xf>
    <xf numFmtId="0" fontId="12" fillId="0" borderId="25" xfId="3" applyFont="1" applyBorder="1" applyAlignment="1">
      <alignment horizontal="center" vertical="center" wrapText="1"/>
    </xf>
    <xf numFmtId="0" fontId="12" fillId="3" borderId="26" xfId="3" applyFont="1" applyFill="1" applyBorder="1" applyAlignment="1">
      <alignment horizontal="distributed" vertical="center"/>
    </xf>
    <xf numFmtId="0" fontId="12" fillId="3" borderId="27" xfId="3" applyFont="1" applyFill="1" applyBorder="1" applyAlignment="1">
      <alignment horizontal="distributed" vertical="center"/>
    </xf>
    <xf numFmtId="0" fontId="12" fillId="0" borderId="7" xfId="3" applyFont="1" applyBorder="1" applyAlignment="1">
      <alignment horizontal="center" vertical="center" wrapText="1"/>
    </xf>
    <xf numFmtId="0" fontId="12" fillId="0" borderId="0" xfId="3" applyFont="1" applyBorder="1" applyAlignment="1">
      <alignment horizontal="center" vertical="center" wrapText="1"/>
    </xf>
    <xf numFmtId="0" fontId="12" fillId="0" borderId="28" xfId="3" applyFont="1" applyBorder="1" applyAlignment="1">
      <alignment horizontal="center" vertical="center" wrapText="1"/>
    </xf>
    <xf numFmtId="0" fontId="12" fillId="3" borderId="29" xfId="3" applyFont="1" applyFill="1" applyBorder="1" applyAlignment="1">
      <alignment horizontal="centerContinuous" vertical="center"/>
    </xf>
    <xf numFmtId="0" fontId="12" fillId="3" borderId="30" xfId="3" applyFont="1" applyFill="1" applyBorder="1" applyAlignment="1">
      <alignment horizontal="centerContinuous" vertical="center"/>
    </xf>
    <xf numFmtId="57" fontId="12" fillId="0" borderId="31" xfId="3" applyNumberFormat="1" applyFont="1" applyBorder="1" applyAlignment="1">
      <alignment horizontal="center" vertical="center"/>
    </xf>
    <xf numFmtId="57" fontId="12" fillId="0" borderId="32" xfId="3" applyNumberFormat="1" applyFont="1" applyBorder="1" applyAlignment="1">
      <alignment horizontal="center" vertical="center"/>
    </xf>
    <xf numFmtId="57" fontId="12" fillId="0" borderId="30" xfId="3" applyNumberFormat="1" applyFont="1" applyBorder="1" applyAlignment="1">
      <alignment horizontal="center" vertical="center"/>
    </xf>
    <xf numFmtId="57" fontId="12" fillId="0" borderId="33" xfId="3" applyNumberFormat="1" applyFont="1" applyBorder="1" applyAlignment="1">
      <alignment horizontal="center" vertical="center"/>
    </xf>
    <xf numFmtId="0" fontId="12" fillId="3" borderId="34" xfId="3" applyFont="1" applyFill="1" applyBorder="1" applyAlignment="1">
      <alignment horizontal="centerContinuous" vertical="center"/>
    </xf>
    <xf numFmtId="0" fontId="12" fillId="3" borderId="35" xfId="3" applyFont="1" applyFill="1" applyBorder="1" applyAlignment="1">
      <alignment horizontal="centerContinuous" vertical="center"/>
    </xf>
    <xf numFmtId="0" fontId="12" fillId="0" borderId="36" xfId="3" applyFont="1" applyBorder="1" applyAlignment="1">
      <alignment horizontal="center" vertical="center"/>
    </xf>
    <xf numFmtId="0" fontId="12" fillId="0" borderId="37" xfId="3" applyFont="1" applyBorder="1" applyAlignment="1">
      <alignment horizontal="center" vertical="center"/>
    </xf>
    <xf numFmtId="0" fontId="12" fillId="0" borderId="38" xfId="3" applyFont="1" applyBorder="1" applyAlignment="1">
      <alignment horizontal="center" vertical="center"/>
    </xf>
    <xf numFmtId="0" fontId="1" fillId="0" borderId="0" xfId="3" applyAlignment="1">
      <alignment horizontal="distributed" vertical="center"/>
    </xf>
    <xf numFmtId="177" fontId="1" fillId="0" borderId="0" xfId="3" applyNumberFormat="1"/>
    <xf numFmtId="178" fontId="1" fillId="0" borderId="0" xfId="3" applyNumberFormat="1"/>
    <xf numFmtId="179" fontId="11" fillId="3" borderId="8" xfId="3" applyNumberFormat="1" applyFont="1" applyFill="1" applyBorder="1" applyAlignment="1">
      <alignment horizontal="centerContinuous" vertical="center" wrapText="1"/>
    </xf>
    <xf numFmtId="0" fontId="12" fillId="0" borderId="22" xfId="3" applyFont="1" applyBorder="1" applyAlignment="1">
      <alignment horizontal="center" vertical="center" wrapText="1"/>
    </xf>
    <xf numFmtId="0" fontId="12" fillId="0" borderId="11" xfId="3" applyFont="1" applyBorder="1" applyAlignment="1">
      <alignment horizontal="center" vertical="center" wrapText="1"/>
    </xf>
    <xf numFmtId="0" fontId="12" fillId="0" borderId="27" xfId="3" applyFont="1" applyBorder="1" applyAlignment="1">
      <alignment horizontal="center" vertical="center" wrapText="1"/>
    </xf>
    <xf numFmtId="0" fontId="12" fillId="0" borderId="39" xfId="3" applyFont="1" applyBorder="1" applyAlignment="1">
      <alignment horizontal="center" vertical="center" wrapText="1"/>
    </xf>
    <xf numFmtId="0" fontId="12" fillId="0" borderId="40" xfId="3" applyFont="1" applyBorder="1" applyAlignment="1">
      <alignment horizontal="center" vertical="center"/>
    </xf>
    <xf numFmtId="0" fontId="12" fillId="0" borderId="41" xfId="3" applyFont="1" applyBorder="1" applyAlignment="1">
      <alignment horizontal="center" vertical="center"/>
    </xf>
    <xf numFmtId="0" fontId="12" fillId="0" borderId="42" xfId="3" applyFont="1" applyBorder="1" applyAlignment="1">
      <alignment horizontal="center" vertical="center"/>
    </xf>
    <xf numFmtId="179" fontId="11" fillId="3" borderId="3" xfId="3" applyNumberFormat="1" applyFont="1" applyFill="1" applyBorder="1" applyAlignment="1">
      <alignment horizontal="centerContinuous" vertical="center" wrapText="1"/>
    </xf>
    <xf numFmtId="179" fontId="11" fillId="3" borderId="2" xfId="3" applyNumberFormat="1" applyFont="1" applyFill="1" applyBorder="1" applyAlignment="1">
      <alignment horizontal="centerContinuous" vertical="center" wrapText="1"/>
    </xf>
    <xf numFmtId="179" fontId="11" fillId="3" borderId="6" xfId="3" applyNumberFormat="1" applyFont="1" applyFill="1" applyBorder="1" applyAlignment="1">
      <alignment horizontal="centerContinuous" vertical="center" wrapText="1"/>
    </xf>
    <xf numFmtId="0" fontId="11" fillId="0" borderId="0" xfId="3" applyFont="1" applyBorder="1"/>
    <xf numFmtId="0" fontId="12" fillId="0" borderId="0" xfId="3" applyFont="1"/>
    <xf numFmtId="177" fontId="12" fillId="0" borderId="0" xfId="3" applyNumberFormat="1" applyFont="1"/>
    <xf numFmtId="178" fontId="12" fillId="0" borderId="0" xfId="3" applyNumberFormat="1" applyFont="1"/>
    <xf numFmtId="0" fontId="10" fillId="0" borderId="0" xfId="3" applyNumberFormat="1" applyFont="1" applyAlignment="1">
      <alignment horizontal="center" vertical="center"/>
    </xf>
    <xf numFmtId="0" fontId="1" fillId="0" borderId="0" xfId="3" applyAlignment="1">
      <alignment horizontal="center"/>
    </xf>
    <xf numFmtId="177" fontId="15" fillId="0" borderId="0" xfId="3" applyNumberFormat="1" applyFont="1" applyBorder="1" applyAlignment="1">
      <alignment horizontal="left"/>
    </xf>
    <xf numFmtId="179" fontId="14" fillId="3" borderId="43" xfId="3" applyNumberFormat="1" applyFont="1" applyFill="1" applyBorder="1" applyAlignment="1">
      <alignment horizontal="center" vertical="center" wrapText="1"/>
    </xf>
    <xf numFmtId="179" fontId="14" fillId="3" borderId="44" xfId="3" applyNumberFormat="1" applyFont="1" applyFill="1" applyBorder="1" applyAlignment="1">
      <alignment horizontal="center" vertical="center" wrapText="1"/>
    </xf>
    <xf numFmtId="179" fontId="14" fillId="3" borderId="45" xfId="3" applyNumberFormat="1" applyFont="1" applyFill="1" applyBorder="1" applyAlignment="1">
      <alignment horizontal="center" vertical="center" wrapText="1"/>
    </xf>
    <xf numFmtId="0" fontId="14" fillId="3" borderId="43" xfId="3" applyFont="1" applyFill="1" applyBorder="1" applyAlignment="1">
      <alignment horizontal="center" vertical="center" wrapText="1" shrinkToFit="1"/>
    </xf>
    <xf numFmtId="0" fontId="1" fillId="3" borderId="46" xfId="3" applyFill="1" applyBorder="1" applyAlignment="1">
      <alignment horizontal="center" vertical="center" shrinkToFit="1"/>
    </xf>
    <xf numFmtId="179" fontId="14" fillId="3" borderId="15" xfId="3" applyNumberFormat="1" applyFont="1" applyFill="1" applyBorder="1" applyAlignment="1">
      <alignment horizontal="centerContinuous" vertical="center" wrapText="1"/>
    </xf>
    <xf numFmtId="179" fontId="14" fillId="3" borderId="30" xfId="3" applyNumberFormat="1" applyFont="1" applyFill="1" applyBorder="1" applyAlignment="1">
      <alignment horizontal="centerContinuous" vertical="center" wrapText="1"/>
    </xf>
    <xf numFmtId="179" fontId="14" fillId="3" borderId="15" xfId="3" applyNumberFormat="1" applyFont="1" applyFill="1" applyBorder="1" applyAlignment="1">
      <alignment horizontal="center" vertical="center" wrapText="1"/>
    </xf>
    <xf numFmtId="179" fontId="14" fillId="3" borderId="14" xfId="3" applyNumberFormat="1" applyFont="1" applyFill="1" applyBorder="1" applyAlignment="1">
      <alignment horizontal="center" vertical="center" wrapText="1"/>
    </xf>
    <xf numFmtId="179" fontId="14" fillId="3" borderId="47" xfId="3" applyNumberFormat="1" applyFont="1" applyFill="1" applyBorder="1" applyAlignment="1">
      <alignment horizontal="center" vertical="center" wrapText="1"/>
    </xf>
    <xf numFmtId="179" fontId="16" fillId="3" borderId="4" xfId="3" applyNumberFormat="1" applyFont="1" applyFill="1" applyBorder="1" applyAlignment="1">
      <alignment horizontal="centerContinuous" vertical="center" wrapText="1"/>
    </xf>
    <xf numFmtId="179" fontId="16" fillId="3" borderId="8" xfId="3" applyNumberFormat="1" applyFont="1" applyFill="1" applyBorder="1" applyAlignment="1">
      <alignment horizontal="centerContinuous" vertical="center" wrapText="1"/>
    </xf>
    <xf numFmtId="0" fontId="11" fillId="0" borderId="0" xfId="3" applyFont="1" applyBorder="1" applyAlignment="1">
      <alignment horizontal="left" vertical="center"/>
    </xf>
    <xf numFmtId="0" fontId="16" fillId="0" borderId="0" xfId="3" applyFont="1" applyBorder="1" applyAlignment="1">
      <alignment horizontal="left" vertical="center"/>
    </xf>
    <xf numFmtId="0" fontId="12" fillId="0" borderId="23" xfId="5" applyFont="1" applyFill="1" applyBorder="1" applyAlignment="1">
      <alignment horizontal="center" vertical="center" wrapText="1"/>
    </xf>
    <xf numFmtId="0" fontId="12" fillId="0" borderId="24" xfId="5" applyFont="1" applyFill="1" applyBorder="1" applyAlignment="1">
      <alignment horizontal="center" vertical="center" wrapText="1"/>
    </xf>
    <xf numFmtId="0" fontId="12" fillId="0" borderId="25" xfId="5" applyFont="1" applyFill="1" applyBorder="1" applyAlignment="1">
      <alignment horizontal="center" vertical="center" wrapText="1"/>
    </xf>
    <xf numFmtId="0" fontId="12" fillId="0" borderId="7" xfId="5" applyFont="1" applyFill="1" applyBorder="1" applyAlignment="1">
      <alignment horizontal="center" vertical="center" wrapText="1"/>
    </xf>
    <xf numFmtId="0" fontId="12" fillId="0" borderId="0" xfId="5" applyFont="1" applyFill="1" applyBorder="1" applyAlignment="1">
      <alignment horizontal="center" vertical="center" wrapText="1"/>
    </xf>
    <xf numFmtId="0" fontId="12" fillId="0" borderId="28" xfId="5" applyFont="1" applyFill="1" applyBorder="1" applyAlignment="1">
      <alignment horizontal="center" vertical="center" wrapText="1"/>
    </xf>
    <xf numFmtId="57" fontId="12" fillId="0" borderId="31" xfId="5" applyNumberFormat="1" applyFont="1" applyFill="1" applyBorder="1" applyAlignment="1">
      <alignment horizontal="center" vertical="center"/>
    </xf>
    <xf numFmtId="57" fontId="12" fillId="0" borderId="32" xfId="5" applyNumberFormat="1" applyFont="1" applyFill="1" applyBorder="1" applyAlignment="1">
      <alignment horizontal="center" vertical="center"/>
    </xf>
    <xf numFmtId="57" fontId="12" fillId="0" borderId="30" xfId="5" applyNumberFormat="1" applyFont="1" applyFill="1" applyBorder="1" applyAlignment="1">
      <alignment horizontal="center" vertical="center"/>
    </xf>
    <xf numFmtId="57" fontId="12" fillId="0" borderId="33" xfId="5" applyNumberFormat="1" applyFont="1" applyFill="1" applyBorder="1" applyAlignment="1">
      <alignment horizontal="center" vertical="center"/>
    </xf>
    <xf numFmtId="0" fontId="12" fillId="0" borderId="36" xfId="5" applyFont="1" applyFill="1" applyBorder="1" applyAlignment="1">
      <alignment horizontal="center" vertical="center"/>
    </xf>
    <xf numFmtId="0" fontId="12" fillId="0" borderId="37" xfId="5" applyFont="1" applyFill="1" applyBorder="1" applyAlignment="1">
      <alignment horizontal="center" vertical="center"/>
    </xf>
    <xf numFmtId="0" fontId="12" fillId="0" borderId="38" xfId="5" applyFont="1" applyFill="1" applyBorder="1" applyAlignment="1">
      <alignment horizontal="center" vertical="center"/>
    </xf>
    <xf numFmtId="179" fontId="11" fillId="3" borderId="7" xfId="3" applyNumberFormat="1" applyFont="1" applyFill="1" applyBorder="1" applyAlignment="1">
      <alignment horizontal="center" vertical="center" wrapText="1"/>
    </xf>
    <xf numFmtId="179" fontId="11" fillId="3" borderId="6" xfId="3" applyNumberFormat="1" applyFont="1" applyFill="1" applyBorder="1" applyAlignment="1">
      <alignment horizontal="center" vertical="center" wrapText="1"/>
    </xf>
    <xf numFmtId="4" fontId="14" fillId="0" borderId="0" xfId="3" applyNumberFormat="1" applyFont="1" applyBorder="1" applyAlignment="1">
      <alignment horizontal="right"/>
    </xf>
    <xf numFmtId="4" fontId="14" fillId="4" borderId="0" xfId="3" applyNumberFormat="1" applyFont="1" applyFill="1" applyBorder="1" applyAlignment="1">
      <alignment horizontal="right"/>
    </xf>
    <xf numFmtId="4" fontId="14" fillId="0" borderId="19" xfId="3" applyNumberFormat="1" applyFont="1" applyBorder="1" applyAlignment="1">
      <alignment horizontal="right"/>
    </xf>
    <xf numFmtId="0" fontId="12" fillId="0" borderId="23" xfId="3" applyFont="1" applyFill="1" applyBorder="1" applyAlignment="1">
      <alignment horizontal="center" vertical="center" wrapText="1"/>
    </xf>
    <xf numFmtId="0" fontId="12" fillId="0" borderId="24" xfId="3" applyFont="1" applyFill="1" applyBorder="1" applyAlignment="1">
      <alignment horizontal="center" vertical="center" wrapText="1"/>
    </xf>
    <xf numFmtId="0" fontId="12" fillId="0" borderId="25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center" vertical="center" wrapText="1"/>
    </xf>
    <xf numFmtId="0" fontId="12" fillId="0" borderId="28" xfId="3" applyFont="1" applyFill="1" applyBorder="1" applyAlignment="1">
      <alignment horizontal="center" vertical="center" wrapText="1"/>
    </xf>
    <xf numFmtId="57" fontId="12" fillId="0" borderId="31" xfId="3" applyNumberFormat="1" applyFont="1" applyFill="1" applyBorder="1" applyAlignment="1">
      <alignment horizontal="center" vertical="center"/>
    </xf>
    <xf numFmtId="57" fontId="12" fillId="0" borderId="32" xfId="3" applyNumberFormat="1" applyFont="1" applyFill="1" applyBorder="1" applyAlignment="1">
      <alignment horizontal="center" vertical="center"/>
    </xf>
    <xf numFmtId="57" fontId="12" fillId="0" borderId="33" xfId="3" applyNumberFormat="1" applyFont="1" applyFill="1" applyBorder="1" applyAlignment="1">
      <alignment horizontal="center" vertical="center"/>
    </xf>
    <xf numFmtId="0" fontId="12" fillId="0" borderId="36" xfId="3" applyFont="1" applyFill="1" applyBorder="1" applyAlignment="1">
      <alignment horizontal="center" vertical="center"/>
    </xf>
    <xf numFmtId="0" fontId="12" fillId="0" borderId="37" xfId="3" applyFont="1" applyFill="1" applyBorder="1" applyAlignment="1">
      <alignment horizontal="center" vertical="center"/>
    </xf>
    <xf numFmtId="0" fontId="12" fillId="0" borderId="38" xfId="3" applyFont="1" applyFill="1" applyBorder="1" applyAlignment="1">
      <alignment horizontal="center" vertical="center"/>
    </xf>
    <xf numFmtId="182" fontId="14" fillId="0" borderId="0" xfId="3" applyNumberFormat="1" applyFont="1" applyBorder="1" applyAlignment="1">
      <alignment horizontal="right"/>
    </xf>
    <xf numFmtId="182" fontId="14" fillId="4" borderId="0" xfId="3" applyNumberFormat="1" applyFont="1" applyFill="1" applyBorder="1" applyAlignment="1">
      <alignment horizontal="right"/>
    </xf>
    <xf numFmtId="182" fontId="14" fillId="0" borderId="19" xfId="3" applyNumberFormat="1" applyFont="1" applyBorder="1" applyAlignment="1">
      <alignment horizontal="right"/>
    </xf>
    <xf numFmtId="57" fontId="12" fillId="0" borderId="30" xfId="3" applyNumberFormat="1" applyFont="1" applyFill="1" applyBorder="1" applyAlignment="1">
      <alignment horizontal="center" vertical="center"/>
    </xf>
    <xf numFmtId="179" fontId="14" fillId="3" borderId="7" xfId="3" applyNumberFormat="1" applyFont="1" applyFill="1" applyBorder="1" applyAlignment="1">
      <alignment horizontal="center" vertical="center" wrapText="1"/>
    </xf>
    <xf numFmtId="179" fontId="14" fillId="3" borderId="6" xfId="3" applyNumberFormat="1" applyFont="1" applyFill="1" applyBorder="1" applyAlignment="1">
      <alignment horizontal="center" vertical="center" wrapText="1"/>
    </xf>
    <xf numFmtId="179" fontId="14" fillId="3" borderId="8" xfId="3" applyNumberFormat="1" applyFont="1" applyFill="1" applyBorder="1" applyAlignment="1">
      <alignment horizontal="center" vertical="center" wrapText="1"/>
    </xf>
    <xf numFmtId="0" fontId="17" fillId="0" borderId="0" xfId="3" applyFont="1"/>
    <xf numFmtId="0" fontId="17" fillId="0" borderId="0" xfId="3" applyFont="1" applyBorder="1"/>
  </cellXfs>
  <cellStyles count="6">
    <cellStyle name="ハイパーリンク" xfId="2" builtinId="8"/>
    <cellStyle name="桁区切り 3" xfId="4"/>
    <cellStyle name="標準" xfId="0" builtinId="0"/>
    <cellStyle name="標準 10 2" xfId="1"/>
    <cellStyle name="標準 4" xfId="3"/>
    <cellStyle name="標準_学ぶ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686344"/>
        <c:axId val="1"/>
      </c:barChart>
      <c:catAx>
        <c:axId val="4806863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686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197208"/>
        <c:axId val="1"/>
      </c:barChart>
      <c:catAx>
        <c:axId val="4811972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1197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200008"/>
        <c:axId val="1"/>
      </c:barChart>
      <c:catAx>
        <c:axId val="4782000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00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204600"/>
        <c:axId val="1"/>
      </c:barChart>
      <c:catAx>
        <c:axId val="4782046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184744"/>
        <c:axId val="1"/>
      </c:barChart>
      <c:catAx>
        <c:axId val="4811847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1184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173264"/>
        <c:axId val="1"/>
      </c:barChart>
      <c:catAx>
        <c:axId val="4811732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1173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201976"/>
        <c:axId val="1"/>
      </c:barChart>
      <c:catAx>
        <c:axId val="4782019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01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197208"/>
        <c:axId val="1"/>
      </c:barChart>
      <c:catAx>
        <c:axId val="4811972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1197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116456"/>
        <c:axId val="1"/>
      </c:barChart>
      <c:catAx>
        <c:axId val="5561164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6116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679784"/>
        <c:axId val="1"/>
      </c:barChart>
      <c:catAx>
        <c:axId val="4806797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679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680768"/>
        <c:axId val="1"/>
      </c:barChart>
      <c:catAx>
        <c:axId val="4806807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680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121048"/>
        <c:axId val="1"/>
      </c:barChart>
      <c:catAx>
        <c:axId val="556121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6121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201320"/>
        <c:axId val="1"/>
      </c:barChart>
      <c:catAx>
        <c:axId val="4782013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01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5800" y="56197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9525</xdr:rowOff>
    </xdr:from>
    <xdr:to>
      <xdr:col>13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9525</xdr:rowOff>
    </xdr:from>
    <xdr:to>
      <xdr:col>17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19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mamoto/Desktop/&#31227;&#21205;&#12501;&#12449;&#12452;&#12523;/&#8251;20_&#29066;&#26412;&#12367;&#12425;&#12375;&#12398;&#25351;&#27161;&#65297;&#65296;&#65296;&#65288;&#20196;&#21644;&#65298;&#24180;&#24230;&#29256;&#65289;/01_&#20844;&#34920;&#36039;&#26009;&#20316;&#25104;&#12501;&#12457;&#12523;&#12480;/05_HP&#25522;&#36617;&#36039;&#26009;/R2&#24180;&#24230;&#20998;/9_data&#23398;&#12406;(R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くらしへ"/>
      <sheetName val="都道府県編目次"/>
      <sheetName val="目次"/>
      <sheetName val="項目別見開き（年度末用）"/>
      <sheetName val="冊子見開き（年度末用）"/>
      <sheetName val="88"/>
      <sheetName val="88概要"/>
      <sheetName val="89"/>
      <sheetName val="89概要"/>
      <sheetName val="90"/>
      <sheetName val="90概要"/>
      <sheetName val="91"/>
      <sheetName val="91概要"/>
      <sheetName val="92"/>
      <sheetName val="92概要"/>
      <sheetName val="93"/>
      <sheetName val="93概要"/>
      <sheetName val="94"/>
      <sheetName val="94概要"/>
      <sheetName val="95"/>
      <sheetName val="95概要"/>
      <sheetName val="96"/>
      <sheetName val="96概要"/>
      <sheetName val="97"/>
      <sheetName val="97概要"/>
      <sheetName val="98"/>
      <sheetName val="98概要"/>
      <sheetName val="99"/>
      <sheetName val="99概要"/>
      <sheetName val="100"/>
      <sheetName val="100概要"/>
      <sheetName val="88-95_学校まとめ"/>
      <sheetName val="88_幼（在園者）"/>
      <sheetName val="88_幼（学校数）"/>
      <sheetName val="88_幼（修了者）"/>
      <sheetName val="89_小（児童数）"/>
      <sheetName val="89_小（学校数）"/>
      <sheetName val="89_小（教員数）"/>
      <sheetName val="90_中（生徒数）"/>
      <sheetName val="90_中（学校数）"/>
      <sheetName val="90_中（教員数）"/>
      <sheetName val="91_高（生徒数）"/>
      <sheetName val="91_高（学校数）"/>
      <sheetName val="91_高（教員数）"/>
      <sheetName val="92_大（学生数と大学数）"/>
      <sheetName val="92_大（大学院学生数）"/>
      <sheetName val="93_中卒進路"/>
      <sheetName val="93_義務教育進路 "/>
      <sheetName val="94_高卒進路"/>
      <sheetName val="95_帰国（小）"/>
      <sheetName val="95_帰国（中）"/>
      <sheetName val="95_帰国（高）"/>
      <sheetName val="95_不就学"/>
      <sheetName val="96_国宝・重文"/>
      <sheetName val="96_重無・民俗"/>
      <sheetName val="96_史跡名勝"/>
      <sheetName val="97-99_社会教育調査まとめ"/>
      <sheetName val="97_博物館２"/>
      <sheetName val="博物館"/>
      <sheetName val="98_図書冊"/>
      <sheetName val="図書館"/>
      <sheetName val="公民館"/>
      <sheetName val="99_公民館利用者"/>
      <sheetName val="青少年"/>
      <sheetName val="公民館講座"/>
      <sheetName val="公民館類似"/>
      <sheetName val="100_特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  <pageSetUpPr fitToPage="1"/>
  </sheetPr>
  <dimension ref="A1:K18"/>
  <sheetViews>
    <sheetView tabSelected="1" zoomScaleNormal="100" workbookViewId="0">
      <selection sqref="A1:K1"/>
    </sheetView>
  </sheetViews>
  <sheetFormatPr defaultRowHeight="13.5"/>
  <cols>
    <col min="1" max="1" width="9" style="3"/>
    <col min="2" max="2" width="16.75" style="3" customWidth="1"/>
    <col min="3" max="257" width="9" style="3"/>
    <col min="258" max="258" width="16.75" style="3" customWidth="1"/>
    <col min="259" max="513" width="9" style="3"/>
    <col min="514" max="514" width="16.75" style="3" customWidth="1"/>
    <col min="515" max="769" width="9" style="3"/>
    <col min="770" max="770" width="16.75" style="3" customWidth="1"/>
    <col min="771" max="1025" width="9" style="3"/>
    <col min="1026" max="1026" width="16.75" style="3" customWidth="1"/>
    <col min="1027" max="1281" width="9" style="3"/>
    <col min="1282" max="1282" width="16.75" style="3" customWidth="1"/>
    <col min="1283" max="1537" width="9" style="3"/>
    <col min="1538" max="1538" width="16.75" style="3" customWidth="1"/>
    <col min="1539" max="1793" width="9" style="3"/>
    <col min="1794" max="1794" width="16.75" style="3" customWidth="1"/>
    <col min="1795" max="2049" width="9" style="3"/>
    <col min="2050" max="2050" width="16.75" style="3" customWidth="1"/>
    <col min="2051" max="2305" width="9" style="3"/>
    <col min="2306" max="2306" width="16.75" style="3" customWidth="1"/>
    <col min="2307" max="2561" width="9" style="3"/>
    <col min="2562" max="2562" width="16.75" style="3" customWidth="1"/>
    <col min="2563" max="2817" width="9" style="3"/>
    <col min="2818" max="2818" width="16.75" style="3" customWidth="1"/>
    <col min="2819" max="3073" width="9" style="3"/>
    <col min="3074" max="3074" width="16.75" style="3" customWidth="1"/>
    <col min="3075" max="3329" width="9" style="3"/>
    <col min="3330" max="3330" width="16.75" style="3" customWidth="1"/>
    <col min="3331" max="3585" width="9" style="3"/>
    <col min="3586" max="3586" width="16.75" style="3" customWidth="1"/>
    <col min="3587" max="3841" width="9" style="3"/>
    <col min="3842" max="3842" width="16.75" style="3" customWidth="1"/>
    <col min="3843" max="4097" width="9" style="3"/>
    <col min="4098" max="4098" width="16.75" style="3" customWidth="1"/>
    <col min="4099" max="4353" width="9" style="3"/>
    <col min="4354" max="4354" width="16.75" style="3" customWidth="1"/>
    <col min="4355" max="4609" width="9" style="3"/>
    <col min="4610" max="4610" width="16.75" style="3" customWidth="1"/>
    <col min="4611" max="4865" width="9" style="3"/>
    <col min="4866" max="4866" width="16.75" style="3" customWidth="1"/>
    <col min="4867" max="5121" width="9" style="3"/>
    <col min="5122" max="5122" width="16.75" style="3" customWidth="1"/>
    <col min="5123" max="5377" width="9" style="3"/>
    <col min="5378" max="5378" width="16.75" style="3" customWidth="1"/>
    <col min="5379" max="5633" width="9" style="3"/>
    <col min="5634" max="5634" width="16.75" style="3" customWidth="1"/>
    <col min="5635" max="5889" width="9" style="3"/>
    <col min="5890" max="5890" width="16.75" style="3" customWidth="1"/>
    <col min="5891" max="6145" width="9" style="3"/>
    <col min="6146" max="6146" width="16.75" style="3" customWidth="1"/>
    <col min="6147" max="6401" width="9" style="3"/>
    <col min="6402" max="6402" width="16.75" style="3" customWidth="1"/>
    <col min="6403" max="6657" width="9" style="3"/>
    <col min="6658" max="6658" width="16.75" style="3" customWidth="1"/>
    <col min="6659" max="6913" width="9" style="3"/>
    <col min="6914" max="6914" width="16.75" style="3" customWidth="1"/>
    <col min="6915" max="7169" width="9" style="3"/>
    <col min="7170" max="7170" width="16.75" style="3" customWidth="1"/>
    <col min="7171" max="7425" width="9" style="3"/>
    <col min="7426" max="7426" width="16.75" style="3" customWidth="1"/>
    <col min="7427" max="7681" width="9" style="3"/>
    <col min="7682" max="7682" width="16.75" style="3" customWidth="1"/>
    <col min="7683" max="7937" width="9" style="3"/>
    <col min="7938" max="7938" width="16.75" style="3" customWidth="1"/>
    <col min="7939" max="8193" width="9" style="3"/>
    <col min="8194" max="8194" width="16.75" style="3" customWidth="1"/>
    <col min="8195" max="8449" width="9" style="3"/>
    <col min="8450" max="8450" width="16.75" style="3" customWidth="1"/>
    <col min="8451" max="8705" width="9" style="3"/>
    <col min="8706" max="8706" width="16.75" style="3" customWidth="1"/>
    <col min="8707" max="8961" width="9" style="3"/>
    <col min="8962" max="8962" width="16.75" style="3" customWidth="1"/>
    <col min="8963" max="9217" width="9" style="3"/>
    <col min="9218" max="9218" width="16.75" style="3" customWidth="1"/>
    <col min="9219" max="9473" width="9" style="3"/>
    <col min="9474" max="9474" width="16.75" style="3" customWidth="1"/>
    <col min="9475" max="9729" width="9" style="3"/>
    <col min="9730" max="9730" width="16.75" style="3" customWidth="1"/>
    <col min="9731" max="9985" width="9" style="3"/>
    <col min="9986" max="9986" width="16.75" style="3" customWidth="1"/>
    <col min="9987" max="10241" width="9" style="3"/>
    <col min="10242" max="10242" width="16.75" style="3" customWidth="1"/>
    <col min="10243" max="10497" width="9" style="3"/>
    <col min="10498" max="10498" width="16.75" style="3" customWidth="1"/>
    <col min="10499" max="10753" width="9" style="3"/>
    <col min="10754" max="10754" width="16.75" style="3" customWidth="1"/>
    <col min="10755" max="11009" width="9" style="3"/>
    <col min="11010" max="11010" width="16.75" style="3" customWidth="1"/>
    <col min="11011" max="11265" width="9" style="3"/>
    <col min="11266" max="11266" width="16.75" style="3" customWidth="1"/>
    <col min="11267" max="11521" width="9" style="3"/>
    <col min="11522" max="11522" width="16.75" style="3" customWidth="1"/>
    <col min="11523" max="11777" width="9" style="3"/>
    <col min="11778" max="11778" width="16.75" style="3" customWidth="1"/>
    <col min="11779" max="12033" width="9" style="3"/>
    <col min="12034" max="12034" width="16.75" style="3" customWidth="1"/>
    <col min="12035" max="12289" width="9" style="3"/>
    <col min="12290" max="12290" width="16.75" style="3" customWidth="1"/>
    <col min="12291" max="12545" width="9" style="3"/>
    <col min="12546" max="12546" width="16.75" style="3" customWidth="1"/>
    <col min="12547" max="12801" width="9" style="3"/>
    <col min="12802" max="12802" width="16.75" style="3" customWidth="1"/>
    <col min="12803" max="13057" width="9" style="3"/>
    <col min="13058" max="13058" width="16.75" style="3" customWidth="1"/>
    <col min="13059" max="13313" width="9" style="3"/>
    <col min="13314" max="13314" width="16.75" style="3" customWidth="1"/>
    <col min="13315" max="13569" width="9" style="3"/>
    <col min="13570" max="13570" width="16.75" style="3" customWidth="1"/>
    <col min="13571" max="13825" width="9" style="3"/>
    <col min="13826" max="13826" width="16.75" style="3" customWidth="1"/>
    <col min="13827" max="14081" width="9" style="3"/>
    <col min="14082" max="14082" width="16.75" style="3" customWidth="1"/>
    <col min="14083" max="14337" width="9" style="3"/>
    <col min="14338" max="14338" width="16.75" style="3" customWidth="1"/>
    <col min="14339" max="14593" width="9" style="3"/>
    <col min="14594" max="14594" width="16.75" style="3" customWidth="1"/>
    <col min="14595" max="14849" width="9" style="3"/>
    <col min="14850" max="14850" width="16.75" style="3" customWidth="1"/>
    <col min="14851" max="15105" width="9" style="3"/>
    <col min="15106" max="15106" width="16.75" style="3" customWidth="1"/>
    <col min="15107" max="15361" width="9" style="3"/>
    <col min="15362" max="15362" width="16.75" style="3" customWidth="1"/>
    <col min="15363" max="15617" width="9" style="3"/>
    <col min="15618" max="15618" width="16.75" style="3" customWidth="1"/>
    <col min="15619" max="15873" width="9" style="3"/>
    <col min="15874" max="15874" width="16.75" style="3" customWidth="1"/>
    <col min="15875" max="16129" width="9" style="3"/>
    <col min="16130" max="16130" width="16.75" style="3" customWidth="1"/>
    <col min="16131" max="16384" width="9" style="3"/>
  </cols>
  <sheetData>
    <row r="1" spans="1:11" ht="30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B2" s="4"/>
      <c r="J2" s="5"/>
    </row>
    <row r="3" spans="1:11" ht="2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>
      <c r="B4" s="4"/>
    </row>
    <row r="5" spans="1:11" ht="18.75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18.75" customHeight="1">
      <c r="A6" s="8" t="str">
        <f>"  "&amp;'88'!B1</f>
        <v xml:space="preserve">  88　幼稚園　　Kindergartens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8.75">
      <c r="A7" s="8" t="str">
        <f>"  "&amp;'89'!B1</f>
        <v xml:space="preserve">  89　小学校　　Elementary Schools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8.75">
      <c r="A8" s="8" t="str">
        <f>"  "&amp;'90'!B1</f>
        <v xml:space="preserve">  90　中学校　　Lower Secondary Schools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18.75">
      <c r="A9" s="8" t="str">
        <f>"  "&amp;'91'!B1</f>
        <v xml:space="preserve">  91　高等学校　　Upper Secondary Schools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8.75" customHeight="1">
      <c r="A10" s="8" t="str">
        <f>"  "&amp;'92'!B1</f>
        <v xml:space="preserve">  92　大　学　　Universities</v>
      </c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18.75">
      <c r="A11" s="8" t="str">
        <f>"  "&amp;'93'!B1</f>
        <v xml:space="preserve">  93　中学校卒業後の進路　　Course of Lower Secondary School Graduates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18.75">
      <c r="A12" s="8" t="str">
        <f>"  "&amp;'94'!B1</f>
        <v xml:space="preserve">  94　高等学校卒業後の進路　　Upper Secondary School Status of Graduates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18.75">
      <c r="A13" s="9" t="str">
        <f>"  "&amp;'95'!B1</f>
        <v xml:space="preserve">  95　帰国､不就学児童・生徒　　Returnee Students and Non-Entering School Children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18.75" customHeight="1">
      <c r="A14" s="8" t="str">
        <f>"  "&amp;'96'!B1</f>
        <v xml:space="preserve">  96　文化財　　Cultural Properties</v>
      </c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18.75" customHeight="1">
      <c r="A15" s="8" t="str">
        <f>"  "&amp;'97'!B1</f>
        <v xml:space="preserve">  97　博物館・美術館　　Museums and Art Museums</v>
      </c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ht="18.75">
      <c r="A16" s="8" t="str">
        <f>"  "&amp;'98'!B1</f>
        <v xml:space="preserve">  98　図書館　　Libraries</v>
      </c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18.75">
      <c r="A17" s="8" t="str">
        <f>"  "&amp;'99'!B1</f>
        <v xml:space="preserve">  99　公民館　　Public Halls</v>
      </c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18.75">
      <c r="A18" s="8" t="str">
        <f>'100'!B1</f>
        <v>100　習いごと　　Learning</v>
      </c>
      <c r="B18" s="8"/>
      <c r="C18" s="8"/>
      <c r="D18" s="8"/>
      <c r="E18" s="8"/>
      <c r="F18" s="8"/>
      <c r="G18" s="8"/>
      <c r="H18" s="8"/>
      <c r="I18" s="8"/>
      <c r="J18" s="8"/>
      <c r="K18" s="8"/>
    </row>
  </sheetData>
  <mergeCells count="16">
    <mergeCell ref="A15:K15"/>
    <mergeCell ref="A16:K16"/>
    <mergeCell ref="A17:K17"/>
    <mergeCell ref="A18:K18"/>
    <mergeCell ref="A9:K9"/>
    <mergeCell ref="A10:K10"/>
    <mergeCell ref="A11:K11"/>
    <mergeCell ref="A12:K12"/>
    <mergeCell ref="A13:K13"/>
    <mergeCell ref="A14:K14"/>
    <mergeCell ref="A1:K1"/>
    <mergeCell ref="A3:K3"/>
    <mergeCell ref="A5:K5"/>
    <mergeCell ref="A6:K6"/>
    <mergeCell ref="A7:K7"/>
    <mergeCell ref="A8:K8"/>
  </mergeCells>
  <phoneticPr fontId="4"/>
  <hyperlinks>
    <hyperlink ref="A18:K18" location="'100'!A1" display="100　習いごと　　Learning"/>
    <hyperlink ref="A15:K15" location="'97'!A1" display="  97　博物館・美術館　　Museums and Art Museums"/>
    <hyperlink ref="A6:K6" location="'88'!A1" display="  88　幼稚園　　Kindergartens"/>
    <hyperlink ref="A7:K7" location="'89'!A1" display="  89　小学校　　Elementary Schools"/>
    <hyperlink ref="A8:K8" location="'90'!A1" display="  90　中学校　　Lower Secondary Schools"/>
    <hyperlink ref="A9:K9" location="'91'!A1" display="  91　高等学校　　Upper Secondary Schools"/>
    <hyperlink ref="A10:K10" location="'92'!A1" display="  92　大　学　　Universities"/>
    <hyperlink ref="A11:K11" location="'93'!A1" display="  93　中学校卒業後の進路　　Course of Lower Secondary School Graduates"/>
    <hyperlink ref="A12:K12" location="'94'!A1" display="  94　高等学校卒業後の進路　　Upper Secondary School Status of Graduates"/>
    <hyperlink ref="A13:K13" location="'95'!A1" display="  95　帰国､不就学児童・生徒 Japanese Children Returned from Abroad and  Non-study student"/>
    <hyperlink ref="A14:K14" location="'96'!A1" display="  96　文化財　　Cultural Properties"/>
    <hyperlink ref="A16:K16" location="'98'!A1" display="  98　図書館　　Libraries"/>
    <hyperlink ref="A17:K17" location="'99'!A1" display="  99　公民館　　Community Centers"/>
  </hyperlinks>
  <pageMargins left="0.7" right="0.7" top="0.75" bottom="0.75" header="0.3" footer="0.3"/>
  <pageSetup paperSize="9" scale="83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2"/>
  <sheetViews>
    <sheetView zoomScaleNormal="100" zoomScaleSheetLayoutView="100" workbookViewId="0">
      <pane xSplit="3" ySplit="5" topLeftCell="D30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91" customWidth="1"/>
    <col min="4" max="4" width="11.625" style="16" customWidth="1"/>
    <col min="5" max="5" width="4.625" style="16" customWidth="1"/>
    <col min="6" max="6" width="11.625" style="92" customWidth="1"/>
    <col min="7" max="7" width="4.625" style="16" customWidth="1"/>
    <col min="8" max="8" width="11.625" style="16" customWidth="1"/>
    <col min="9" max="9" width="4.625" style="16" customWidth="1"/>
    <col min="10" max="10" width="11.625" style="93" customWidth="1"/>
    <col min="11" max="11" width="5.5" style="16" customWidth="1"/>
    <col min="12" max="12" width="4" style="14" customWidth="1"/>
    <col min="13" max="18" width="9" style="14"/>
    <col min="19" max="19" width="11.75" style="14" customWidth="1"/>
    <col min="20" max="21" width="9" style="14"/>
    <col min="22" max="22" width="9" style="16"/>
    <col min="23" max="23" width="11.75" style="16" customWidth="1"/>
    <col min="24" max="16384" width="9" style="16"/>
  </cols>
  <sheetData>
    <row r="1" spans="1:141" s="17" customFormat="1" ht="15.75" customHeight="1">
      <c r="A1" s="10"/>
      <c r="B1" s="11" t="s">
        <v>206</v>
      </c>
      <c r="C1" s="11"/>
      <c r="D1" s="12"/>
      <c r="E1" s="11"/>
      <c r="F1" s="12"/>
      <c r="G1" s="12"/>
      <c r="H1" s="12"/>
      <c r="I1" s="12"/>
      <c r="J1" s="13"/>
      <c r="K1" s="13"/>
      <c r="L1" s="14"/>
      <c r="M1" s="15" t="s">
        <v>4</v>
      </c>
      <c r="N1" s="15"/>
      <c r="O1" s="15"/>
      <c r="P1" s="14"/>
      <c r="Q1" s="14"/>
      <c r="R1" s="14"/>
      <c r="S1" s="14"/>
      <c r="T1" s="14"/>
      <c r="U1" s="14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</row>
    <row r="2" spans="1:141" ht="12" customHeight="1" thickBot="1">
      <c r="B2" s="18"/>
      <c r="C2" s="18"/>
      <c r="D2" s="19"/>
      <c r="E2" s="19"/>
      <c r="F2" s="20"/>
      <c r="G2" s="20"/>
      <c r="H2" s="19"/>
      <c r="I2" s="19"/>
      <c r="J2" s="21"/>
      <c r="K2" s="21"/>
    </row>
    <row r="3" spans="1:141" s="17" customFormat="1" ht="27" customHeight="1" thickTop="1">
      <c r="A3" s="10"/>
      <c r="B3" s="22" t="s">
        <v>5</v>
      </c>
      <c r="C3" s="23"/>
      <c r="D3" s="24" t="s">
        <v>207</v>
      </c>
      <c r="E3" s="25"/>
      <c r="F3" s="24" t="s">
        <v>208</v>
      </c>
      <c r="G3" s="25"/>
      <c r="H3" s="24" t="s">
        <v>209</v>
      </c>
      <c r="I3" s="25"/>
      <c r="J3" s="24" t="s">
        <v>210</v>
      </c>
      <c r="K3" s="122"/>
      <c r="L3" s="14"/>
      <c r="M3" s="14"/>
      <c r="N3" s="14"/>
      <c r="O3" s="14"/>
      <c r="P3" s="14"/>
      <c r="Q3" s="14"/>
      <c r="R3" s="14"/>
      <c r="S3" s="14"/>
      <c r="T3" s="14"/>
      <c r="U3" s="14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</row>
    <row r="4" spans="1:141" s="17" customFormat="1" ht="30" customHeight="1">
      <c r="A4" s="10"/>
      <c r="B4" s="27" t="s">
        <v>128</v>
      </c>
      <c r="C4" s="28"/>
      <c r="D4" s="31" t="s">
        <v>211</v>
      </c>
      <c r="E4" s="104"/>
      <c r="F4" s="29" t="s">
        <v>175</v>
      </c>
      <c r="G4" s="30"/>
      <c r="H4" s="29" t="s">
        <v>176</v>
      </c>
      <c r="I4" s="30"/>
      <c r="J4" s="29" t="s">
        <v>177</v>
      </c>
      <c r="K4" s="123"/>
      <c r="L4" s="14"/>
      <c r="M4" s="14"/>
      <c r="N4" s="14"/>
      <c r="O4" s="14"/>
      <c r="P4" s="14"/>
      <c r="Q4" s="14"/>
      <c r="R4" s="14"/>
      <c r="S4" s="14"/>
      <c r="T4" s="14"/>
      <c r="U4" s="14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</row>
    <row r="5" spans="1:141" s="40" customFormat="1" ht="24" customHeight="1">
      <c r="A5" s="10"/>
      <c r="B5" s="33"/>
      <c r="C5" s="34"/>
      <c r="D5" s="37" t="s">
        <v>212</v>
      </c>
      <c r="E5" s="36" t="s">
        <v>134</v>
      </c>
      <c r="F5" s="37" t="s">
        <v>212</v>
      </c>
      <c r="G5" s="36" t="s">
        <v>134</v>
      </c>
      <c r="H5" s="37" t="s">
        <v>212</v>
      </c>
      <c r="I5" s="36" t="s">
        <v>134</v>
      </c>
      <c r="J5" s="37" t="s">
        <v>212</v>
      </c>
      <c r="K5" s="38" t="s">
        <v>134</v>
      </c>
      <c r="L5" s="14"/>
      <c r="M5" s="39"/>
      <c r="N5" s="39"/>
      <c r="O5" s="14"/>
      <c r="P5" s="14"/>
      <c r="Q5" s="14"/>
      <c r="R5" s="14"/>
      <c r="S5" s="14"/>
      <c r="T5" s="14"/>
      <c r="U5" s="14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</row>
    <row r="6" spans="1:141" ht="12" customHeight="1">
      <c r="B6" s="41" t="s">
        <v>21</v>
      </c>
      <c r="C6" s="42" t="s">
        <v>22</v>
      </c>
      <c r="D6" s="43">
        <v>60</v>
      </c>
      <c r="E6" s="44">
        <f t="shared" ref="E6:E52" si="0">IF(ISNUMBER(D6),RANK(D6,D$6:D$52),"-")</f>
        <v>38</v>
      </c>
      <c r="F6" s="45">
        <v>31</v>
      </c>
      <c r="G6" s="44">
        <f t="shared" ref="G6:G52" si="1">IF(ISNUMBER(F6),RANK(F6,F$6:F$52),"-")</f>
        <v>27</v>
      </c>
      <c r="H6" s="45">
        <v>90</v>
      </c>
      <c r="I6" s="44">
        <f t="shared" ref="I6:I52" si="2">IF(ISNUMBER(H6),RANK(H6,H$6:H$52),"-")</f>
        <v>6</v>
      </c>
      <c r="J6" s="45">
        <v>6</v>
      </c>
      <c r="K6" s="47">
        <f t="shared" ref="K6:K52" si="3">IF(ISNUMBER(J6),RANK(J6,J$6:J$52),"-")</f>
        <v>37</v>
      </c>
      <c r="M6" s="48"/>
      <c r="N6" s="48"/>
    </row>
    <row r="7" spans="1:141" ht="12" customHeight="1">
      <c r="B7" s="41" t="s">
        <v>23</v>
      </c>
      <c r="C7" s="49" t="s">
        <v>24</v>
      </c>
      <c r="D7" s="50">
        <v>58</v>
      </c>
      <c r="E7" s="44">
        <f t="shared" si="0"/>
        <v>39</v>
      </c>
      <c r="F7" s="45">
        <v>32</v>
      </c>
      <c r="G7" s="44">
        <f t="shared" si="1"/>
        <v>24</v>
      </c>
      <c r="H7" s="45">
        <v>37</v>
      </c>
      <c r="I7" s="44">
        <f t="shared" si="2"/>
        <v>41</v>
      </c>
      <c r="J7" s="45">
        <v>16</v>
      </c>
      <c r="K7" s="47">
        <f t="shared" si="3"/>
        <v>9</v>
      </c>
      <c r="M7" s="48"/>
      <c r="N7" s="48"/>
    </row>
    <row r="8" spans="1:141" ht="12" customHeight="1">
      <c r="B8" s="41" t="s">
        <v>25</v>
      </c>
      <c r="C8" s="49" t="s">
        <v>26</v>
      </c>
      <c r="D8" s="50">
        <v>80</v>
      </c>
      <c r="E8" s="44">
        <f t="shared" si="0"/>
        <v>31</v>
      </c>
      <c r="F8" s="45">
        <v>27</v>
      </c>
      <c r="G8" s="44">
        <f t="shared" si="1"/>
        <v>33</v>
      </c>
      <c r="H8" s="45">
        <v>71</v>
      </c>
      <c r="I8" s="44">
        <f t="shared" si="2"/>
        <v>15</v>
      </c>
      <c r="J8" s="45">
        <v>16</v>
      </c>
      <c r="K8" s="47">
        <f t="shared" si="3"/>
        <v>9</v>
      </c>
      <c r="M8" s="48"/>
      <c r="N8" s="48"/>
    </row>
    <row r="9" spans="1:141" ht="12" customHeight="1">
      <c r="B9" s="41" t="s">
        <v>27</v>
      </c>
      <c r="C9" s="49" t="s">
        <v>28</v>
      </c>
      <c r="D9" s="50">
        <v>63</v>
      </c>
      <c r="E9" s="44">
        <f t="shared" si="0"/>
        <v>36</v>
      </c>
      <c r="F9" s="45">
        <v>22</v>
      </c>
      <c r="G9" s="44">
        <f t="shared" si="1"/>
        <v>40</v>
      </c>
      <c r="H9" s="45">
        <v>67</v>
      </c>
      <c r="I9" s="44">
        <f t="shared" si="2"/>
        <v>21</v>
      </c>
      <c r="J9" s="45">
        <v>7</v>
      </c>
      <c r="K9" s="47">
        <f t="shared" si="3"/>
        <v>33</v>
      </c>
      <c r="M9" s="48"/>
      <c r="N9" s="48"/>
    </row>
    <row r="10" spans="1:141" ht="12" customHeight="1">
      <c r="B10" s="41" t="s">
        <v>29</v>
      </c>
      <c r="C10" s="49" t="s">
        <v>30</v>
      </c>
      <c r="D10" s="50">
        <v>41</v>
      </c>
      <c r="E10" s="44">
        <f t="shared" si="0"/>
        <v>44</v>
      </c>
      <c r="F10" s="45">
        <v>27</v>
      </c>
      <c r="G10" s="44">
        <f t="shared" si="1"/>
        <v>33</v>
      </c>
      <c r="H10" s="45">
        <v>29</v>
      </c>
      <c r="I10" s="44">
        <f t="shared" si="2"/>
        <v>47</v>
      </c>
      <c r="J10" s="45">
        <v>23</v>
      </c>
      <c r="K10" s="47">
        <f t="shared" si="3"/>
        <v>3</v>
      </c>
      <c r="M10" s="48"/>
      <c r="N10" s="48"/>
    </row>
    <row r="11" spans="1:141" ht="24" customHeight="1">
      <c r="B11" s="41" t="s">
        <v>31</v>
      </c>
      <c r="C11" s="49" t="s">
        <v>32</v>
      </c>
      <c r="D11" s="50">
        <v>102</v>
      </c>
      <c r="E11" s="44">
        <f t="shared" si="0"/>
        <v>24</v>
      </c>
      <c r="F11" s="45">
        <v>30</v>
      </c>
      <c r="G11" s="44">
        <f t="shared" si="1"/>
        <v>28</v>
      </c>
      <c r="H11" s="45">
        <v>46</v>
      </c>
      <c r="I11" s="44">
        <f t="shared" si="2"/>
        <v>35</v>
      </c>
      <c r="J11" s="45">
        <v>16</v>
      </c>
      <c r="K11" s="47">
        <f t="shared" si="3"/>
        <v>9</v>
      </c>
      <c r="M11" s="48"/>
      <c r="N11" s="48"/>
    </row>
    <row r="12" spans="1:141" ht="12" customHeight="1">
      <c r="B12" s="41" t="s">
        <v>33</v>
      </c>
      <c r="C12" s="49" t="s">
        <v>34</v>
      </c>
      <c r="D12" s="50">
        <v>99</v>
      </c>
      <c r="E12" s="44">
        <f t="shared" si="0"/>
        <v>25</v>
      </c>
      <c r="F12" s="45">
        <v>35</v>
      </c>
      <c r="G12" s="44">
        <f t="shared" si="1"/>
        <v>21</v>
      </c>
      <c r="H12" s="45">
        <v>78</v>
      </c>
      <c r="I12" s="44">
        <f t="shared" si="2"/>
        <v>11</v>
      </c>
      <c r="J12" s="45">
        <v>17</v>
      </c>
      <c r="K12" s="47">
        <f t="shared" si="3"/>
        <v>6</v>
      </c>
      <c r="M12" s="48"/>
      <c r="N12" s="48"/>
    </row>
    <row r="13" spans="1:141" ht="12" customHeight="1">
      <c r="B13" s="41" t="s">
        <v>35</v>
      </c>
      <c r="C13" s="49" t="s">
        <v>36</v>
      </c>
      <c r="D13" s="50">
        <v>77</v>
      </c>
      <c r="E13" s="44">
        <f t="shared" si="0"/>
        <v>32</v>
      </c>
      <c r="F13" s="45">
        <v>32</v>
      </c>
      <c r="G13" s="44">
        <f t="shared" si="1"/>
        <v>24</v>
      </c>
      <c r="H13" s="45">
        <v>41</v>
      </c>
      <c r="I13" s="44">
        <f t="shared" si="2"/>
        <v>38</v>
      </c>
      <c r="J13" s="45">
        <v>4</v>
      </c>
      <c r="K13" s="47">
        <f t="shared" si="3"/>
        <v>45</v>
      </c>
      <c r="M13" s="48"/>
      <c r="N13" s="48"/>
    </row>
    <row r="14" spans="1:141" ht="12" customHeight="1">
      <c r="B14" s="41" t="s">
        <v>37</v>
      </c>
      <c r="C14" s="49" t="s">
        <v>38</v>
      </c>
      <c r="D14" s="50">
        <v>159</v>
      </c>
      <c r="E14" s="44">
        <f t="shared" si="0"/>
        <v>17</v>
      </c>
      <c r="F14" s="45">
        <v>35</v>
      </c>
      <c r="G14" s="44">
        <f t="shared" si="1"/>
        <v>21</v>
      </c>
      <c r="H14" s="45">
        <v>45</v>
      </c>
      <c r="I14" s="44">
        <f t="shared" si="2"/>
        <v>37</v>
      </c>
      <c r="J14" s="45">
        <v>6</v>
      </c>
      <c r="K14" s="47">
        <f t="shared" si="3"/>
        <v>37</v>
      </c>
      <c r="M14" s="48"/>
      <c r="N14" s="48"/>
    </row>
    <row r="15" spans="1:141" ht="12" customHeight="1">
      <c r="B15" s="41" t="s">
        <v>39</v>
      </c>
      <c r="C15" s="49" t="s">
        <v>40</v>
      </c>
      <c r="D15" s="50">
        <v>62</v>
      </c>
      <c r="E15" s="44">
        <f t="shared" si="0"/>
        <v>37</v>
      </c>
      <c r="F15" s="45">
        <v>26</v>
      </c>
      <c r="G15" s="44">
        <f t="shared" si="1"/>
        <v>36</v>
      </c>
      <c r="H15" s="45">
        <v>76</v>
      </c>
      <c r="I15" s="44">
        <f t="shared" si="2"/>
        <v>12</v>
      </c>
      <c r="J15" s="45">
        <v>7</v>
      </c>
      <c r="K15" s="47">
        <f t="shared" si="3"/>
        <v>33</v>
      </c>
      <c r="M15" s="48"/>
      <c r="N15" s="48"/>
    </row>
    <row r="16" spans="1:141" ht="24" customHeight="1">
      <c r="B16" s="41" t="s">
        <v>41</v>
      </c>
      <c r="C16" s="49" t="s">
        <v>42</v>
      </c>
      <c r="D16" s="50">
        <v>84</v>
      </c>
      <c r="E16" s="44">
        <f t="shared" si="0"/>
        <v>30</v>
      </c>
      <c r="F16" s="45">
        <v>27</v>
      </c>
      <c r="G16" s="44">
        <f t="shared" si="1"/>
        <v>33</v>
      </c>
      <c r="H16" s="45">
        <v>33</v>
      </c>
      <c r="I16" s="44">
        <f t="shared" si="2"/>
        <v>44</v>
      </c>
      <c r="J16" s="45">
        <v>16</v>
      </c>
      <c r="K16" s="47">
        <f t="shared" si="3"/>
        <v>9</v>
      </c>
      <c r="M16" s="48"/>
      <c r="N16" s="48"/>
    </row>
    <row r="17" spans="2:14" ht="12" customHeight="1">
      <c r="B17" s="41" t="s">
        <v>43</v>
      </c>
      <c r="C17" s="49" t="s">
        <v>44</v>
      </c>
      <c r="D17" s="50">
        <v>76</v>
      </c>
      <c r="E17" s="44">
        <f t="shared" si="0"/>
        <v>33</v>
      </c>
      <c r="F17" s="45">
        <v>29</v>
      </c>
      <c r="G17" s="44">
        <f t="shared" si="1"/>
        <v>31</v>
      </c>
      <c r="H17" s="45">
        <v>48</v>
      </c>
      <c r="I17" s="44">
        <f t="shared" si="2"/>
        <v>32</v>
      </c>
      <c r="J17" s="45">
        <v>8</v>
      </c>
      <c r="K17" s="47">
        <f t="shared" si="3"/>
        <v>29</v>
      </c>
      <c r="M17" s="48"/>
      <c r="N17" s="48"/>
    </row>
    <row r="18" spans="2:14" ht="12" customHeight="1">
      <c r="B18" s="41" t="s">
        <v>45</v>
      </c>
      <c r="C18" s="49" t="s">
        <v>46</v>
      </c>
      <c r="D18" s="50">
        <v>2827</v>
      </c>
      <c r="E18" s="44">
        <f t="shared" si="0"/>
        <v>1</v>
      </c>
      <c r="F18" s="45">
        <v>86</v>
      </c>
      <c r="G18" s="44">
        <f t="shared" si="1"/>
        <v>7</v>
      </c>
      <c r="H18" s="45">
        <v>75</v>
      </c>
      <c r="I18" s="44">
        <f t="shared" si="2"/>
        <v>13</v>
      </c>
      <c r="J18" s="45">
        <v>15</v>
      </c>
      <c r="K18" s="47">
        <f t="shared" si="3"/>
        <v>14</v>
      </c>
      <c r="M18" s="48"/>
      <c r="N18" s="48"/>
    </row>
    <row r="19" spans="2:14" ht="12" customHeight="1">
      <c r="B19" s="41" t="s">
        <v>47</v>
      </c>
      <c r="C19" s="49" t="s">
        <v>48</v>
      </c>
      <c r="D19" s="50">
        <v>352</v>
      </c>
      <c r="E19" s="44">
        <f t="shared" si="0"/>
        <v>8</v>
      </c>
      <c r="F19" s="45">
        <v>56</v>
      </c>
      <c r="G19" s="44">
        <f t="shared" si="1"/>
        <v>12</v>
      </c>
      <c r="H19" s="45">
        <v>70</v>
      </c>
      <c r="I19" s="44">
        <f t="shared" si="2"/>
        <v>17</v>
      </c>
      <c r="J19" s="45">
        <v>8</v>
      </c>
      <c r="K19" s="47">
        <f t="shared" si="3"/>
        <v>29</v>
      </c>
      <c r="M19" s="48"/>
      <c r="N19" s="48"/>
    </row>
    <row r="20" spans="2:14" ht="12" customHeight="1">
      <c r="B20" s="41" t="s">
        <v>49</v>
      </c>
      <c r="C20" s="49" t="s">
        <v>50</v>
      </c>
      <c r="D20" s="50">
        <v>87</v>
      </c>
      <c r="E20" s="44">
        <f t="shared" si="0"/>
        <v>29</v>
      </c>
      <c r="F20" s="45">
        <v>37</v>
      </c>
      <c r="G20" s="44">
        <f t="shared" si="1"/>
        <v>19</v>
      </c>
      <c r="H20" s="45">
        <v>68</v>
      </c>
      <c r="I20" s="44">
        <f t="shared" si="2"/>
        <v>19</v>
      </c>
      <c r="J20" s="45">
        <v>30</v>
      </c>
      <c r="K20" s="47">
        <f t="shared" si="3"/>
        <v>1</v>
      </c>
      <c r="M20" s="48"/>
      <c r="N20" s="48"/>
    </row>
    <row r="21" spans="2:14" ht="24" customHeight="1">
      <c r="B21" s="41" t="s">
        <v>51</v>
      </c>
      <c r="C21" s="49" t="s">
        <v>52</v>
      </c>
      <c r="D21" s="50">
        <v>50</v>
      </c>
      <c r="E21" s="44">
        <f t="shared" si="0"/>
        <v>43</v>
      </c>
      <c r="F21" s="45">
        <v>20</v>
      </c>
      <c r="G21" s="44">
        <f t="shared" si="1"/>
        <v>43</v>
      </c>
      <c r="H21" s="45">
        <v>34</v>
      </c>
      <c r="I21" s="44">
        <f t="shared" si="2"/>
        <v>43</v>
      </c>
      <c r="J21" s="45">
        <v>12</v>
      </c>
      <c r="K21" s="47">
        <f t="shared" si="3"/>
        <v>18</v>
      </c>
      <c r="M21" s="48"/>
      <c r="N21" s="48"/>
    </row>
    <row r="22" spans="2:14" ht="12" customHeight="1">
      <c r="B22" s="41" t="s">
        <v>53</v>
      </c>
      <c r="C22" s="49" t="s">
        <v>54</v>
      </c>
      <c r="D22" s="50">
        <v>134</v>
      </c>
      <c r="E22" s="44">
        <f t="shared" si="0"/>
        <v>20</v>
      </c>
      <c r="F22" s="45">
        <v>46</v>
      </c>
      <c r="G22" s="44">
        <f t="shared" si="1"/>
        <v>16</v>
      </c>
      <c r="H22" s="45">
        <v>46</v>
      </c>
      <c r="I22" s="44">
        <f t="shared" si="2"/>
        <v>35</v>
      </c>
      <c r="J22" s="45">
        <v>22</v>
      </c>
      <c r="K22" s="47">
        <f t="shared" si="3"/>
        <v>4</v>
      </c>
      <c r="M22" s="48"/>
      <c r="N22" s="48"/>
    </row>
    <row r="23" spans="2:14" ht="12" customHeight="1">
      <c r="B23" s="41" t="s">
        <v>55</v>
      </c>
      <c r="C23" s="49" t="s">
        <v>56</v>
      </c>
      <c r="D23" s="50">
        <v>114</v>
      </c>
      <c r="E23" s="44">
        <f t="shared" si="0"/>
        <v>22</v>
      </c>
      <c r="F23" s="45">
        <v>30</v>
      </c>
      <c r="G23" s="44">
        <f t="shared" si="1"/>
        <v>28</v>
      </c>
      <c r="H23" s="45">
        <v>47</v>
      </c>
      <c r="I23" s="44">
        <f t="shared" si="2"/>
        <v>33</v>
      </c>
      <c r="J23" s="45">
        <v>6</v>
      </c>
      <c r="K23" s="47">
        <f t="shared" si="3"/>
        <v>37</v>
      </c>
      <c r="M23" s="48"/>
      <c r="N23" s="48"/>
    </row>
    <row r="24" spans="2:14" ht="12" customHeight="1">
      <c r="B24" s="41" t="s">
        <v>57</v>
      </c>
      <c r="C24" s="49" t="s">
        <v>58</v>
      </c>
      <c r="D24" s="50">
        <v>109</v>
      </c>
      <c r="E24" s="44">
        <f t="shared" si="0"/>
        <v>23</v>
      </c>
      <c r="F24" s="45">
        <v>52</v>
      </c>
      <c r="G24" s="44">
        <f t="shared" si="1"/>
        <v>13</v>
      </c>
      <c r="H24" s="45">
        <v>50</v>
      </c>
      <c r="I24" s="44">
        <f t="shared" si="2"/>
        <v>30</v>
      </c>
      <c r="J24" s="45">
        <v>5</v>
      </c>
      <c r="K24" s="47">
        <f t="shared" si="3"/>
        <v>41</v>
      </c>
      <c r="M24" s="48"/>
      <c r="N24" s="48"/>
    </row>
    <row r="25" spans="2:14" ht="12" customHeight="1">
      <c r="B25" s="41" t="s">
        <v>59</v>
      </c>
      <c r="C25" s="49" t="s">
        <v>60</v>
      </c>
      <c r="D25" s="50">
        <v>190</v>
      </c>
      <c r="E25" s="44">
        <f t="shared" si="0"/>
        <v>13</v>
      </c>
      <c r="F25" s="45">
        <v>89</v>
      </c>
      <c r="G25" s="44">
        <f t="shared" si="1"/>
        <v>6</v>
      </c>
      <c r="H25" s="45">
        <v>65</v>
      </c>
      <c r="I25" s="44">
        <f t="shared" si="2"/>
        <v>26</v>
      </c>
      <c r="J25" s="45">
        <v>17</v>
      </c>
      <c r="K25" s="47">
        <f t="shared" si="3"/>
        <v>6</v>
      </c>
      <c r="M25" s="48"/>
      <c r="N25" s="48"/>
    </row>
    <row r="26" spans="2:14" ht="24" customHeight="1">
      <c r="B26" s="41" t="s">
        <v>61</v>
      </c>
      <c r="C26" s="49" t="s">
        <v>62</v>
      </c>
      <c r="D26" s="50">
        <v>158</v>
      </c>
      <c r="E26" s="44">
        <f t="shared" si="0"/>
        <v>18</v>
      </c>
      <c r="F26" s="45">
        <v>51</v>
      </c>
      <c r="G26" s="44">
        <f t="shared" si="1"/>
        <v>14</v>
      </c>
      <c r="H26" s="45">
        <v>67</v>
      </c>
      <c r="I26" s="44">
        <f t="shared" si="2"/>
        <v>21</v>
      </c>
      <c r="J26" s="45">
        <v>25</v>
      </c>
      <c r="K26" s="47">
        <f t="shared" si="3"/>
        <v>2</v>
      </c>
      <c r="M26" s="48"/>
      <c r="N26" s="48"/>
    </row>
    <row r="27" spans="2:14" ht="12" customHeight="1">
      <c r="B27" s="41" t="s">
        <v>63</v>
      </c>
      <c r="C27" s="49" t="s">
        <v>64</v>
      </c>
      <c r="D27" s="50">
        <v>223</v>
      </c>
      <c r="E27" s="44">
        <f t="shared" si="0"/>
        <v>10</v>
      </c>
      <c r="F27" s="45">
        <v>33</v>
      </c>
      <c r="G27" s="44">
        <f t="shared" si="1"/>
        <v>23</v>
      </c>
      <c r="H27" s="45">
        <v>83</v>
      </c>
      <c r="I27" s="44">
        <f t="shared" si="2"/>
        <v>8</v>
      </c>
      <c r="J27" s="45">
        <v>11</v>
      </c>
      <c r="K27" s="47">
        <f t="shared" si="3"/>
        <v>20</v>
      </c>
      <c r="M27" s="48"/>
      <c r="N27" s="48"/>
    </row>
    <row r="28" spans="2:14" ht="12" customHeight="1">
      <c r="B28" s="41" t="s">
        <v>65</v>
      </c>
      <c r="C28" s="49" t="s">
        <v>66</v>
      </c>
      <c r="D28" s="50">
        <v>338</v>
      </c>
      <c r="E28" s="44">
        <f t="shared" si="0"/>
        <v>9</v>
      </c>
      <c r="F28" s="45">
        <v>82</v>
      </c>
      <c r="G28" s="44">
        <f t="shared" si="1"/>
        <v>9</v>
      </c>
      <c r="H28" s="45">
        <v>66</v>
      </c>
      <c r="I28" s="44">
        <f t="shared" si="2"/>
        <v>24</v>
      </c>
      <c r="J28" s="45">
        <v>18</v>
      </c>
      <c r="K28" s="47">
        <f t="shared" si="3"/>
        <v>5</v>
      </c>
      <c r="M28" s="48"/>
      <c r="N28" s="48"/>
    </row>
    <row r="29" spans="2:14" ht="12" customHeight="1">
      <c r="B29" s="41" t="s">
        <v>67</v>
      </c>
      <c r="C29" s="49" t="s">
        <v>68</v>
      </c>
      <c r="D29" s="50">
        <v>188</v>
      </c>
      <c r="E29" s="44">
        <f t="shared" si="0"/>
        <v>14</v>
      </c>
      <c r="F29" s="45">
        <v>25</v>
      </c>
      <c r="G29" s="44">
        <f t="shared" si="1"/>
        <v>37</v>
      </c>
      <c r="H29" s="45">
        <v>64</v>
      </c>
      <c r="I29" s="44">
        <f t="shared" si="2"/>
        <v>28</v>
      </c>
      <c r="J29" s="45">
        <v>11</v>
      </c>
      <c r="K29" s="47">
        <f t="shared" si="3"/>
        <v>20</v>
      </c>
      <c r="M29" s="48"/>
      <c r="N29" s="48"/>
    </row>
    <row r="30" spans="2:14" ht="12" customHeight="1">
      <c r="B30" s="41" t="s">
        <v>69</v>
      </c>
      <c r="C30" s="49" t="s">
        <v>70</v>
      </c>
      <c r="D30" s="50">
        <v>825</v>
      </c>
      <c r="E30" s="44">
        <f t="shared" si="0"/>
        <v>4</v>
      </c>
      <c r="F30" s="45">
        <v>186</v>
      </c>
      <c r="G30" s="44">
        <f t="shared" si="1"/>
        <v>3</v>
      </c>
      <c r="H30" s="45">
        <v>80</v>
      </c>
      <c r="I30" s="44">
        <f t="shared" si="2"/>
        <v>9</v>
      </c>
      <c r="J30" s="45">
        <v>7</v>
      </c>
      <c r="K30" s="47">
        <f t="shared" si="3"/>
        <v>33</v>
      </c>
      <c r="M30" s="48"/>
      <c r="N30" s="48"/>
    </row>
    <row r="31" spans="2:14" ht="24" customHeight="1">
      <c r="B31" s="41" t="s">
        <v>71</v>
      </c>
      <c r="C31" s="49" t="s">
        <v>72</v>
      </c>
      <c r="D31" s="50">
        <v>2199</v>
      </c>
      <c r="E31" s="44">
        <f t="shared" si="0"/>
        <v>2</v>
      </c>
      <c r="F31" s="45">
        <v>298</v>
      </c>
      <c r="G31" s="44">
        <f t="shared" si="1"/>
        <v>1</v>
      </c>
      <c r="H31" s="45">
        <v>139</v>
      </c>
      <c r="I31" s="44">
        <f t="shared" si="2"/>
        <v>2</v>
      </c>
      <c r="J31" s="45">
        <v>15</v>
      </c>
      <c r="K31" s="47">
        <f t="shared" si="3"/>
        <v>14</v>
      </c>
      <c r="M31" s="48"/>
      <c r="N31" s="48"/>
    </row>
    <row r="32" spans="2:14" ht="12" customHeight="1">
      <c r="B32" s="41" t="s">
        <v>73</v>
      </c>
      <c r="C32" s="49" t="s">
        <v>74</v>
      </c>
      <c r="D32" s="50">
        <v>682</v>
      </c>
      <c r="E32" s="44">
        <f t="shared" si="0"/>
        <v>5</v>
      </c>
      <c r="F32" s="45">
        <v>101</v>
      </c>
      <c r="G32" s="44">
        <f t="shared" si="1"/>
        <v>5</v>
      </c>
      <c r="H32" s="45">
        <v>79</v>
      </c>
      <c r="I32" s="44">
        <f t="shared" si="2"/>
        <v>10</v>
      </c>
      <c r="J32" s="45">
        <v>5</v>
      </c>
      <c r="K32" s="47">
        <f t="shared" si="3"/>
        <v>41</v>
      </c>
      <c r="M32" s="48"/>
      <c r="N32" s="48"/>
    </row>
    <row r="33" spans="2:14" ht="12" customHeight="1">
      <c r="B33" s="41" t="s">
        <v>75</v>
      </c>
      <c r="C33" s="49" t="s">
        <v>76</v>
      </c>
      <c r="D33" s="50">
        <v>470</v>
      </c>
      <c r="E33" s="44">
        <f t="shared" si="0"/>
        <v>6</v>
      </c>
      <c r="F33" s="45">
        <v>109</v>
      </c>
      <c r="G33" s="44">
        <f t="shared" si="1"/>
        <v>4</v>
      </c>
      <c r="H33" s="45">
        <v>74</v>
      </c>
      <c r="I33" s="44">
        <f t="shared" si="2"/>
        <v>14</v>
      </c>
      <c r="J33" s="45">
        <v>14</v>
      </c>
      <c r="K33" s="47">
        <f t="shared" si="3"/>
        <v>16</v>
      </c>
      <c r="M33" s="48"/>
      <c r="N33" s="48"/>
    </row>
    <row r="34" spans="2:14" ht="12" customHeight="1">
      <c r="B34" s="41" t="s">
        <v>77</v>
      </c>
      <c r="C34" s="49" t="s">
        <v>78</v>
      </c>
      <c r="D34" s="50">
        <v>1328</v>
      </c>
      <c r="E34" s="44">
        <f t="shared" si="0"/>
        <v>3</v>
      </c>
      <c r="F34" s="45">
        <v>264</v>
      </c>
      <c r="G34" s="44">
        <f t="shared" si="1"/>
        <v>2</v>
      </c>
      <c r="H34" s="45">
        <v>146</v>
      </c>
      <c r="I34" s="44">
        <f t="shared" si="2"/>
        <v>1</v>
      </c>
      <c r="J34" s="45">
        <v>11</v>
      </c>
      <c r="K34" s="47">
        <f t="shared" si="3"/>
        <v>20</v>
      </c>
      <c r="M34" s="48"/>
      <c r="N34" s="48"/>
    </row>
    <row r="35" spans="2:14" ht="12" customHeight="1">
      <c r="B35" s="41" t="s">
        <v>79</v>
      </c>
      <c r="C35" s="49" t="s">
        <v>80</v>
      </c>
      <c r="D35" s="50">
        <v>395</v>
      </c>
      <c r="E35" s="44">
        <f t="shared" si="0"/>
        <v>7</v>
      </c>
      <c r="F35" s="45">
        <v>84</v>
      </c>
      <c r="G35" s="44">
        <f t="shared" si="1"/>
        <v>8</v>
      </c>
      <c r="H35" s="45">
        <v>51</v>
      </c>
      <c r="I35" s="44">
        <f t="shared" si="2"/>
        <v>29</v>
      </c>
      <c r="J35" s="45">
        <v>8</v>
      </c>
      <c r="K35" s="47">
        <f t="shared" si="3"/>
        <v>29</v>
      </c>
      <c r="M35" s="48"/>
      <c r="N35" s="48"/>
    </row>
    <row r="36" spans="2:14" ht="24" customHeight="1">
      <c r="B36" s="41" t="s">
        <v>81</v>
      </c>
      <c r="C36" s="49" t="s">
        <v>82</v>
      </c>
      <c r="D36" s="50">
        <v>56</v>
      </c>
      <c r="E36" s="44">
        <f t="shared" si="0"/>
        <v>40</v>
      </c>
      <c r="F36" s="45">
        <v>18</v>
      </c>
      <c r="G36" s="44">
        <f t="shared" si="1"/>
        <v>44</v>
      </c>
      <c r="H36" s="45">
        <v>49</v>
      </c>
      <c r="I36" s="44">
        <f t="shared" si="2"/>
        <v>31</v>
      </c>
      <c r="J36" s="45">
        <v>4</v>
      </c>
      <c r="K36" s="47">
        <f t="shared" si="3"/>
        <v>45</v>
      </c>
      <c r="M36" s="48"/>
      <c r="N36" s="48"/>
    </row>
    <row r="37" spans="2:14" ht="12" customHeight="1">
      <c r="B37" s="41" t="s">
        <v>83</v>
      </c>
      <c r="C37" s="49" t="s">
        <v>84</v>
      </c>
      <c r="D37" s="50">
        <v>99</v>
      </c>
      <c r="E37" s="44">
        <f t="shared" si="0"/>
        <v>25</v>
      </c>
      <c r="F37" s="45">
        <v>24</v>
      </c>
      <c r="G37" s="44">
        <f t="shared" si="1"/>
        <v>38</v>
      </c>
      <c r="H37" s="45">
        <v>93</v>
      </c>
      <c r="I37" s="44">
        <f t="shared" si="2"/>
        <v>4</v>
      </c>
      <c r="J37" s="45">
        <v>17</v>
      </c>
      <c r="K37" s="47">
        <f t="shared" si="3"/>
        <v>6</v>
      </c>
      <c r="M37" s="48"/>
      <c r="N37" s="48"/>
    </row>
    <row r="38" spans="2:14" ht="12" customHeight="1">
      <c r="B38" s="41" t="s">
        <v>85</v>
      </c>
      <c r="C38" s="49" t="s">
        <v>86</v>
      </c>
      <c r="D38" s="50">
        <v>169</v>
      </c>
      <c r="E38" s="44">
        <f t="shared" si="0"/>
        <v>15</v>
      </c>
      <c r="F38" s="45">
        <v>57</v>
      </c>
      <c r="G38" s="44">
        <f t="shared" si="1"/>
        <v>11</v>
      </c>
      <c r="H38" s="45">
        <v>71</v>
      </c>
      <c r="I38" s="44">
        <f t="shared" si="2"/>
        <v>15</v>
      </c>
      <c r="J38" s="45">
        <v>5</v>
      </c>
      <c r="K38" s="47">
        <f t="shared" si="3"/>
        <v>41</v>
      </c>
      <c r="M38" s="48"/>
      <c r="N38" s="48"/>
    </row>
    <row r="39" spans="2:14" ht="12" customHeight="1">
      <c r="B39" s="41" t="s">
        <v>87</v>
      </c>
      <c r="C39" s="49" t="s">
        <v>88</v>
      </c>
      <c r="D39" s="50">
        <v>212</v>
      </c>
      <c r="E39" s="44">
        <f t="shared" si="0"/>
        <v>11</v>
      </c>
      <c r="F39" s="45">
        <v>63</v>
      </c>
      <c r="G39" s="44">
        <f t="shared" si="1"/>
        <v>10</v>
      </c>
      <c r="H39" s="45">
        <v>47</v>
      </c>
      <c r="I39" s="44">
        <f t="shared" si="2"/>
        <v>33</v>
      </c>
      <c r="J39" s="45">
        <v>11</v>
      </c>
      <c r="K39" s="47">
        <f t="shared" si="3"/>
        <v>20</v>
      </c>
      <c r="M39" s="48"/>
      <c r="N39" s="48"/>
    </row>
    <row r="40" spans="2:14" ht="12" customHeight="1">
      <c r="B40" s="41" t="s">
        <v>89</v>
      </c>
      <c r="C40" s="49" t="s">
        <v>90</v>
      </c>
      <c r="D40" s="50">
        <v>137</v>
      </c>
      <c r="E40" s="44">
        <f t="shared" si="0"/>
        <v>19</v>
      </c>
      <c r="F40" s="45">
        <v>40</v>
      </c>
      <c r="G40" s="44">
        <f t="shared" si="1"/>
        <v>18</v>
      </c>
      <c r="H40" s="45">
        <v>91</v>
      </c>
      <c r="I40" s="44">
        <f t="shared" si="2"/>
        <v>5</v>
      </c>
      <c r="J40" s="45">
        <v>16</v>
      </c>
      <c r="K40" s="47">
        <f t="shared" si="3"/>
        <v>9</v>
      </c>
      <c r="M40" s="48"/>
      <c r="N40" s="48"/>
    </row>
    <row r="41" spans="2:14" ht="24" customHeight="1">
      <c r="B41" s="41" t="s">
        <v>91</v>
      </c>
      <c r="C41" s="49" t="s">
        <v>92</v>
      </c>
      <c r="D41" s="50">
        <v>51</v>
      </c>
      <c r="E41" s="44">
        <f t="shared" si="0"/>
        <v>42</v>
      </c>
      <c r="F41" s="45">
        <v>21</v>
      </c>
      <c r="G41" s="44">
        <f t="shared" si="1"/>
        <v>41</v>
      </c>
      <c r="H41" s="45">
        <v>32</v>
      </c>
      <c r="I41" s="44">
        <f t="shared" si="2"/>
        <v>45</v>
      </c>
      <c r="J41" s="45">
        <v>10</v>
      </c>
      <c r="K41" s="47">
        <f t="shared" si="3"/>
        <v>25</v>
      </c>
      <c r="M41" s="48"/>
      <c r="N41" s="48"/>
    </row>
    <row r="42" spans="2:14" ht="12" customHeight="1">
      <c r="B42" s="41" t="s">
        <v>93</v>
      </c>
      <c r="C42" s="49" t="s">
        <v>94</v>
      </c>
      <c r="D42" s="50">
        <v>120</v>
      </c>
      <c r="E42" s="44">
        <f t="shared" si="0"/>
        <v>21</v>
      </c>
      <c r="F42" s="45">
        <v>29</v>
      </c>
      <c r="G42" s="44">
        <f t="shared" si="1"/>
        <v>31</v>
      </c>
      <c r="H42" s="45">
        <v>39</v>
      </c>
      <c r="I42" s="44">
        <f t="shared" si="2"/>
        <v>40</v>
      </c>
      <c r="J42" s="45">
        <v>13</v>
      </c>
      <c r="K42" s="47">
        <f t="shared" si="3"/>
        <v>17</v>
      </c>
      <c r="M42" s="48"/>
      <c r="N42" s="48"/>
    </row>
    <row r="43" spans="2:14" ht="12" customHeight="1">
      <c r="B43" s="41" t="s">
        <v>95</v>
      </c>
      <c r="C43" s="49" t="s">
        <v>96</v>
      </c>
      <c r="D43" s="50">
        <v>161</v>
      </c>
      <c r="E43" s="44">
        <f t="shared" si="0"/>
        <v>16</v>
      </c>
      <c r="F43" s="45">
        <v>50</v>
      </c>
      <c r="G43" s="44">
        <f t="shared" si="1"/>
        <v>15</v>
      </c>
      <c r="H43" s="45">
        <v>40</v>
      </c>
      <c r="I43" s="44">
        <f t="shared" si="2"/>
        <v>39</v>
      </c>
      <c r="J43" s="45">
        <v>2</v>
      </c>
      <c r="K43" s="47">
        <f t="shared" si="3"/>
        <v>47</v>
      </c>
      <c r="M43" s="48"/>
      <c r="N43" s="48"/>
    </row>
    <row r="44" spans="2:14" ht="12" customHeight="1">
      <c r="B44" s="41" t="s">
        <v>97</v>
      </c>
      <c r="C44" s="49" t="s">
        <v>98</v>
      </c>
      <c r="D44" s="50">
        <v>90</v>
      </c>
      <c r="E44" s="44">
        <f t="shared" si="0"/>
        <v>27</v>
      </c>
      <c r="F44" s="45">
        <v>21</v>
      </c>
      <c r="G44" s="44">
        <f t="shared" si="1"/>
        <v>41</v>
      </c>
      <c r="H44" s="45">
        <v>31</v>
      </c>
      <c r="I44" s="44">
        <f t="shared" si="2"/>
        <v>46</v>
      </c>
      <c r="J44" s="45">
        <v>6</v>
      </c>
      <c r="K44" s="47">
        <f t="shared" si="3"/>
        <v>37</v>
      </c>
      <c r="M44" s="48"/>
      <c r="N44" s="48"/>
    </row>
    <row r="45" spans="2:14" ht="12" customHeight="1">
      <c r="B45" s="41" t="s">
        <v>99</v>
      </c>
      <c r="C45" s="49" t="s">
        <v>100</v>
      </c>
      <c r="D45" s="50">
        <v>209</v>
      </c>
      <c r="E45" s="44">
        <f t="shared" si="0"/>
        <v>12</v>
      </c>
      <c r="F45" s="45">
        <v>42</v>
      </c>
      <c r="G45" s="44">
        <f t="shared" si="1"/>
        <v>17</v>
      </c>
      <c r="H45" s="45">
        <v>125</v>
      </c>
      <c r="I45" s="44">
        <f t="shared" si="2"/>
        <v>3</v>
      </c>
      <c r="J45" s="45">
        <v>12</v>
      </c>
      <c r="K45" s="47">
        <f t="shared" si="3"/>
        <v>18</v>
      </c>
      <c r="M45" s="48"/>
      <c r="N45" s="48"/>
    </row>
    <row r="46" spans="2:14" ht="24" customHeight="1">
      <c r="B46" s="41" t="s">
        <v>101</v>
      </c>
      <c r="C46" s="49" t="s">
        <v>102</v>
      </c>
      <c r="D46" s="50">
        <v>52</v>
      </c>
      <c r="E46" s="44">
        <f t="shared" si="0"/>
        <v>41</v>
      </c>
      <c r="F46" s="45">
        <v>14</v>
      </c>
      <c r="G46" s="44">
        <f t="shared" si="1"/>
        <v>45</v>
      </c>
      <c r="H46" s="45">
        <v>37</v>
      </c>
      <c r="I46" s="44">
        <f t="shared" si="2"/>
        <v>41</v>
      </c>
      <c r="J46" s="45">
        <v>8</v>
      </c>
      <c r="K46" s="47">
        <f t="shared" si="3"/>
        <v>29</v>
      </c>
      <c r="M46" s="48"/>
      <c r="N46" s="48"/>
    </row>
    <row r="47" spans="2:14" ht="12" customHeight="1">
      <c r="B47" s="41" t="s">
        <v>103</v>
      </c>
      <c r="C47" s="49" t="s">
        <v>104</v>
      </c>
      <c r="D47" s="50">
        <v>73</v>
      </c>
      <c r="E47" s="44">
        <f t="shared" si="0"/>
        <v>34</v>
      </c>
      <c r="F47" s="45">
        <v>37</v>
      </c>
      <c r="G47" s="44">
        <f t="shared" si="1"/>
        <v>19</v>
      </c>
      <c r="H47" s="45">
        <v>69</v>
      </c>
      <c r="I47" s="44">
        <f t="shared" si="2"/>
        <v>18</v>
      </c>
      <c r="J47" s="45">
        <v>7</v>
      </c>
      <c r="K47" s="47">
        <f t="shared" si="3"/>
        <v>33</v>
      </c>
      <c r="M47" s="48"/>
      <c r="N47" s="48"/>
    </row>
    <row r="48" spans="2:14" ht="12" customHeight="1">
      <c r="B48" s="51" t="s">
        <v>105</v>
      </c>
      <c r="C48" s="52" t="s">
        <v>106</v>
      </c>
      <c r="D48" s="53">
        <v>69</v>
      </c>
      <c r="E48" s="54">
        <f t="shared" si="0"/>
        <v>35</v>
      </c>
      <c r="F48" s="55">
        <v>30</v>
      </c>
      <c r="G48" s="54">
        <f t="shared" si="1"/>
        <v>28</v>
      </c>
      <c r="H48" s="55">
        <v>65</v>
      </c>
      <c r="I48" s="54">
        <f t="shared" si="2"/>
        <v>26</v>
      </c>
      <c r="J48" s="55">
        <v>5</v>
      </c>
      <c r="K48" s="57">
        <f t="shared" si="3"/>
        <v>41</v>
      </c>
      <c r="M48" s="48"/>
      <c r="N48" s="48"/>
    </row>
    <row r="49" spans="2:14" ht="12" customHeight="1">
      <c r="B49" s="41" t="s">
        <v>107</v>
      </c>
      <c r="C49" s="49" t="s">
        <v>108</v>
      </c>
      <c r="D49" s="50">
        <v>89</v>
      </c>
      <c r="E49" s="44">
        <f t="shared" si="0"/>
        <v>28</v>
      </c>
      <c r="F49" s="45">
        <v>32</v>
      </c>
      <c r="G49" s="44">
        <f t="shared" si="1"/>
        <v>24</v>
      </c>
      <c r="H49" s="45">
        <v>68</v>
      </c>
      <c r="I49" s="44">
        <f t="shared" si="2"/>
        <v>19</v>
      </c>
      <c r="J49" s="45">
        <v>10</v>
      </c>
      <c r="K49" s="47">
        <f t="shared" si="3"/>
        <v>25</v>
      </c>
      <c r="M49" s="48"/>
      <c r="N49" s="48"/>
    </row>
    <row r="50" spans="2:14" ht="12" customHeight="1">
      <c r="B50" s="41" t="s">
        <v>109</v>
      </c>
      <c r="C50" s="49" t="s">
        <v>110</v>
      </c>
      <c r="D50" s="50">
        <v>23</v>
      </c>
      <c r="E50" s="44">
        <f t="shared" si="0"/>
        <v>47</v>
      </c>
      <c r="F50" s="45">
        <v>10</v>
      </c>
      <c r="G50" s="44">
        <f t="shared" si="1"/>
        <v>47</v>
      </c>
      <c r="H50" s="45">
        <v>67</v>
      </c>
      <c r="I50" s="44">
        <f t="shared" si="2"/>
        <v>21</v>
      </c>
      <c r="J50" s="45">
        <v>9</v>
      </c>
      <c r="K50" s="47">
        <f t="shared" si="3"/>
        <v>27</v>
      </c>
      <c r="M50" s="48"/>
      <c r="N50" s="48"/>
    </row>
    <row r="51" spans="2:14" ht="24" customHeight="1">
      <c r="B51" s="41" t="s">
        <v>111</v>
      </c>
      <c r="C51" s="49" t="s">
        <v>112</v>
      </c>
      <c r="D51" s="50">
        <v>39</v>
      </c>
      <c r="E51" s="44">
        <f t="shared" si="0"/>
        <v>45</v>
      </c>
      <c r="F51" s="45">
        <v>11</v>
      </c>
      <c r="G51" s="44">
        <f t="shared" si="1"/>
        <v>46</v>
      </c>
      <c r="H51" s="45">
        <v>66</v>
      </c>
      <c r="I51" s="44">
        <f t="shared" si="2"/>
        <v>24</v>
      </c>
      <c r="J51" s="45">
        <v>11</v>
      </c>
      <c r="K51" s="47">
        <f t="shared" si="3"/>
        <v>20</v>
      </c>
      <c r="M51" s="48"/>
      <c r="N51" s="48"/>
    </row>
    <row r="52" spans="2:14" ht="12" customHeight="1">
      <c r="B52" s="41" t="s">
        <v>113</v>
      </c>
      <c r="C52" s="49" t="s">
        <v>114</v>
      </c>
      <c r="D52" s="50">
        <v>37</v>
      </c>
      <c r="E52" s="44">
        <f t="shared" si="0"/>
        <v>46</v>
      </c>
      <c r="F52" s="45">
        <v>23</v>
      </c>
      <c r="G52" s="44">
        <f t="shared" si="1"/>
        <v>39</v>
      </c>
      <c r="H52" s="45">
        <v>88</v>
      </c>
      <c r="I52" s="44">
        <f t="shared" si="2"/>
        <v>7</v>
      </c>
      <c r="J52" s="45">
        <v>9</v>
      </c>
      <c r="K52" s="47">
        <f t="shared" si="3"/>
        <v>27</v>
      </c>
      <c r="M52" s="48"/>
      <c r="N52" s="48"/>
    </row>
    <row r="53" spans="2:14" ht="24" customHeight="1" thickBot="1">
      <c r="B53" s="58" t="s">
        <v>115</v>
      </c>
      <c r="C53" s="59" t="s">
        <v>116</v>
      </c>
      <c r="D53" s="60">
        <v>13331</v>
      </c>
      <c r="E53" s="61"/>
      <c r="F53" s="62">
        <v>2523</v>
      </c>
      <c r="G53" s="61"/>
      <c r="H53" s="62">
        <v>3185</v>
      </c>
      <c r="I53" s="61"/>
      <c r="J53" s="62">
        <v>541</v>
      </c>
      <c r="K53" s="64"/>
      <c r="M53" s="48"/>
      <c r="N53" s="48"/>
    </row>
    <row r="54" spans="2:14" ht="11.1" customHeight="1" thickTop="1">
      <c r="B54" s="65"/>
      <c r="C54" s="124"/>
      <c r="D54" s="124" t="s">
        <v>213</v>
      </c>
      <c r="E54" s="67"/>
      <c r="F54" s="68"/>
      <c r="G54" s="67"/>
      <c r="H54" s="67"/>
      <c r="I54" s="67"/>
      <c r="J54" s="69"/>
      <c r="K54" s="67"/>
    </row>
    <row r="55" spans="2:14" ht="11.1" customHeight="1">
      <c r="B55" s="65"/>
      <c r="C55" s="124"/>
      <c r="D55" s="124" t="s">
        <v>214</v>
      </c>
      <c r="E55" s="67"/>
      <c r="F55" s="68"/>
      <c r="G55" s="67"/>
      <c r="H55" s="67"/>
      <c r="I55" s="67"/>
      <c r="J55" s="69"/>
      <c r="K55" s="67"/>
    </row>
    <row r="56" spans="2:14" ht="11.1" customHeight="1">
      <c r="B56" s="65"/>
      <c r="C56" s="125"/>
      <c r="D56" s="125" t="s">
        <v>215</v>
      </c>
      <c r="E56" s="67"/>
      <c r="F56" s="68"/>
      <c r="G56" s="67"/>
      <c r="H56" s="67"/>
      <c r="I56" s="67"/>
      <c r="J56" s="69"/>
      <c r="K56" s="67"/>
    </row>
    <row r="57" spans="2:14" ht="11.1" customHeight="1" thickBot="1">
      <c r="B57" s="65"/>
      <c r="D57" s="67"/>
      <c r="E57" s="67"/>
      <c r="F57" s="68"/>
      <c r="G57" s="67"/>
      <c r="H57" s="67"/>
      <c r="I57" s="67"/>
      <c r="J57" s="69"/>
      <c r="K57" s="67"/>
    </row>
    <row r="58" spans="2:14" ht="39.950000000000003" customHeight="1">
      <c r="B58" s="70" t="s">
        <v>117</v>
      </c>
      <c r="C58" s="71"/>
      <c r="D58" s="126" t="s">
        <v>216</v>
      </c>
      <c r="E58" s="127"/>
      <c r="F58" s="126" t="s">
        <v>216</v>
      </c>
      <c r="G58" s="127"/>
      <c r="H58" s="126" t="s">
        <v>216</v>
      </c>
      <c r="I58" s="127"/>
      <c r="J58" s="126" t="s">
        <v>216</v>
      </c>
      <c r="K58" s="128"/>
    </row>
    <row r="59" spans="2:14" ht="24.95" customHeight="1">
      <c r="B59" s="75"/>
      <c r="C59" s="76"/>
      <c r="D59" s="129" t="s">
        <v>217</v>
      </c>
      <c r="E59" s="130"/>
      <c r="F59" s="129" t="s">
        <v>217</v>
      </c>
      <c r="G59" s="130"/>
      <c r="H59" s="129" t="s">
        <v>217</v>
      </c>
      <c r="I59" s="130"/>
      <c r="J59" s="129" t="s">
        <v>217</v>
      </c>
      <c r="K59" s="131"/>
    </row>
    <row r="60" spans="2:14" ht="15" customHeight="1">
      <c r="B60" s="80" t="s">
        <v>120</v>
      </c>
      <c r="C60" s="81"/>
      <c r="D60" s="132">
        <v>44256</v>
      </c>
      <c r="E60" s="133"/>
      <c r="F60" s="132">
        <v>44256</v>
      </c>
      <c r="G60" s="134"/>
      <c r="H60" s="132">
        <v>44256</v>
      </c>
      <c r="I60" s="134"/>
      <c r="J60" s="132">
        <v>44256</v>
      </c>
      <c r="K60" s="135"/>
    </row>
    <row r="61" spans="2:14" ht="15" customHeight="1" thickBot="1">
      <c r="B61" s="86" t="s">
        <v>121</v>
      </c>
      <c r="C61" s="87"/>
      <c r="D61" s="136" t="s">
        <v>218</v>
      </c>
      <c r="E61" s="137"/>
      <c r="F61" s="136" t="s">
        <v>218</v>
      </c>
      <c r="G61" s="137"/>
      <c r="H61" s="136" t="s">
        <v>218</v>
      </c>
      <c r="I61" s="137"/>
      <c r="J61" s="136" t="s">
        <v>218</v>
      </c>
      <c r="K61" s="138"/>
    </row>
    <row r="62" spans="2:14" ht="12.75" customHeight="1">
      <c r="D62" s="106"/>
      <c r="E62" s="106"/>
      <c r="F62" s="107"/>
      <c r="G62" s="106"/>
      <c r="H62" s="106"/>
      <c r="I62" s="106"/>
      <c r="J62" s="108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scale="98" pageOrder="overThenDown" orientation="portrait" r:id="rId1"/>
  <headerFooter alignWithMargins="0"/>
  <colBreaks count="1" manualBreakCount="1">
    <brk id="11" max="62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G61"/>
  <sheetViews>
    <sheetView zoomScaleNormal="100" zoomScaleSheetLayoutView="100" workbookViewId="0">
      <pane xSplit="3" ySplit="5" topLeftCell="D30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91" customWidth="1"/>
    <col min="4" max="4" width="11.625" style="16" customWidth="1"/>
    <col min="5" max="5" width="4.625" style="16" customWidth="1"/>
    <col min="6" max="6" width="11.625" style="92" customWidth="1"/>
    <col min="7" max="7" width="4.625" style="16" customWidth="1"/>
    <col min="8" max="8" width="11.625" style="16" customWidth="1"/>
    <col min="9" max="9" width="4.625" style="16" customWidth="1"/>
    <col min="10" max="10" width="11.625" style="93" customWidth="1"/>
    <col min="11" max="11" width="4.625" style="16" customWidth="1"/>
    <col min="12" max="12" width="4" style="14" customWidth="1"/>
    <col min="13" max="18" width="9" style="14"/>
    <col min="19" max="19" width="11.75" style="14" customWidth="1"/>
    <col min="20" max="21" width="9" style="14"/>
    <col min="22" max="16384" width="9" style="16"/>
  </cols>
  <sheetData>
    <row r="1" spans="1:137" s="17" customFormat="1" ht="15.75" customHeight="1">
      <c r="A1" s="10"/>
      <c r="B1" s="11" t="s">
        <v>219</v>
      </c>
      <c r="C1" s="11"/>
      <c r="D1" s="12"/>
      <c r="E1" s="11"/>
      <c r="F1" s="12"/>
      <c r="G1" s="12"/>
      <c r="H1" s="12"/>
      <c r="I1" s="12"/>
      <c r="J1" s="13"/>
      <c r="K1" s="13"/>
      <c r="L1" s="14"/>
      <c r="M1" s="15" t="s">
        <v>4</v>
      </c>
      <c r="N1" s="15"/>
      <c r="O1" s="15"/>
      <c r="P1" s="14"/>
      <c r="Q1" s="14"/>
      <c r="R1" s="14"/>
      <c r="S1" s="14"/>
      <c r="T1" s="14"/>
      <c r="U1" s="14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</row>
    <row r="2" spans="1:137" ht="12" customHeight="1" thickBot="1">
      <c r="B2" s="18"/>
      <c r="C2" s="18"/>
      <c r="D2" s="19"/>
      <c r="E2" s="19" t="s">
        <v>220</v>
      </c>
      <c r="F2" s="20"/>
      <c r="G2" s="20" t="s">
        <v>221</v>
      </c>
      <c r="H2" s="19"/>
      <c r="I2" s="19" t="s">
        <v>222</v>
      </c>
      <c r="J2" s="21"/>
      <c r="K2" s="21" t="s">
        <v>223</v>
      </c>
    </row>
    <row r="3" spans="1:137" s="17" customFormat="1" ht="27" customHeight="1" thickTop="1">
      <c r="A3" s="10"/>
      <c r="B3" s="22" t="s">
        <v>5</v>
      </c>
      <c r="C3" s="23"/>
      <c r="D3" s="24" t="s">
        <v>224</v>
      </c>
      <c r="E3" s="25"/>
      <c r="F3" s="24" t="s">
        <v>225</v>
      </c>
      <c r="G3" s="25"/>
      <c r="H3" s="24" t="s">
        <v>226</v>
      </c>
      <c r="I3" s="25"/>
      <c r="J3" s="24" t="s">
        <v>227</v>
      </c>
      <c r="K3" s="26"/>
      <c r="L3" s="14"/>
      <c r="M3" s="14"/>
      <c r="N3" s="14"/>
      <c r="O3" s="14"/>
      <c r="P3" s="14"/>
      <c r="Q3" s="14"/>
      <c r="R3" s="14"/>
      <c r="S3" s="14"/>
      <c r="T3" s="14"/>
      <c r="U3" s="14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</row>
    <row r="4" spans="1:137" s="17" customFormat="1" ht="30" customHeight="1">
      <c r="A4" s="10"/>
      <c r="B4" s="27" t="s">
        <v>228</v>
      </c>
      <c r="C4" s="28"/>
      <c r="D4" s="29" t="s">
        <v>229</v>
      </c>
      <c r="E4" s="30"/>
      <c r="F4" s="139" t="s">
        <v>230</v>
      </c>
      <c r="G4" s="140"/>
      <c r="H4" s="29" t="s">
        <v>231</v>
      </c>
      <c r="I4" s="30"/>
      <c r="J4" s="29" t="s">
        <v>232</v>
      </c>
      <c r="K4" s="32"/>
      <c r="L4" s="14"/>
      <c r="M4" s="14"/>
      <c r="N4" s="14"/>
      <c r="O4" s="14"/>
      <c r="P4" s="14"/>
      <c r="Q4" s="14"/>
      <c r="R4" s="14"/>
      <c r="S4" s="14"/>
      <c r="T4" s="14"/>
      <c r="U4" s="14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</row>
    <row r="5" spans="1:137" s="40" customFormat="1" ht="24" customHeight="1">
      <c r="A5" s="10"/>
      <c r="B5" s="33"/>
      <c r="C5" s="34"/>
      <c r="D5" s="37" t="s">
        <v>233</v>
      </c>
      <c r="E5" s="36" t="s">
        <v>16</v>
      </c>
      <c r="F5" s="37" t="s">
        <v>234</v>
      </c>
      <c r="G5" s="36" t="s">
        <v>154</v>
      </c>
      <c r="H5" s="37" t="s">
        <v>233</v>
      </c>
      <c r="I5" s="36" t="s">
        <v>154</v>
      </c>
      <c r="J5" s="37" t="s">
        <v>233</v>
      </c>
      <c r="K5" s="38" t="s">
        <v>134</v>
      </c>
      <c r="L5" s="14"/>
      <c r="M5" s="39"/>
      <c r="N5" s="39"/>
      <c r="O5" s="14"/>
      <c r="P5" s="14"/>
      <c r="Q5" s="14"/>
      <c r="R5" s="14"/>
      <c r="S5" s="14"/>
      <c r="T5" s="14"/>
      <c r="U5" s="14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</row>
    <row r="6" spans="1:137" ht="12" customHeight="1">
      <c r="B6" s="41" t="s">
        <v>21</v>
      </c>
      <c r="C6" s="42" t="s">
        <v>22</v>
      </c>
      <c r="D6" s="46">
        <v>11.9</v>
      </c>
      <c r="E6" s="44">
        <f t="shared" ref="E6:E52" si="0">IF(ISNUMBER(D6),RANK(D6,D$6:D$52),"-")</f>
        <v>22</v>
      </c>
      <c r="F6" s="141">
        <v>0.90677988721804514</v>
      </c>
      <c r="G6" s="44">
        <f t="shared" ref="G6:G52" si="1">IF(ISNUMBER(F6),RANK(F6,F$6:F$52),"-")</f>
        <v>25</v>
      </c>
      <c r="H6" s="45">
        <v>18</v>
      </c>
      <c r="I6" s="44">
        <f t="shared" ref="I6:I52" si="2">IF(ISNUMBER(H6),RANK(H6,H$6:H$52),"-")</f>
        <v>4</v>
      </c>
      <c r="J6" s="46">
        <v>3.3</v>
      </c>
      <c r="K6" s="47">
        <f t="shared" ref="K6:K52" si="3">IF(ISNUMBER(J6),RANK(J6,J$6:J$52),"-")</f>
        <v>24</v>
      </c>
      <c r="M6" s="48"/>
      <c r="N6" s="48"/>
    </row>
    <row r="7" spans="1:137" ht="12" customHeight="1">
      <c r="B7" s="41" t="s">
        <v>23</v>
      </c>
      <c r="C7" s="49" t="s">
        <v>24</v>
      </c>
      <c r="D7" s="46">
        <v>3.8</v>
      </c>
      <c r="E7" s="44">
        <f t="shared" si="0"/>
        <v>46</v>
      </c>
      <c r="F7" s="141">
        <v>0.25797339593114244</v>
      </c>
      <c r="G7" s="44">
        <f t="shared" si="1"/>
        <v>47</v>
      </c>
      <c r="H7" s="45">
        <v>2</v>
      </c>
      <c r="I7" s="44">
        <f t="shared" si="2"/>
        <v>43</v>
      </c>
      <c r="J7" s="46">
        <v>1.5</v>
      </c>
      <c r="K7" s="47">
        <f t="shared" si="3"/>
        <v>43</v>
      </c>
      <c r="M7" s="48"/>
      <c r="N7" s="48"/>
    </row>
    <row r="8" spans="1:137" ht="12" customHeight="1">
      <c r="B8" s="41" t="s">
        <v>25</v>
      </c>
      <c r="C8" s="49" t="s">
        <v>26</v>
      </c>
      <c r="D8" s="46">
        <v>16.399999999999999</v>
      </c>
      <c r="E8" s="44">
        <f t="shared" si="0"/>
        <v>11</v>
      </c>
      <c r="F8" s="141">
        <v>0.50462629482071719</v>
      </c>
      <c r="G8" s="44">
        <f t="shared" si="1"/>
        <v>38</v>
      </c>
      <c r="H8" s="45">
        <v>4</v>
      </c>
      <c r="I8" s="44">
        <f t="shared" si="2"/>
        <v>35</v>
      </c>
      <c r="J8" s="46">
        <v>3.1</v>
      </c>
      <c r="K8" s="47">
        <f t="shared" si="3"/>
        <v>26</v>
      </c>
      <c r="M8" s="48"/>
      <c r="N8" s="48"/>
    </row>
    <row r="9" spans="1:137" ht="12" customHeight="1">
      <c r="B9" s="41" t="s">
        <v>27</v>
      </c>
      <c r="C9" s="49" t="s">
        <v>28</v>
      </c>
      <c r="D9" s="46">
        <v>7.7</v>
      </c>
      <c r="E9" s="44">
        <f t="shared" si="0"/>
        <v>38</v>
      </c>
      <c r="F9" s="141">
        <v>0.90844941885492891</v>
      </c>
      <c r="G9" s="44">
        <f t="shared" si="1"/>
        <v>24</v>
      </c>
      <c r="H9" s="45">
        <v>7</v>
      </c>
      <c r="I9" s="44">
        <f t="shared" si="2"/>
        <v>24</v>
      </c>
      <c r="J9" s="46">
        <v>3</v>
      </c>
      <c r="K9" s="47">
        <f t="shared" si="3"/>
        <v>28</v>
      </c>
      <c r="M9" s="48"/>
      <c r="N9" s="48"/>
    </row>
    <row r="10" spans="1:137" ht="12" customHeight="1">
      <c r="B10" s="41" t="s">
        <v>29</v>
      </c>
      <c r="C10" s="49" t="s">
        <v>30</v>
      </c>
      <c r="D10" s="46">
        <v>10.8</v>
      </c>
      <c r="E10" s="44">
        <f t="shared" si="0"/>
        <v>27</v>
      </c>
      <c r="F10" s="141">
        <v>0.48907329317269077</v>
      </c>
      <c r="G10" s="44">
        <f t="shared" si="1"/>
        <v>40</v>
      </c>
      <c r="H10" s="45">
        <v>3</v>
      </c>
      <c r="I10" s="44">
        <f t="shared" si="2"/>
        <v>38</v>
      </c>
      <c r="J10" s="46">
        <v>2.9</v>
      </c>
      <c r="K10" s="47">
        <f t="shared" si="3"/>
        <v>30</v>
      </c>
      <c r="M10" s="48"/>
      <c r="N10" s="48"/>
    </row>
    <row r="11" spans="1:137" ht="24" customHeight="1">
      <c r="B11" s="41" t="s">
        <v>31</v>
      </c>
      <c r="C11" s="49" t="s">
        <v>32</v>
      </c>
      <c r="D11" s="46">
        <v>15.1</v>
      </c>
      <c r="E11" s="44">
        <f t="shared" si="0"/>
        <v>16</v>
      </c>
      <c r="F11" s="141">
        <v>0.50400998185117962</v>
      </c>
      <c r="G11" s="44">
        <f t="shared" si="1"/>
        <v>39</v>
      </c>
      <c r="H11" s="45">
        <v>7</v>
      </c>
      <c r="I11" s="44">
        <f t="shared" si="2"/>
        <v>24</v>
      </c>
      <c r="J11" s="46">
        <v>6.2</v>
      </c>
      <c r="K11" s="47">
        <f t="shared" si="3"/>
        <v>12</v>
      </c>
      <c r="M11" s="48"/>
      <c r="N11" s="48"/>
    </row>
    <row r="12" spans="1:137" ht="12" customHeight="1">
      <c r="B12" s="41" t="s">
        <v>33</v>
      </c>
      <c r="C12" s="49" t="s">
        <v>34</v>
      </c>
      <c r="D12" s="46">
        <v>8.9</v>
      </c>
      <c r="E12" s="44">
        <f t="shared" si="0"/>
        <v>35</v>
      </c>
      <c r="F12" s="141">
        <v>0.4322561105207226</v>
      </c>
      <c r="G12" s="44">
        <f t="shared" si="1"/>
        <v>43</v>
      </c>
      <c r="H12" s="45">
        <v>6</v>
      </c>
      <c r="I12" s="44">
        <f t="shared" si="2"/>
        <v>31</v>
      </c>
      <c r="J12" s="46">
        <v>3.1</v>
      </c>
      <c r="K12" s="47">
        <f t="shared" si="3"/>
        <v>26</v>
      </c>
      <c r="M12" s="48"/>
      <c r="N12" s="48"/>
    </row>
    <row r="13" spans="1:137" ht="12" customHeight="1">
      <c r="B13" s="41" t="s">
        <v>35</v>
      </c>
      <c r="C13" s="49" t="s">
        <v>36</v>
      </c>
      <c r="D13" s="46">
        <v>8.9</v>
      </c>
      <c r="E13" s="44">
        <f t="shared" si="0"/>
        <v>35</v>
      </c>
      <c r="F13" s="141">
        <v>0.97751210235131403</v>
      </c>
      <c r="G13" s="44">
        <f t="shared" si="1"/>
        <v>22</v>
      </c>
      <c r="H13" s="45">
        <v>7</v>
      </c>
      <c r="I13" s="44">
        <f t="shared" si="2"/>
        <v>24</v>
      </c>
      <c r="J13" s="46">
        <v>2.4</v>
      </c>
      <c r="K13" s="47">
        <f t="shared" si="3"/>
        <v>36</v>
      </c>
      <c r="M13" s="48"/>
      <c r="N13" s="48"/>
    </row>
    <row r="14" spans="1:137" ht="12" customHeight="1">
      <c r="B14" s="41" t="s">
        <v>37</v>
      </c>
      <c r="C14" s="49" t="s">
        <v>38</v>
      </c>
      <c r="D14" s="46">
        <v>13.2</v>
      </c>
      <c r="E14" s="44">
        <f t="shared" si="0"/>
        <v>18</v>
      </c>
      <c r="F14" s="141">
        <v>0.67926111394992339</v>
      </c>
      <c r="G14" s="44">
        <f t="shared" si="1"/>
        <v>33</v>
      </c>
      <c r="H14" s="45">
        <v>12</v>
      </c>
      <c r="I14" s="44">
        <f t="shared" si="2"/>
        <v>13</v>
      </c>
      <c r="J14" s="46">
        <v>6.1</v>
      </c>
      <c r="K14" s="47">
        <f t="shared" si="3"/>
        <v>13</v>
      </c>
      <c r="M14" s="48"/>
      <c r="N14" s="48"/>
    </row>
    <row r="15" spans="1:137" ht="12" customHeight="1">
      <c r="B15" s="41" t="s">
        <v>39</v>
      </c>
      <c r="C15" s="49" t="s">
        <v>40</v>
      </c>
      <c r="D15" s="46">
        <v>10.1</v>
      </c>
      <c r="E15" s="44">
        <f t="shared" si="0"/>
        <v>32</v>
      </c>
      <c r="F15" s="141">
        <v>0.58081173469387759</v>
      </c>
      <c r="G15" s="44">
        <f t="shared" si="1"/>
        <v>35</v>
      </c>
      <c r="H15" s="45">
        <v>10</v>
      </c>
      <c r="I15" s="44">
        <f t="shared" si="2"/>
        <v>17</v>
      </c>
      <c r="J15" s="46">
        <v>5.0999999999999996</v>
      </c>
      <c r="K15" s="47">
        <f t="shared" si="3"/>
        <v>17</v>
      </c>
      <c r="M15" s="48"/>
      <c r="N15" s="48"/>
    </row>
    <row r="16" spans="1:137" ht="24" customHeight="1">
      <c r="B16" s="41" t="s">
        <v>41</v>
      </c>
      <c r="C16" s="49" t="s">
        <v>42</v>
      </c>
      <c r="D16" s="46">
        <v>3.4</v>
      </c>
      <c r="E16" s="44">
        <f t="shared" si="0"/>
        <v>47</v>
      </c>
      <c r="F16" s="141">
        <v>0.29435649794801644</v>
      </c>
      <c r="G16" s="44">
        <f t="shared" si="1"/>
        <v>46</v>
      </c>
      <c r="H16" s="45">
        <v>7</v>
      </c>
      <c r="I16" s="44">
        <f t="shared" si="2"/>
        <v>24</v>
      </c>
      <c r="J16" s="46">
        <v>1</v>
      </c>
      <c r="K16" s="47">
        <f t="shared" si="3"/>
        <v>44</v>
      </c>
      <c r="M16" s="48"/>
      <c r="N16" s="48"/>
    </row>
    <row r="17" spans="2:14" ht="12" customHeight="1">
      <c r="B17" s="41" t="s">
        <v>43</v>
      </c>
      <c r="C17" s="49" t="s">
        <v>44</v>
      </c>
      <c r="D17" s="46">
        <v>6.9</v>
      </c>
      <c r="E17" s="44">
        <f t="shared" si="0"/>
        <v>41</v>
      </c>
      <c r="F17" s="141">
        <v>0.53873471021453734</v>
      </c>
      <c r="G17" s="44">
        <f t="shared" si="1"/>
        <v>37</v>
      </c>
      <c r="H17" s="45">
        <v>10</v>
      </c>
      <c r="I17" s="44">
        <f t="shared" si="2"/>
        <v>17</v>
      </c>
      <c r="J17" s="46">
        <v>1.6</v>
      </c>
      <c r="K17" s="47">
        <f t="shared" si="3"/>
        <v>41</v>
      </c>
      <c r="M17" s="48"/>
      <c r="N17" s="48"/>
    </row>
    <row r="18" spans="2:14" ht="12" customHeight="1">
      <c r="B18" s="41" t="s">
        <v>45</v>
      </c>
      <c r="C18" s="49" t="s">
        <v>46</v>
      </c>
      <c r="D18" s="46">
        <v>7.6</v>
      </c>
      <c r="E18" s="44">
        <f t="shared" si="0"/>
        <v>39</v>
      </c>
      <c r="F18" s="141">
        <v>1.8141715243369279</v>
      </c>
      <c r="G18" s="44">
        <f t="shared" si="1"/>
        <v>7</v>
      </c>
      <c r="H18" s="45">
        <v>38</v>
      </c>
      <c r="I18" s="44">
        <f t="shared" si="2"/>
        <v>1</v>
      </c>
      <c r="J18" s="46">
        <v>2.8</v>
      </c>
      <c r="K18" s="47">
        <f t="shared" si="3"/>
        <v>31</v>
      </c>
      <c r="M18" s="48"/>
      <c r="N18" s="48"/>
    </row>
    <row r="19" spans="2:14" ht="12" customHeight="1">
      <c r="B19" s="41" t="s">
        <v>47</v>
      </c>
      <c r="C19" s="49" t="s">
        <v>48</v>
      </c>
      <c r="D19" s="46">
        <v>6</v>
      </c>
      <c r="E19" s="44">
        <f t="shared" si="0"/>
        <v>43</v>
      </c>
      <c r="F19" s="141">
        <v>1.0375747352331042</v>
      </c>
      <c r="G19" s="44">
        <f t="shared" si="1"/>
        <v>20</v>
      </c>
      <c r="H19" s="45">
        <v>18</v>
      </c>
      <c r="I19" s="44">
        <f t="shared" si="2"/>
        <v>4</v>
      </c>
      <c r="J19" s="46">
        <v>2</v>
      </c>
      <c r="K19" s="47">
        <f t="shared" si="3"/>
        <v>39</v>
      </c>
      <c r="M19" s="48"/>
      <c r="N19" s="48"/>
    </row>
    <row r="20" spans="2:14" ht="12" customHeight="1">
      <c r="B20" s="41" t="s">
        <v>49</v>
      </c>
      <c r="C20" s="49" t="s">
        <v>50</v>
      </c>
      <c r="D20" s="46">
        <v>16.5</v>
      </c>
      <c r="E20" s="44">
        <f t="shared" si="0"/>
        <v>10</v>
      </c>
      <c r="F20" s="141">
        <v>0.42805778561976182</v>
      </c>
      <c r="G20" s="44">
        <f t="shared" si="1"/>
        <v>44</v>
      </c>
      <c r="H20" s="45">
        <v>15</v>
      </c>
      <c r="I20" s="44">
        <f t="shared" si="2"/>
        <v>9</v>
      </c>
      <c r="J20" s="46">
        <v>6.5</v>
      </c>
      <c r="K20" s="47">
        <f t="shared" si="3"/>
        <v>8</v>
      </c>
      <c r="M20" s="48"/>
      <c r="N20" s="48"/>
    </row>
    <row r="21" spans="2:14" ht="24" customHeight="1">
      <c r="B21" s="41" t="s">
        <v>51</v>
      </c>
      <c r="C21" s="49" t="s">
        <v>52</v>
      </c>
      <c r="D21" s="46">
        <v>34.700000000000003</v>
      </c>
      <c r="E21" s="44">
        <f t="shared" si="0"/>
        <v>2</v>
      </c>
      <c r="F21" s="141">
        <v>1.8120539772727273</v>
      </c>
      <c r="G21" s="44">
        <f t="shared" si="1"/>
        <v>8</v>
      </c>
      <c r="H21" s="45">
        <v>12</v>
      </c>
      <c r="I21" s="44">
        <f t="shared" si="2"/>
        <v>13</v>
      </c>
      <c r="J21" s="46">
        <v>11.3</v>
      </c>
      <c r="K21" s="47">
        <f t="shared" si="3"/>
        <v>5</v>
      </c>
      <c r="M21" s="48"/>
      <c r="N21" s="48"/>
    </row>
    <row r="22" spans="2:14" ht="12" customHeight="1">
      <c r="B22" s="41" t="s">
        <v>53</v>
      </c>
      <c r="C22" s="49" t="s">
        <v>54</v>
      </c>
      <c r="D22" s="46">
        <v>26</v>
      </c>
      <c r="E22" s="44">
        <f t="shared" si="0"/>
        <v>5</v>
      </c>
      <c r="F22" s="141">
        <v>3.4059250217959893</v>
      </c>
      <c r="G22" s="44">
        <f t="shared" si="1"/>
        <v>2</v>
      </c>
      <c r="H22" s="45">
        <v>15</v>
      </c>
      <c r="I22" s="44">
        <f t="shared" si="2"/>
        <v>9</v>
      </c>
      <c r="J22" s="46">
        <v>13</v>
      </c>
      <c r="K22" s="47">
        <f t="shared" si="3"/>
        <v>4</v>
      </c>
      <c r="M22" s="48"/>
      <c r="N22" s="48"/>
    </row>
    <row r="23" spans="2:14" ht="12" customHeight="1">
      <c r="B23" s="41" t="s">
        <v>55</v>
      </c>
      <c r="C23" s="49" t="s">
        <v>56</v>
      </c>
      <c r="D23" s="46">
        <v>24.1</v>
      </c>
      <c r="E23" s="44">
        <f t="shared" si="0"/>
        <v>6</v>
      </c>
      <c r="F23" s="141">
        <v>1.9343234916559691</v>
      </c>
      <c r="G23" s="44">
        <f t="shared" si="1"/>
        <v>5</v>
      </c>
      <c r="H23" s="45">
        <v>5</v>
      </c>
      <c r="I23" s="44">
        <f t="shared" si="2"/>
        <v>34</v>
      </c>
      <c r="J23" s="46">
        <v>6.4</v>
      </c>
      <c r="K23" s="47">
        <f t="shared" si="3"/>
        <v>11</v>
      </c>
      <c r="M23" s="48"/>
      <c r="N23" s="48"/>
    </row>
    <row r="24" spans="2:14" ht="12" customHeight="1">
      <c r="B24" s="41" t="s">
        <v>57</v>
      </c>
      <c r="C24" s="49" t="s">
        <v>58</v>
      </c>
      <c r="D24" s="46">
        <v>31.1</v>
      </c>
      <c r="E24" s="44">
        <f t="shared" si="0"/>
        <v>4</v>
      </c>
      <c r="F24" s="141">
        <v>1.4413390036452005</v>
      </c>
      <c r="G24" s="44">
        <f t="shared" si="1"/>
        <v>13</v>
      </c>
      <c r="H24" s="45">
        <v>12</v>
      </c>
      <c r="I24" s="44">
        <f t="shared" si="2"/>
        <v>13</v>
      </c>
      <c r="J24" s="46">
        <v>14.4</v>
      </c>
      <c r="K24" s="47">
        <f t="shared" si="3"/>
        <v>3</v>
      </c>
      <c r="M24" s="48"/>
      <c r="N24" s="48"/>
    </row>
    <row r="25" spans="2:14" ht="12" customHeight="1">
      <c r="B25" s="41" t="s">
        <v>59</v>
      </c>
      <c r="C25" s="49" t="s">
        <v>60</v>
      </c>
      <c r="D25" s="46">
        <v>39.5</v>
      </c>
      <c r="E25" s="44">
        <f t="shared" si="0"/>
        <v>1</v>
      </c>
      <c r="F25" s="141">
        <v>1.1592003853564548</v>
      </c>
      <c r="G25" s="44">
        <f t="shared" si="1"/>
        <v>18</v>
      </c>
      <c r="H25" s="45">
        <v>36</v>
      </c>
      <c r="I25" s="44">
        <f t="shared" si="2"/>
        <v>2</v>
      </c>
      <c r="J25" s="46">
        <v>17.2</v>
      </c>
      <c r="K25" s="47">
        <f t="shared" si="3"/>
        <v>1</v>
      </c>
      <c r="M25" s="48"/>
      <c r="N25" s="48"/>
    </row>
    <row r="26" spans="2:14" ht="24" customHeight="1">
      <c r="B26" s="41" t="s">
        <v>61</v>
      </c>
      <c r="C26" s="49" t="s">
        <v>62</v>
      </c>
      <c r="D26" s="46">
        <v>9.8000000000000007</v>
      </c>
      <c r="E26" s="44">
        <f t="shared" si="0"/>
        <v>33</v>
      </c>
      <c r="F26" s="141">
        <v>0.79863296812749007</v>
      </c>
      <c r="G26" s="44">
        <f t="shared" si="1"/>
        <v>31</v>
      </c>
      <c r="H26" s="45">
        <v>6</v>
      </c>
      <c r="I26" s="44">
        <f t="shared" si="2"/>
        <v>31</v>
      </c>
      <c r="J26" s="46">
        <v>3</v>
      </c>
      <c r="K26" s="47">
        <f t="shared" si="3"/>
        <v>28</v>
      </c>
      <c r="M26" s="48"/>
      <c r="N26" s="48"/>
    </row>
    <row r="27" spans="2:14" ht="12" customHeight="1">
      <c r="B27" s="41" t="s">
        <v>63</v>
      </c>
      <c r="C27" s="49" t="s">
        <v>64</v>
      </c>
      <c r="D27" s="46">
        <v>11.6</v>
      </c>
      <c r="E27" s="44">
        <f t="shared" si="0"/>
        <v>23</v>
      </c>
      <c r="F27" s="141">
        <v>1.3668965986394559</v>
      </c>
      <c r="G27" s="44">
        <f t="shared" si="1"/>
        <v>14</v>
      </c>
      <c r="H27" s="45">
        <v>16</v>
      </c>
      <c r="I27" s="44">
        <f t="shared" si="2"/>
        <v>7</v>
      </c>
      <c r="J27" s="46">
        <v>4.3</v>
      </c>
      <c r="K27" s="47">
        <f t="shared" si="3"/>
        <v>21</v>
      </c>
      <c r="M27" s="48"/>
      <c r="N27" s="48"/>
    </row>
    <row r="28" spans="2:14" ht="12" customHeight="1">
      <c r="B28" s="41" t="s">
        <v>65</v>
      </c>
      <c r="C28" s="49" t="s">
        <v>66</v>
      </c>
      <c r="D28" s="46">
        <v>5.6</v>
      </c>
      <c r="E28" s="44">
        <f t="shared" si="0"/>
        <v>44</v>
      </c>
      <c r="F28" s="141">
        <v>1.4786132890365449</v>
      </c>
      <c r="G28" s="44">
        <f t="shared" si="1"/>
        <v>12</v>
      </c>
      <c r="H28" s="45">
        <v>20</v>
      </c>
      <c r="I28" s="44">
        <f t="shared" si="2"/>
        <v>3</v>
      </c>
      <c r="J28" s="46">
        <v>2.7</v>
      </c>
      <c r="K28" s="47">
        <f t="shared" si="3"/>
        <v>32</v>
      </c>
      <c r="M28" s="48"/>
      <c r="N28" s="48"/>
    </row>
    <row r="29" spans="2:14" ht="12" customHeight="1">
      <c r="B29" s="41" t="s">
        <v>67</v>
      </c>
      <c r="C29" s="49" t="s">
        <v>68</v>
      </c>
      <c r="D29" s="46">
        <v>11</v>
      </c>
      <c r="E29" s="44">
        <f t="shared" si="0"/>
        <v>26</v>
      </c>
      <c r="F29" s="141">
        <v>0.87297333333333338</v>
      </c>
      <c r="G29" s="44">
        <f t="shared" si="1"/>
        <v>28</v>
      </c>
      <c r="H29" s="45">
        <v>6</v>
      </c>
      <c r="I29" s="44">
        <f t="shared" si="2"/>
        <v>31</v>
      </c>
      <c r="J29" s="46">
        <v>3.3</v>
      </c>
      <c r="K29" s="47">
        <f t="shared" si="3"/>
        <v>24</v>
      </c>
      <c r="M29" s="48"/>
      <c r="N29" s="48"/>
    </row>
    <row r="30" spans="2:14" ht="12" customHeight="1">
      <c r="B30" s="41" t="s">
        <v>69</v>
      </c>
      <c r="C30" s="49" t="s">
        <v>70</v>
      </c>
      <c r="D30" s="46">
        <v>12.7</v>
      </c>
      <c r="E30" s="44">
        <f t="shared" si="0"/>
        <v>19</v>
      </c>
      <c r="F30" s="141">
        <v>0.8578598726114649</v>
      </c>
      <c r="G30" s="44">
        <f t="shared" si="1"/>
        <v>29</v>
      </c>
      <c r="H30" s="45">
        <v>7</v>
      </c>
      <c r="I30" s="44">
        <f t="shared" si="2"/>
        <v>24</v>
      </c>
      <c r="J30" s="46">
        <v>5</v>
      </c>
      <c r="K30" s="47">
        <f t="shared" si="3"/>
        <v>19</v>
      </c>
      <c r="M30" s="48"/>
      <c r="N30" s="48"/>
    </row>
    <row r="31" spans="2:14" ht="24" customHeight="1">
      <c r="B31" s="41" t="s">
        <v>71</v>
      </c>
      <c r="C31" s="49" t="s">
        <v>72</v>
      </c>
      <c r="D31" s="46">
        <v>15.7</v>
      </c>
      <c r="E31" s="44">
        <f t="shared" si="0"/>
        <v>14</v>
      </c>
      <c r="F31" s="141">
        <v>2.3227787610619468</v>
      </c>
      <c r="G31" s="44">
        <f t="shared" si="1"/>
        <v>4</v>
      </c>
      <c r="H31" s="45">
        <v>17</v>
      </c>
      <c r="I31" s="44">
        <f t="shared" si="2"/>
        <v>6</v>
      </c>
      <c r="J31" s="46">
        <v>6.5</v>
      </c>
      <c r="K31" s="47">
        <f t="shared" si="3"/>
        <v>8</v>
      </c>
      <c r="M31" s="48"/>
      <c r="N31" s="48"/>
    </row>
    <row r="32" spans="2:14" ht="12" customHeight="1">
      <c r="B32" s="41" t="s">
        <v>73</v>
      </c>
      <c r="C32" s="49" t="s">
        <v>74</v>
      </c>
      <c r="D32" s="46">
        <v>4.2</v>
      </c>
      <c r="E32" s="44">
        <f t="shared" si="0"/>
        <v>45</v>
      </c>
      <c r="F32" s="141">
        <v>0.95650561033662018</v>
      </c>
      <c r="G32" s="44">
        <f t="shared" si="1"/>
        <v>23</v>
      </c>
      <c r="H32" s="45">
        <v>9</v>
      </c>
      <c r="I32" s="44">
        <f t="shared" si="2"/>
        <v>19</v>
      </c>
      <c r="J32" s="46">
        <v>1</v>
      </c>
      <c r="K32" s="47">
        <f t="shared" si="3"/>
        <v>44</v>
      </c>
      <c r="M32" s="48"/>
      <c r="N32" s="48"/>
    </row>
    <row r="33" spans="2:14" ht="12" customHeight="1">
      <c r="B33" s="41" t="s">
        <v>75</v>
      </c>
      <c r="C33" s="49" t="s">
        <v>76</v>
      </c>
      <c r="D33" s="46">
        <v>7.9</v>
      </c>
      <c r="E33" s="44">
        <f t="shared" si="0"/>
        <v>37</v>
      </c>
      <c r="F33" s="141">
        <v>1.1048589860076321</v>
      </c>
      <c r="G33" s="44">
        <f t="shared" si="1"/>
        <v>19</v>
      </c>
      <c r="H33" s="45">
        <v>13</v>
      </c>
      <c r="I33" s="44">
        <f t="shared" si="2"/>
        <v>12</v>
      </c>
      <c r="J33" s="46">
        <v>2.2999999999999998</v>
      </c>
      <c r="K33" s="47">
        <f t="shared" si="3"/>
        <v>37</v>
      </c>
      <c r="M33" s="48"/>
      <c r="N33" s="48"/>
    </row>
    <row r="34" spans="2:14" ht="12" customHeight="1">
      <c r="B34" s="41" t="s">
        <v>77</v>
      </c>
      <c r="C34" s="49" t="s">
        <v>78</v>
      </c>
      <c r="D34" s="46">
        <v>16.100000000000001</v>
      </c>
      <c r="E34" s="44">
        <f t="shared" si="0"/>
        <v>13</v>
      </c>
      <c r="F34" s="141">
        <v>0.87779302670623149</v>
      </c>
      <c r="G34" s="44">
        <f t="shared" si="1"/>
        <v>27</v>
      </c>
      <c r="H34" s="45">
        <v>7</v>
      </c>
      <c r="I34" s="44">
        <f t="shared" si="2"/>
        <v>24</v>
      </c>
      <c r="J34" s="46">
        <v>5.0999999999999996</v>
      </c>
      <c r="K34" s="47">
        <f t="shared" si="3"/>
        <v>17</v>
      </c>
      <c r="M34" s="48"/>
      <c r="N34" s="48"/>
    </row>
    <row r="35" spans="2:14" ht="12" customHeight="1">
      <c r="B35" s="41" t="s">
        <v>79</v>
      </c>
      <c r="C35" s="49" t="s">
        <v>80</v>
      </c>
      <c r="D35" s="46">
        <v>10.4</v>
      </c>
      <c r="E35" s="44">
        <f t="shared" si="0"/>
        <v>30</v>
      </c>
      <c r="F35" s="141">
        <v>0.53949947089947092</v>
      </c>
      <c r="G35" s="44">
        <f t="shared" si="1"/>
        <v>36</v>
      </c>
      <c r="H35" s="45">
        <v>1</v>
      </c>
      <c r="I35" s="44">
        <f t="shared" si="2"/>
        <v>46</v>
      </c>
      <c r="J35" s="46">
        <v>1</v>
      </c>
      <c r="K35" s="47">
        <f t="shared" si="3"/>
        <v>44</v>
      </c>
      <c r="M35" s="48"/>
      <c r="N35" s="48"/>
    </row>
    <row r="36" spans="2:14" ht="24" customHeight="1">
      <c r="B36" s="41" t="s">
        <v>81</v>
      </c>
      <c r="C36" s="49" t="s">
        <v>82</v>
      </c>
      <c r="D36" s="46">
        <v>12.2</v>
      </c>
      <c r="E36" s="44">
        <f t="shared" si="0"/>
        <v>21</v>
      </c>
      <c r="F36" s="141">
        <v>0.44740884955752214</v>
      </c>
      <c r="G36" s="44">
        <f t="shared" si="1"/>
        <v>42</v>
      </c>
      <c r="H36" s="45">
        <v>2</v>
      </c>
      <c r="I36" s="44">
        <f t="shared" si="2"/>
        <v>43</v>
      </c>
      <c r="J36" s="46">
        <v>3.5</v>
      </c>
      <c r="K36" s="47">
        <f t="shared" si="3"/>
        <v>23</v>
      </c>
      <c r="M36" s="48"/>
      <c r="N36" s="48"/>
    </row>
    <row r="37" spans="2:14" ht="12" customHeight="1">
      <c r="B37" s="41" t="s">
        <v>83</v>
      </c>
      <c r="C37" s="49" t="s">
        <v>84</v>
      </c>
      <c r="D37" s="46">
        <v>31.7</v>
      </c>
      <c r="E37" s="44">
        <f t="shared" si="0"/>
        <v>3</v>
      </c>
      <c r="F37" s="141">
        <v>2.7806131386861312</v>
      </c>
      <c r="G37" s="44">
        <f t="shared" si="1"/>
        <v>3</v>
      </c>
      <c r="H37" s="45">
        <v>11</v>
      </c>
      <c r="I37" s="44">
        <f t="shared" si="2"/>
        <v>16</v>
      </c>
      <c r="J37" s="46">
        <v>15.9</v>
      </c>
      <c r="K37" s="47">
        <f t="shared" si="3"/>
        <v>2</v>
      </c>
      <c r="M37" s="48"/>
      <c r="N37" s="48"/>
    </row>
    <row r="38" spans="2:14" ht="12" customHeight="1">
      <c r="B38" s="41" t="s">
        <v>85</v>
      </c>
      <c r="C38" s="49" t="s">
        <v>86</v>
      </c>
      <c r="D38" s="46">
        <v>16.600000000000001</v>
      </c>
      <c r="E38" s="44">
        <f t="shared" si="0"/>
        <v>9</v>
      </c>
      <c r="F38" s="141">
        <v>0.7405516518091243</v>
      </c>
      <c r="G38" s="44">
        <f t="shared" si="1"/>
        <v>32</v>
      </c>
      <c r="H38" s="45">
        <v>16</v>
      </c>
      <c r="I38" s="44">
        <f t="shared" si="2"/>
        <v>7</v>
      </c>
      <c r="J38" s="46">
        <v>8.3000000000000007</v>
      </c>
      <c r="K38" s="47">
        <f t="shared" si="3"/>
        <v>7</v>
      </c>
      <c r="M38" s="48"/>
      <c r="N38" s="48"/>
    </row>
    <row r="39" spans="2:14" ht="12" customHeight="1">
      <c r="B39" s="41" t="s">
        <v>87</v>
      </c>
      <c r="C39" s="49" t="s">
        <v>88</v>
      </c>
      <c r="D39" s="46">
        <v>10.5</v>
      </c>
      <c r="E39" s="44">
        <f t="shared" si="0"/>
        <v>28</v>
      </c>
      <c r="F39" s="141">
        <v>1.2576942382467302</v>
      </c>
      <c r="G39" s="44">
        <f t="shared" si="1"/>
        <v>17</v>
      </c>
      <c r="H39" s="45">
        <v>15</v>
      </c>
      <c r="I39" s="44">
        <f t="shared" si="2"/>
        <v>9</v>
      </c>
      <c r="J39" s="46">
        <v>5.3</v>
      </c>
      <c r="K39" s="47">
        <f t="shared" si="3"/>
        <v>16</v>
      </c>
      <c r="M39" s="48"/>
      <c r="N39" s="48"/>
    </row>
    <row r="40" spans="2:14" ht="12" customHeight="1">
      <c r="B40" s="41" t="s">
        <v>89</v>
      </c>
      <c r="C40" s="49" t="s">
        <v>90</v>
      </c>
      <c r="D40" s="46">
        <v>16.399999999999999</v>
      </c>
      <c r="E40" s="44">
        <f t="shared" si="0"/>
        <v>11</v>
      </c>
      <c r="F40" s="141">
        <v>1.6004519161243675</v>
      </c>
      <c r="G40" s="44">
        <f t="shared" si="1"/>
        <v>11</v>
      </c>
      <c r="H40" s="45">
        <v>8</v>
      </c>
      <c r="I40" s="44">
        <f t="shared" si="2"/>
        <v>21</v>
      </c>
      <c r="J40" s="46">
        <v>5.7</v>
      </c>
      <c r="K40" s="47">
        <f t="shared" si="3"/>
        <v>14</v>
      </c>
      <c r="M40" s="48"/>
      <c r="N40" s="48"/>
    </row>
    <row r="41" spans="2:14" ht="24" customHeight="1">
      <c r="B41" s="41" t="s">
        <v>91</v>
      </c>
      <c r="C41" s="49" t="s">
        <v>92</v>
      </c>
      <c r="D41" s="46">
        <v>14.6</v>
      </c>
      <c r="E41" s="44">
        <f t="shared" si="0"/>
        <v>17</v>
      </c>
      <c r="F41" s="141">
        <v>1.311043068640646</v>
      </c>
      <c r="G41" s="44">
        <f t="shared" si="1"/>
        <v>16</v>
      </c>
      <c r="H41" s="45">
        <v>2</v>
      </c>
      <c r="I41" s="44">
        <f t="shared" si="2"/>
        <v>43</v>
      </c>
      <c r="J41" s="46">
        <v>2.6</v>
      </c>
      <c r="K41" s="47">
        <f t="shared" si="3"/>
        <v>34</v>
      </c>
      <c r="M41" s="48"/>
      <c r="N41" s="48"/>
    </row>
    <row r="42" spans="2:14" ht="12" customHeight="1">
      <c r="B42" s="41" t="s">
        <v>93</v>
      </c>
      <c r="C42" s="49" t="s">
        <v>94</v>
      </c>
      <c r="D42" s="46">
        <v>12.3</v>
      </c>
      <c r="E42" s="44">
        <f t="shared" si="0"/>
        <v>20</v>
      </c>
      <c r="F42" s="141">
        <v>0.85711892450879001</v>
      </c>
      <c r="G42" s="44">
        <f t="shared" si="1"/>
        <v>30</v>
      </c>
      <c r="H42" s="45">
        <v>4</v>
      </c>
      <c r="I42" s="44">
        <f t="shared" si="2"/>
        <v>35</v>
      </c>
      <c r="J42" s="46">
        <v>4.0999999999999996</v>
      </c>
      <c r="K42" s="47">
        <f t="shared" si="3"/>
        <v>22</v>
      </c>
      <c r="M42" s="48"/>
      <c r="N42" s="48"/>
    </row>
    <row r="43" spans="2:14" ht="12" customHeight="1">
      <c r="B43" s="41" t="s">
        <v>95</v>
      </c>
      <c r="C43" s="49" t="s">
        <v>96</v>
      </c>
      <c r="D43" s="46">
        <v>17.3</v>
      </c>
      <c r="E43" s="44">
        <f t="shared" si="0"/>
        <v>8</v>
      </c>
      <c r="F43" s="141">
        <v>1.3576891495601173</v>
      </c>
      <c r="G43" s="44">
        <f t="shared" si="1"/>
        <v>15</v>
      </c>
      <c r="H43" s="45">
        <v>9</v>
      </c>
      <c r="I43" s="44">
        <f t="shared" si="2"/>
        <v>19</v>
      </c>
      <c r="J43" s="46">
        <v>6.5</v>
      </c>
      <c r="K43" s="47">
        <f t="shared" si="3"/>
        <v>8</v>
      </c>
      <c r="M43" s="48"/>
      <c r="N43" s="48"/>
    </row>
    <row r="44" spans="2:14" ht="12" customHeight="1">
      <c r="B44" s="41" t="s">
        <v>97</v>
      </c>
      <c r="C44" s="49" t="s">
        <v>98</v>
      </c>
      <c r="D44" s="46">
        <v>19.2</v>
      </c>
      <c r="E44" s="44">
        <f t="shared" si="0"/>
        <v>7</v>
      </c>
      <c r="F44" s="141">
        <v>1.7802661064425769</v>
      </c>
      <c r="G44" s="44">
        <f t="shared" si="1"/>
        <v>9</v>
      </c>
      <c r="H44" s="45">
        <v>4</v>
      </c>
      <c r="I44" s="44">
        <f t="shared" si="2"/>
        <v>35</v>
      </c>
      <c r="J44" s="46">
        <v>5.5</v>
      </c>
      <c r="K44" s="47">
        <f t="shared" si="3"/>
        <v>15</v>
      </c>
      <c r="M44" s="48"/>
      <c r="N44" s="48"/>
    </row>
    <row r="45" spans="2:14" ht="12" customHeight="1">
      <c r="B45" s="41" t="s">
        <v>99</v>
      </c>
      <c r="C45" s="49" t="s">
        <v>100</v>
      </c>
      <c r="D45" s="46">
        <v>6.1</v>
      </c>
      <c r="E45" s="44">
        <f t="shared" si="0"/>
        <v>42</v>
      </c>
      <c r="F45" s="141">
        <v>1.0251349128646954</v>
      </c>
      <c r="G45" s="44">
        <f t="shared" si="1"/>
        <v>21</v>
      </c>
      <c r="H45" s="45">
        <v>8</v>
      </c>
      <c r="I45" s="44">
        <f t="shared" si="2"/>
        <v>21</v>
      </c>
      <c r="J45" s="46">
        <v>1.6</v>
      </c>
      <c r="K45" s="47">
        <f t="shared" si="3"/>
        <v>41</v>
      </c>
      <c r="M45" s="48"/>
      <c r="N45" s="48"/>
    </row>
    <row r="46" spans="2:14" ht="24" customHeight="1">
      <c r="B46" s="41" t="s">
        <v>101</v>
      </c>
      <c r="C46" s="49" t="s">
        <v>102</v>
      </c>
      <c r="D46" s="46">
        <v>15.6</v>
      </c>
      <c r="E46" s="44">
        <f t="shared" si="0"/>
        <v>15</v>
      </c>
      <c r="F46" s="141">
        <v>0.88690655339805835</v>
      </c>
      <c r="G46" s="44">
        <f t="shared" si="1"/>
        <v>26</v>
      </c>
      <c r="H46" s="45">
        <v>7</v>
      </c>
      <c r="I46" s="44">
        <f t="shared" si="2"/>
        <v>24</v>
      </c>
      <c r="J46" s="46">
        <v>8.4</v>
      </c>
      <c r="K46" s="47">
        <f t="shared" si="3"/>
        <v>6</v>
      </c>
      <c r="M46" s="48"/>
      <c r="N46" s="48"/>
    </row>
    <row r="47" spans="2:14" ht="12" customHeight="1">
      <c r="B47" s="41" t="s">
        <v>103</v>
      </c>
      <c r="C47" s="49" t="s">
        <v>104</v>
      </c>
      <c r="D47" s="46">
        <v>11.6</v>
      </c>
      <c r="E47" s="44">
        <f t="shared" si="0"/>
        <v>23</v>
      </c>
      <c r="F47" s="141">
        <v>1.9077215657311668</v>
      </c>
      <c r="G47" s="44">
        <f t="shared" si="1"/>
        <v>6</v>
      </c>
      <c r="H47" s="45">
        <v>3</v>
      </c>
      <c r="I47" s="44">
        <f t="shared" si="2"/>
        <v>38</v>
      </c>
      <c r="J47" s="46">
        <v>2.2000000000000002</v>
      </c>
      <c r="K47" s="47">
        <f t="shared" si="3"/>
        <v>38</v>
      </c>
      <c r="M47" s="48"/>
      <c r="N47" s="48"/>
    </row>
    <row r="48" spans="2:14" ht="12" customHeight="1">
      <c r="B48" s="51" t="s">
        <v>105</v>
      </c>
      <c r="C48" s="52" t="s">
        <v>106</v>
      </c>
      <c r="D48" s="56">
        <v>9.5</v>
      </c>
      <c r="E48" s="54">
        <f t="shared" si="0"/>
        <v>34</v>
      </c>
      <c r="F48" s="142">
        <v>0.36932181303116146</v>
      </c>
      <c r="G48" s="54">
        <f t="shared" si="1"/>
        <v>45</v>
      </c>
      <c r="H48" s="55">
        <v>3</v>
      </c>
      <c r="I48" s="54">
        <f t="shared" si="2"/>
        <v>38</v>
      </c>
      <c r="J48" s="56">
        <v>1.7</v>
      </c>
      <c r="K48" s="57">
        <f t="shared" si="3"/>
        <v>40</v>
      </c>
      <c r="M48" s="48"/>
      <c r="N48" s="48"/>
    </row>
    <row r="49" spans="2:14" ht="12" customHeight="1">
      <c r="B49" s="41" t="s">
        <v>107</v>
      </c>
      <c r="C49" s="49" t="s">
        <v>108</v>
      </c>
      <c r="D49" s="46">
        <v>11.1</v>
      </c>
      <c r="E49" s="44">
        <f t="shared" si="0"/>
        <v>25</v>
      </c>
      <c r="F49" s="141">
        <v>1.6104774305555556</v>
      </c>
      <c r="G49" s="44">
        <f t="shared" si="1"/>
        <v>10</v>
      </c>
      <c r="H49" s="45">
        <v>3</v>
      </c>
      <c r="I49" s="44">
        <f t="shared" si="2"/>
        <v>38</v>
      </c>
      <c r="J49" s="46">
        <v>2.6</v>
      </c>
      <c r="K49" s="47">
        <f t="shared" si="3"/>
        <v>34</v>
      </c>
      <c r="M49" s="48"/>
      <c r="N49" s="48"/>
    </row>
    <row r="50" spans="2:14" ht="12" customHeight="1">
      <c r="B50" s="41" t="s">
        <v>109</v>
      </c>
      <c r="C50" s="49" t="s">
        <v>110</v>
      </c>
      <c r="D50" s="46">
        <v>7.2</v>
      </c>
      <c r="E50" s="44">
        <f t="shared" si="0"/>
        <v>40</v>
      </c>
      <c r="F50" s="141">
        <v>0.47028374655647381</v>
      </c>
      <c r="G50" s="44">
        <f t="shared" si="1"/>
        <v>41</v>
      </c>
      <c r="H50" s="45">
        <v>3</v>
      </c>
      <c r="I50" s="44">
        <f t="shared" si="2"/>
        <v>38</v>
      </c>
      <c r="J50" s="46">
        <v>2.7</v>
      </c>
      <c r="K50" s="47">
        <f t="shared" si="3"/>
        <v>32</v>
      </c>
      <c r="M50" s="48"/>
      <c r="N50" s="48"/>
    </row>
    <row r="51" spans="2:14" ht="24" customHeight="1">
      <c r="B51" s="41" t="s">
        <v>111</v>
      </c>
      <c r="C51" s="49" t="s">
        <v>112</v>
      </c>
      <c r="D51" s="46">
        <v>10.3</v>
      </c>
      <c r="E51" s="44">
        <f t="shared" si="0"/>
        <v>31</v>
      </c>
      <c r="F51" s="141">
        <v>0.65272816728167282</v>
      </c>
      <c r="G51" s="44">
        <f t="shared" si="1"/>
        <v>34</v>
      </c>
      <c r="H51" s="45">
        <v>8</v>
      </c>
      <c r="I51" s="44">
        <f t="shared" si="2"/>
        <v>21</v>
      </c>
      <c r="J51" s="46">
        <v>4.9000000000000004</v>
      </c>
      <c r="K51" s="47">
        <f t="shared" si="3"/>
        <v>20</v>
      </c>
      <c r="M51" s="48"/>
      <c r="N51" s="48"/>
    </row>
    <row r="52" spans="2:14" ht="12" customHeight="1">
      <c r="B52" s="41" t="s">
        <v>113</v>
      </c>
      <c r="C52" s="49" t="s">
        <v>114</v>
      </c>
      <c r="D52" s="46">
        <v>10.5</v>
      </c>
      <c r="E52" s="44">
        <f t="shared" si="0"/>
        <v>28</v>
      </c>
      <c r="F52" s="141">
        <v>4.1002716562716559</v>
      </c>
      <c r="G52" s="44">
        <f t="shared" si="1"/>
        <v>1</v>
      </c>
      <c r="H52" s="45">
        <v>1</v>
      </c>
      <c r="I52" s="44">
        <f t="shared" si="2"/>
        <v>46</v>
      </c>
      <c r="J52" s="46">
        <v>0.7</v>
      </c>
      <c r="K52" s="47">
        <f t="shared" si="3"/>
        <v>47</v>
      </c>
      <c r="M52" s="48"/>
      <c r="N52" s="48"/>
    </row>
    <row r="53" spans="2:14" ht="24" customHeight="1" thickBot="1">
      <c r="B53" s="58" t="s">
        <v>115</v>
      </c>
      <c r="C53" s="59" t="s">
        <v>116</v>
      </c>
      <c r="D53" s="63">
        <v>10.1</v>
      </c>
      <c r="E53" s="61"/>
      <c r="F53" s="143">
        <v>1.1243012090982274</v>
      </c>
      <c r="G53" s="61"/>
      <c r="H53" s="62">
        <v>453</v>
      </c>
      <c r="I53" s="61"/>
      <c r="J53" s="63">
        <v>3.6</v>
      </c>
      <c r="K53" s="64"/>
      <c r="M53" s="48"/>
      <c r="N53" s="48"/>
    </row>
    <row r="54" spans="2:14" ht="12.75" customHeight="1" thickTop="1">
      <c r="B54" s="65"/>
      <c r="C54" s="65"/>
      <c r="D54" s="67"/>
      <c r="E54" s="67"/>
      <c r="F54" s="68"/>
      <c r="G54" s="67"/>
      <c r="H54" s="67"/>
      <c r="I54" s="67"/>
      <c r="J54" s="69"/>
      <c r="K54" s="67"/>
    </row>
    <row r="55" spans="2:14" ht="12.75" customHeight="1">
      <c r="B55" s="65"/>
      <c r="C55" s="65"/>
      <c r="D55" s="67"/>
      <c r="E55" s="67"/>
      <c r="F55" s="68"/>
      <c r="G55" s="67"/>
      <c r="H55" s="67"/>
      <c r="I55" s="67"/>
      <c r="J55" s="69"/>
      <c r="K55" s="67"/>
    </row>
    <row r="56" spans="2:14" ht="12.75" customHeight="1">
      <c r="B56" s="65"/>
      <c r="C56" s="65"/>
      <c r="D56" s="67"/>
      <c r="E56" s="67"/>
      <c r="F56" s="68"/>
      <c r="G56" s="67"/>
      <c r="H56" s="67"/>
      <c r="I56" s="67"/>
      <c r="J56" s="69"/>
      <c r="K56" s="67"/>
    </row>
    <row r="57" spans="2:14" ht="12.75" customHeight="1" thickBot="1">
      <c r="B57" s="65"/>
      <c r="C57" s="65"/>
      <c r="D57" s="67"/>
      <c r="E57" s="67"/>
      <c r="F57" s="68"/>
      <c r="G57" s="67"/>
      <c r="H57" s="67"/>
      <c r="I57" s="67"/>
      <c r="J57" s="69"/>
      <c r="K57" s="67"/>
    </row>
    <row r="58" spans="2:14" ht="39.950000000000003" customHeight="1">
      <c r="B58" s="70" t="s">
        <v>117</v>
      </c>
      <c r="C58" s="71"/>
      <c r="D58" s="144" t="s">
        <v>235</v>
      </c>
      <c r="E58" s="145"/>
      <c r="F58" s="144" t="s">
        <v>235</v>
      </c>
      <c r="G58" s="145"/>
      <c r="H58" s="144" t="s">
        <v>235</v>
      </c>
      <c r="I58" s="145"/>
      <c r="J58" s="144" t="s">
        <v>235</v>
      </c>
      <c r="K58" s="146"/>
    </row>
    <row r="59" spans="2:14" ht="24.95" customHeight="1">
      <c r="B59" s="75"/>
      <c r="C59" s="76"/>
      <c r="D59" s="147" t="s">
        <v>236</v>
      </c>
      <c r="E59" s="148"/>
      <c r="F59" s="147" t="s">
        <v>236</v>
      </c>
      <c r="G59" s="148"/>
      <c r="H59" s="147" t="s">
        <v>236</v>
      </c>
      <c r="I59" s="148"/>
      <c r="J59" s="147" t="s">
        <v>236</v>
      </c>
      <c r="K59" s="149"/>
    </row>
    <row r="60" spans="2:14" ht="15" customHeight="1">
      <c r="B60" s="80" t="s">
        <v>120</v>
      </c>
      <c r="C60" s="81"/>
      <c r="D60" s="150">
        <v>43374</v>
      </c>
      <c r="E60" s="151"/>
      <c r="F60" s="150" t="s">
        <v>237</v>
      </c>
      <c r="G60" s="151"/>
      <c r="H60" s="150">
        <v>43374</v>
      </c>
      <c r="I60" s="151"/>
      <c r="J60" s="150">
        <v>43374</v>
      </c>
      <c r="K60" s="152"/>
    </row>
    <row r="61" spans="2:14" ht="15" customHeight="1" thickBot="1">
      <c r="B61" s="86" t="s">
        <v>121</v>
      </c>
      <c r="C61" s="87"/>
      <c r="D61" s="153" t="s">
        <v>238</v>
      </c>
      <c r="E61" s="154"/>
      <c r="F61" s="153" t="s">
        <v>238</v>
      </c>
      <c r="G61" s="154"/>
      <c r="H61" s="153" t="s">
        <v>238</v>
      </c>
      <c r="I61" s="154"/>
      <c r="J61" s="153" t="s">
        <v>238</v>
      </c>
      <c r="K61" s="155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F4:G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F61"/>
  <sheetViews>
    <sheetView zoomScaleNormal="100" zoomScaleSheetLayoutView="100" workbookViewId="0">
      <pane xSplit="3" ySplit="5" topLeftCell="D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91" customWidth="1"/>
    <col min="4" max="4" width="11.625" style="16" customWidth="1"/>
    <col min="5" max="5" width="4.625" style="16" customWidth="1"/>
    <col min="6" max="6" width="11.625" style="92" customWidth="1"/>
    <col min="7" max="7" width="4.625" style="16" customWidth="1"/>
    <col min="8" max="8" width="11.625" style="16" customWidth="1"/>
    <col min="9" max="9" width="4.625" style="16" customWidth="1"/>
    <col min="10" max="10" width="11.625" style="93" customWidth="1"/>
    <col min="11" max="11" width="4.625" style="16" customWidth="1"/>
    <col min="12" max="12" width="4" style="14" customWidth="1"/>
    <col min="13" max="18" width="9" style="14"/>
    <col min="19" max="19" width="11.75" style="14" customWidth="1"/>
    <col min="20" max="21" width="9" style="14"/>
    <col min="22" max="16384" width="9" style="16"/>
  </cols>
  <sheetData>
    <row r="1" spans="1:136" s="17" customFormat="1" ht="15.75" customHeight="1">
      <c r="A1" s="10"/>
      <c r="B1" s="11" t="s">
        <v>239</v>
      </c>
      <c r="C1" s="11"/>
      <c r="D1" s="12"/>
      <c r="E1" s="11"/>
      <c r="F1" s="12"/>
      <c r="G1" s="12"/>
      <c r="H1" s="12"/>
      <c r="I1" s="12"/>
      <c r="J1" s="13"/>
      <c r="K1" s="13"/>
      <c r="L1" s="14"/>
      <c r="M1" s="15" t="s">
        <v>4</v>
      </c>
      <c r="N1" s="15"/>
      <c r="O1" s="15"/>
      <c r="P1" s="14"/>
      <c r="Q1" s="14"/>
      <c r="R1" s="14"/>
      <c r="S1" s="14"/>
      <c r="T1" s="14"/>
      <c r="U1" s="14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</row>
    <row r="2" spans="1:136" ht="12" customHeight="1" thickBot="1">
      <c r="B2" s="18"/>
      <c r="C2" s="18"/>
      <c r="D2" s="19"/>
      <c r="E2" s="19" t="s">
        <v>220</v>
      </c>
      <c r="F2" s="20"/>
      <c r="G2" s="20" t="s">
        <v>221</v>
      </c>
      <c r="H2" s="19"/>
      <c r="I2" s="19" t="s">
        <v>222</v>
      </c>
      <c r="J2" s="21"/>
      <c r="K2" s="21" t="s">
        <v>223</v>
      </c>
    </row>
    <row r="3" spans="1:136" s="17" customFormat="1" ht="27" customHeight="1" thickTop="1">
      <c r="A3" s="10"/>
      <c r="B3" s="22" t="s">
        <v>5</v>
      </c>
      <c r="C3" s="23"/>
      <c r="D3" s="24" t="s">
        <v>240</v>
      </c>
      <c r="E3" s="25"/>
      <c r="F3" s="24" t="s">
        <v>241</v>
      </c>
      <c r="G3" s="25"/>
      <c r="H3" s="24" t="s">
        <v>242</v>
      </c>
      <c r="I3" s="25"/>
      <c r="J3" s="24" t="s">
        <v>243</v>
      </c>
      <c r="K3" s="26"/>
      <c r="L3" s="14"/>
      <c r="M3" s="14"/>
      <c r="N3" s="14"/>
      <c r="O3" s="14"/>
      <c r="P3" s="14"/>
      <c r="Q3" s="14"/>
      <c r="R3" s="14"/>
      <c r="S3" s="14"/>
      <c r="T3" s="14"/>
      <c r="U3" s="14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</row>
    <row r="4" spans="1:136" s="17" customFormat="1" ht="30" customHeight="1">
      <c r="A4" s="10"/>
      <c r="B4" s="27" t="s">
        <v>128</v>
      </c>
      <c r="C4" s="28"/>
      <c r="D4" s="29" t="s">
        <v>244</v>
      </c>
      <c r="E4" s="30"/>
      <c r="F4" s="31" t="s">
        <v>245</v>
      </c>
      <c r="G4" s="30"/>
      <c r="H4" s="29" t="s">
        <v>246</v>
      </c>
      <c r="I4" s="30"/>
      <c r="J4" s="29" t="s">
        <v>247</v>
      </c>
      <c r="K4" s="32"/>
      <c r="L4" s="14"/>
      <c r="M4" s="14"/>
      <c r="N4" s="14"/>
      <c r="O4" s="14"/>
      <c r="P4" s="14"/>
      <c r="Q4" s="14"/>
      <c r="R4" s="14"/>
      <c r="S4" s="14"/>
      <c r="T4" s="14"/>
      <c r="U4" s="14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</row>
    <row r="5" spans="1:136" s="40" customFormat="1" ht="24" customHeight="1">
      <c r="A5" s="10"/>
      <c r="B5" s="33"/>
      <c r="C5" s="34"/>
      <c r="D5" s="37" t="s">
        <v>233</v>
      </c>
      <c r="E5" s="36" t="s">
        <v>134</v>
      </c>
      <c r="F5" s="37" t="s">
        <v>234</v>
      </c>
      <c r="G5" s="36" t="s">
        <v>134</v>
      </c>
      <c r="H5" s="37" t="s">
        <v>248</v>
      </c>
      <c r="I5" s="36" t="s">
        <v>134</v>
      </c>
      <c r="J5" s="37" t="s">
        <v>248</v>
      </c>
      <c r="K5" s="38" t="s">
        <v>134</v>
      </c>
      <c r="L5" s="14"/>
      <c r="M5" s="39"/>
      <c r="N5" s="39"/>
      <c r="O5" s="14"/>
      <c r="P5" s="14"/>
      <c r="Q5" s="14"/>
      <c r="R5" s="14"/>
      <c r="S5" s="14"/>
      <c r="T5" s="14"/>
      <c r="U5" s="14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</row>
    <row r="6" spans="1:136" ht="12" customHeight="1">
      <c r="B6" s="41" t="s">
        <v>21</v>
      </c>
      <c r="C6" s="42" t="s">
        <v>22</v>
      </c>
      <c r="D6" s="156">
        <v>2.82</v>
      </c>
      <c r="E6" s="44">
        <f t="shared" ref="E6:E52" si="0">IF(ISNUMBER(D6),RANK(D6,D$6:D$52),"-")</f>
        <v>29</v>
      </c>
      <c r="F6" s="156">
        <v>0.53625808270676689</v>
      </c>
      <c r="G6" s="44">
        <f t="shared" ref="G6:G52" si="1">IF(ISNUMBER(F6),RANK(F6,F$6:F$52),"-")</f>
        <v>47</v>
      </c>
      <c r="H6" s="46">
        <v>3.3</v>
      </c>
      <c r="I6" s="44">
        <f t="shared" ref="I6:I52" si="2">IF(ISNUMBER(H6),RANK(H6,H$6:H$52),"-")</f>
        <v>35</v>
      </c>
      <c r="J6" s="46">
        <v>3.5</v>
      </c>
      <c r="K6" s="47">
        <f t="shared" ref="K6:K52" si="3">IF(ISNUMBER(J6),RANK(J6,J$6:J$52),"-")</f>
        <v>39</v>
      </c>
      <c r="M6" s="48"/>
      <c r="N6" s="48"/>
    </row>
    <row r="7" spans="1:136" ht="12" customHeight="1">
      <c r="B7" s="41" t="s">
        <v>23</v>
      </c>
      <c r="C7" s="49" t="s">
        <v>24</v>
      </c>
      <c r="D7" s="156">
        <v>2.68</v>
      </c>
      <c r="E7" s="44">
        <f t="shared" si="0"/>
        <v>34</v>
      </c>
      <c r="F7" s="156">
        <v>0.7656197183098592</v>
      </c>
      <c r="G7" s="44">
        <f t="shared" si="1"/>
        <v>45</v>
      </c>
      <c r="H7" s="46">
        <v>3.6</v>
      </c>
      <c r="I7" s="44">
        <f t="shared" si="2"/>
        <v>28</v>
      </c>
      <c r="J7" s="46">
        <v>2.8</v>
      </c>
      <c r="K7" s="47">
        <f t="shared" si="3"/>
        <v>46</v>
      </c>
      <c r="M7" s="48"/>
      <c r="N7" s="48"/>
    </row>
    <row r="8" spans="1:136" ht="12" customHeight="1">
      <c r="B8" s="41" t="s">
        <v>25</v>
      </c>
      <c r="C8" s="49" t="s">
        <v>26</v>
      </c>
      <c r="D8" s="156">
        <v>3.67</v>
      </c>
      <c r="E8" s="44">
        <f t="shared" si="0"/>
        <v>12</v>
      </c>
      <c r="F8" s="156">
        <v>0.95615537848605581</v>
      </c>
      <c r="G8" s="44">
        <f t="shared" si="1"/>
        <v>34</v>
      </c>
      <c r="H8" s="46">
        <v>4.4000000000000004</v>
      </c>
      <c r="I8" s="44">
        <f t="shared" si="2"/>
        <v>13</v>
      </c>
      <c r="J8" s="46">
        <v>3.9</v>
      </c>
      <c r="K8" s="47">
        <f t="shared" si="3"/>
        <v>34</v>
      </c>
      <c r="M8" s="48"/>
      <c r="N8" s="48"/>
    </row>
    <row r="9" spans="1:136" ht="12" customHeight="1">
      <c r="B9" s="41" t="s">
        <v>27</v>
      </c>
      <c r="C9" s="49" t="s">
        <v>28</v>
      </c>
      <c r="D9" s="156">
        <v>1.5</v>
      </c>
      <c r="E9" s="44">
        <f t="shared" si="0"/>
        <v>45</v>
      </c>
      <c r="F9" s="156">
        <v>0.89360482135170038</v>
      </c>
      <c r="G9" s="44">
        <f t="shared" si="1"/>
        <v>35</v>
      </c>
      <c r="H9" s="46">
        <v>2.7</v>
      </c>
      <c r="I9" s="44">
        <f t="shared" si="2"/>
        <v>45</v>
      </c>
      <c r="J9" s="46">
        <v>3.4</v>
      </c>
      <c r="K9" s="47">
        <f t="shared" si="3"/>
        <v>44</v>
      </c>
      <c r="M9" s="48"/>
      <c r="N9" s="48"/>
    </row>
    <row r="10" spans="1:136" ht="12" customHeight="1">
      <c r="B10" s="41" t="s">
        <v>29</v>
      </c>
      <c r="C10" s="49" t="s">
        <v>30</v>
      </c>
      <c r="D10" s="156">
        <v>4.6900000000000004</v>
      </c>
      <c r="E10" s="44">
        <f t="shared" si="0"/>
        <v>8</v>
      </c>
      <c r="F10" s="156">
        <v>0.7631967871485944</v>
      </c>
      <c r="G10" s="44">
        <f t="shared" si="1"/>
        <v>46</v>
      </c>
      <c r="H10" s="46">
        <v>3.9</v>
      </c>
      <c r="I10" s="44">
        <f t="shared" si="2"/>
        <v>19</v>
      </c>
      <c r="J10" s="46">
        <v>2.7</v>
      </c>
      <c r="K10" s="47">
        <f t="shared" si="3"/>
        <v>47</v>
      </c>
      <c r="M10" s="48"/>
      <c r="N10" s="48"/>
    </row>
    <row r="11" spans="1:136" ht="24" customHeight="1">
      <c r="B11" s="41" t="s">
        <v>31</v>
      </c>
      <c r="C11" s="49" t="s">
        <v>32</v>
      </c>
      <c r="D11" s="156">
        <v>3.56</v>
      </c>
      <c r="E11" s="44">
        <f t="shared" si="0"/>
        <v>15</v>
      </c>
      <c r="F11" s="156">
        <v>0.9846433756805808</v>
      </c>
      <c r="G11" s="44">
        <f t="shared" si="1"/>
        <v>33</v>
      </c>
      <c r="H11" s="46">
        <v>3.8</v>
      </c>
      <c r="I11" s="44">
        <f t="shared" si="2"/>
        <v>22</v>
      </c>
      <c r="J11" s="46">
        <v>3.9</v>
      </c>
      <c r="K11" s="47">
        <f t="shared" si="3"/>
        <v>34</v>
      </c>
      <c r="M11" s="48"/>
      <c r="N11" s="48"/>
    </row>
    <row r="12" spans="1:136" ht="12" customHeight="1">
      <c r="B12" s="41" t="s">
        <v>33</v>
      </c>
      <c r="C12" s="49" t="s">
        <v>34</v>
      </c>
      <c r="D12" s="156">
        <v>3.55</v>
      </c>
      <c r="E12" s="44">
        <f t="shared" si="0"/>
        <v>16</v>
      </c>
      <c r="F12" s="156">
        <v>0.77578267800212541</v>
      </c>
      <c r="G12" s="44">
        <f t="shared" si="1"/>
        <v>43</v>
      </c>
      <c r="H12" s="46">
        <v>3.7</v>
      </c>
      <c r="I12" s="44">
        <f t="shared" si="2"/>
        <v>26</v>
      </c>
      <c r="J12" s="46">
        <v>3.5</v>
      </c>
      <c r="K12" s="47">
        <f t="shared" si="3"/>
        <v>39</v>
      </c>
      <c r="M12" s="48"/>
      <c r="N12" s="48"/>
    </row>
    <row r="13" spans="1:136" ht="12" customHeight="1">
      <c r="B13" s="41" t="s">
        <v>35</v>
      </c>
      <c r="C13" s="49" t="s">
        <v>36</v>
      </c>
      <c r="D13" s="156">
        <v>2.19</v>
      </c>
      <c r="E13" s="44">
        <f t="shared" si="0"/>
        <v>42</v>
      </c>
      <c r="F13" s="156">
        <v>1.2617610650069155</v>
      </c>
      <c r="G13" s="44">
        <f t="shared" si="1"/>
        <v>24</v>
      </c>
      <c r="H13" s="46">
        <v>3.4</v>
      </c>
      <c r="I13" s="44">
        <f t="shared" si="2"/>
        <v>33</v>
      </c>
      <c r="J13" s="46">
        <v>4.8</v>
      </c>
      <c r="K13" s="47">
        <f t="shared" si="3"/>
        <v>26</v>
      </c>
      <c r="M13" s="48"/>
      <c r="N13" s="48"/>
    </row>
    <row r="14" spans="1:136" ht="12" customHeight="1">
      <c r="B14" s="41" t="s">
        <v>37</v>
      </c>
      <c r="C14" s="49" t="s">
        <v>38</v>
      </c>
      <c r="D14" s="156">
        <v>2.79</v>
      </c>
      <c r="E14" s="44">
        <f t="shared" si="0"/>
        <v>30</v>
      </c>
      <c r="F14" s="156">
        <v>1.2356259580991313</v>
      </c>
      <c r="G14" s="44">
        <f t="shared" si="1"/>
        <v>25</v>
      </c>
      <c r="H14" s="46">
        <v>4.2</v>
      </c>
      <c r="I14" s="44">
        <f t="shared" si="2"/>
        <v>15</v>
      </c>
      <c r="J14" s="46">
        <v>5.2</v>
      </c>
      <c r="K14" s="47">
        <f t="shared" si="3"/>
        <v>18</v>
      </c>
      <c r="M14" s="48"/>
      <c r="N14" s="48"/>
    </row>
    <row r="15" spans="1:136" ht="12" customHeight="1">
      <c r="B15" s="41" t="s">
        <v>39</v>
      </c>
      <c r="C15" s="49" t="s">
        <v>40</v>
      </c>
      <c r="D15" s="156">
        <v>2.89</v>
      </c>
      <c r="E15" s="44">
        <f t="shared" si="0"/>
        <v>27</v>
      </c>
      <c r="F15" s="156">
        <v>1.3388469387755102</v>
      </c>
      <c r="G15" s="44">
        <f t="shared" si="1"/>
        <v>19</v>
      </c>
      <c r="H15" s="46">
        <v>3.8</v>
      </c>
      <c r="I15" s="44">
        <f t="shared" si="2"/>
        <v>22</v>
      </c>
      <c r="J15" s="46">
        <v>4.7</v>
      </c>
      <c r="K15" s="47">
        <f t="shared" si="3"/>
        <v>27</v>
      </c>
      <c r="M15" s="48"/>
      <c r="N15" s="48"/>
    </row>
    <row r="16" spans="1:136" ht="24" customHeight="1">
      <c r="B16" s="41" t="s">
        <v>41</v>
      </c>
      <c r="C16" s="49" t="s">
        <v>42</v>
      </c>
      <c r="D16" s="156">
        <v>2.37</v>
      </c>
      <c r="E16" s="44">
        <f t="shared" si="0"/>
        <v>39</v>
      </c>
      <c r="F16" s="156">
        <v>1.5298993160054719</v>
      </c>
      <c r="G16" s="44">
        <f t="shared" si="1"/>
        <v>7</v>
      </c>
      <c r="H16" s="46">
        <v>3.3</v>
      </c>
      <c r="I16" s="44">
        <f t="shared" si="2"/>
        <v>35</v>
      </c>
      <c r="J16" s="46">
        <v>5.3</v>
      </c>
      <c r="K16" s="47">
        <f t="shared" si="3"/>
        <v>16</v>
      </c>
      <c r="M16" s="48"/>
      <c r="N16" s="48"/>
    </row>
    <row r="17" spans="2:14" ht="12" customHeight="1">
      <c r="B17" s="41" t="s">
        <v>43</v>
      </c>
      <c r="C17" s="49" t="s">
        <v>44</v>
      </c>
      <c r="D17" s="156">
        <v>2.31</v>
      </c>
      <c r="E17" s="44">
        <f t="shared" si="0"/>
        <v>40</v>
      </c>
      <c r="F17" s="156">
        <v>1.4695172910662824</v>
      </c>
      <c r="G17" s="44">
        <f t="shared" si="1"/>
        <v>10</v>
      </c>
      <c r="H17" s="46">
        <v>3.2</v>
      </c>
      <c r="I17" s="44">
        <f t="shared" si="2"/>
        <v>38</v>
      </c>
      <c r="J17" s="46">
        <v>4.9000000000000004</v>
      </c>
      <c r="K17" s="47">
        <f t="shared" si="3"/>
        <v>24</v>
      </c>
      <c r="M17" s="48"/>
      <c r="N17" s="48"/>
    </row>
    <row r="18" spans="2:14" ht="12" customHeight="1">
      <c r="B18" s="41" t="s">
        <v>45</v>
      </c>
      <c r="C18" s="49" t="s">
        <v>46</v>
      </c>
      <c r="D18" s="156">
        <v>2.94</v>
      </c>
      <c r="E18" s="44">
        <f t="shared" si="0"/>
        <v>24</v>
      </c>
      <c r="F18" s="156">
        <v>2.4730388370737395</v>
      </c>
      <c r="G18" s="44">
        <f t="shared" si="1"/>
        <v>1</v>
      </c>
      <c r="H18" s="46">
        <v>3.6</v>
      </c>
      <c r="I18" s="44">
        <f t="shared" si="2"/>
        <v>28</v>
      </c>
      <c r="J18" s="46">
        <v>7.9</v>
      </c>
      <c r="K18" s="47">
        <f t="shared" si="3"/>
        <v>1</v>
      </c>
      <c r="M18" s="48"/>
      <c r="N18" s="48"/>
    </row>
    <row r="19" spans="2:14" ht="12" customHeight="1">
      <c r="B19" s="41" t="s">
        <v>47</v>
      </c>
      <c r="C19" s="49" t="s">
        <v>48</v>
      </c>
      <c r="D19" s="156">
        <v>0.93</v>
      </c>
      <c r="E19" s="44">
        <f t="shared" si="0"/>
        <v>47</v>
      </c>
      <c r="F19" s="156">
        <v>1.2975557375259308</v>
      </c>
      <c r="G19" s="44">
        <f t="shared" si="1"/>
        <v>22</v>
      </c>
      <c r="H19" s="46">
        <v>1.8</v>
      </c>
      <c r="I19" s="44">
        <f t="shared" si="2"/>
        <v>47</v>
      </c>
      <c r="J19" s="46">
        <v>3.5</v>
      </c>
      <c r="K19" s="47">
        <f t="shared" si="3"/>
        <v>39</v>
      </c>
      <c r="M19" s="48"/>
      <c r="N19" s="48"/>
    </row>
    <row r="20" spans="2:14" ht="12" customHeight="1">
      <c r="B20" s="41" t="s">
        <v>49</v>
      </c>
      <c r="C20" s="49" t="s">
        <v>50</v>
      </c>
      <c r="D20" s="156">
        <v>3.43</v>
      </c>
      <c r="E20" s="44">
        <f t="shared" si="0"/>
        <v>20</v>
      </c>
      <c r="F20" s="156">
        <v>1.3008672254080282</v>
      </c>
      <c r="G20" s="44">
        <f t="shared" si="1"/>
        <v>21</v>
      </c>
      <c r="H20" s="46">
        <v>3.5</v>
      </c>
      <c r="I20" s="44">
        <f t="shared" si="2"/>
        <v>30</v>
      </c>
      <c r="J20" s="46">
        <v>4.5</v>
      </c>
      <c r="K20" s="47">
        <f t="shared" si="3"/>
        <v>31</v>
      </c>
      <c r="M20" s="48"/>
      <c r="N20" s="48"/>
    </row>
    <row r="21" spans="2:14" ht="24" customHeight="1">
      <c r="B21" s="41" t="s">
        <v>51</v>
      </c>
      <c r="C21" s="49" t="s">
        <v>52</v>
      </c>
      <c r="D21" s="156">
        <v>5.35</v>
      </c>
      <c r="E21" s="44">
        <f t="shared" si="0"/>
        <v>5</v>
      </c>
      <c r="F21" s="156">
        <v>0.85087784090909091</v>
      </c>
      <c r="G21" s="44">
        <f t="shared" si="1"/>
        <v>38</v>
      </c>
      <c r="H21" s="46">
        <v>4.9000000000000004</v>
      </c>
      <c r="I21" s="44">
        <f t="shared" si="2"/>
        <v>9</v>
      </c>
      <c r="J21" s="46">
        <v>4.9000000000000004</v>
      </c>
      <c r="K21" s="47">
        <f t="shared" si="3"/>
        <v>24</v>
      </c>
      <c r="M21" s="48"/>
      <c r="N21" s="48"/>
    </row>
    <row r="22" spans="2:14" ht="12" customHeight="1">
      <c r="B22" s="41" t="s">
        <v>53</v>
      </c>
      <c r="C22" s="49" t="s">
        <v>54</v>
      </c>
      <c r="D22" s="156">
        <v>3.47</v>
      </c>
      <c r="E22" s="44">
        <f t="shared" si="0"/>
        <v>19</v>
      </c>
      <c r="F22" s="156">
        <v>1.3519633827375763</v>
      </c>
      <c r="G22" s="44">
        <f t="shared" si="1"/>
        <v>16</v>
      </c>
      <c r="H22" s="46">
        <v>5</v>
      </c>
      <c r="I22" s="44">
        <f t="shared" si="2"/>
        <v>8</v>
      </c>
      <c r="J22" s="46">
        <v>5.4</v>
      </c>
      <c r="K22" s="47">
        <f t="shared" si="3"/>
        <v>15</v>
      </c>
      <c r="M22" s="48"/>
      <c r="N22" s="48"/>
    </row>
    <row r="23" spans="2:14" ht="12" customHeight="1">
      <c r="B23" s="41" t="s">
        <v>55</v>
      </c>
      <c r="C23" s="49" t="s">
        <v>56</v>
      </c>
      <c r="D23" s="156">
        <v>4.7</v>
      </c>
      <c r="E23" s="44">
        <f t="shared" si="0"/>
        <v>7</v>
      </c>
      <c r="F23" s="156">
        <v>1.6211168164313221</v>
      </c>
      <c r="G23" s="44">
        <f t="shared" si="1"/>
        <v>3</v>
      </c>
      <c r="H23" s="46">
        <v>7.6</v>
      </c>
      <c r="I23" s="44">
        <f t="shared" si="2"/>
        <v>1</v>
      </c>
      <c r="J23" s="46">
        <v>6.3</v>
      </c>
      <c r="K23" s="47">
        <f t="shared" si="3"/>
        <v>4</v>
      </c>
      <c r="M23" s="48"/>
      <c r="N23" s="48"/>
    </row>
    <row r="24" spans="2:14" ht="12" customHeight="1">
      <c r="B24" s="41" t="s">
        <v>57</v>
      </c>
      <c r="C24" s="49" t="s">
        <v>58</v>
      </c>
      <c r="D24" s="156">
        <v>6.35</v>
      </c>
      <c r="E24" s="44">
        <f t="shared" si="0"/>
        <v>1</v>
      </c>
      <c r="F24" s="156">
        <v>1.3429392466585661</v>
      </c>
      <c r="G24" s="44">
        <f t="shared" si="1"/>
        <v>18</v>
      </c>
      <c r="H24" s="46">
        <v>6.4</v>
      </c>
      <c r="I24" s="44">
        <f t="shared" si="2"/>
        <v>3</v>
      </c>
      <c r="J24" s="46">
        <v>5.7</v>
      </c>
      <c r="K24" s="47">
        <f t="shared" si="3"/>
        <v>10</v>
      </c>
      <c r="M24" s="48"/>
      <c r="N24" s="48"/>
    </row>
    <row r="25" spans="2:14" ht="12" customHeight="1">
      <c r="B25" s="41" t="s">
        <v>59</v>
      </c>
      <c r="C25" s="49" t="s">
        <v>60</v>
      </c>
      <c r="D25" s="156">
        <v>6</v>
      </c>
      <c r="E25" s="44">
        <f t="shared" si="0"/>
        <v>2</v>
      </c>
      <c r="F25" s="156">
        <v>1.3535500963391136</v>
      </c>
      <c r="G25" s="44">
        <f t="shared" si="1"/>
        <v>15</v>
      </c>
      <c r="H25" s="46">
        <v>5.0999999999999996</v>
      </c>
      <c r="I25" s="44">
        <f t="shared" si="2"/>
        <v>7</v>
      </c>
      <c r="J25" s="46">
        <v>5.7</v>
      </c>
      <c r="K25" s="47">
        <f t="shared" si="3"/>
        <v>10</v>
      </c>
      <c r="M25" s="48"/>
      <c r="N25" s="48"/>
    </row>
    <row r="26" spans="2:14" ht="24" customHeight="1">
      <c r="B26" s="41" t="s">
        <v>61</v>
      </c>
      <c r="C26" s="49" t="s">
        <v>62</v>
      </c>
      <c r="D26" s="156">
        <v>3.49</v>
      </c>
      <c r="E26" s="44">
        <f t="shared" si="0"/>
        <v>18</v>
      </c>
      <c r="F26" s="156">
        <v>1.3491484063745021</v>
      </c>
      <c r="G26" s="44">
        <f t="shared" si="1"/>
        <v>17</v>
      </c>
      <c r="H26" s="46">
        <v>3.9</v>
      </c>
      <c r="I26" s="44">
        <f t="shared" si="2"/>
        <v>19</v>
      </c>
      <c r="J26" s="46">
        <v>5.2</v>
      </c>
      <c r="K26" s="47">
        <f t="shared" si="3"/>
        <v>18</v>
      </c>
      <c r="M26" s="48"/>
      <c r="N26" s="48"/>
    </row>
    <row r="27" spans="2:14" ht="12" customHeight="1">
      <c r="B27" s="41" t="s">
        <v>63</v>
      </c>
      <c r="C27" s="49" t="s">
        <v>64</v>
      </c>
      <c r="D27" s="156">
        <v>2.59</v>
      </c>
      <c r="E27" s="44">
        <f t="shared" si="0"/>
        <v>36</v>
      </c>
      <c r="F27" s="156">
        <v>1.5775678911564626</v>
      </c>
      <c r="G27" s="44">
        <f t="shared" si="1"/>
        <v>5</v>
      </c>
      <c r="H27" s="46">
        <v>3.8</v>
      </c>
      <c r="I27" s="44">
        <f t="shared" si="2"/>
        <v>22</v>
      </c>
      <c r="J27" s="46">
        <v>5.6</v>
      </c>
      <c r="K27" s="47">
        <f t="shared" si="3"/>
        <v>13</v>
      </c>
      <c r="M27" s="48"/>
      <c r="N27" s="48"/>
    </row>
    <row r="28" spans="2:14" ht="12" customHeight="1">
      <c r="B28" s="41" t="s">
        <v>65</v>
      </c>
      <c r="C28" s="49" t="s">
        <v>66</v>
      </c>
      <c r="D28" s="156">
        <v>1.31</v>
      </c>
      <c r="E28" s="44">
        <f t="shared" si="0"/>
        <v>46</v>
      </c>
      <c r="F28" s="156">
        <v>1.4364268438538206</v>
      </c>
      <c r="G28" s="44">
        <f t="shared" si="1"/>
        <v>11</v>
      </c>
      <c r="H28" s="46">
        <v>2.8</v>
      </c>
      <c r="I28" s="44">
        <f t="shared" si="2"/>
        <v>41</v>
      </c>
      <c r="J28" s="46">
        <v>5.6</v>
      </c>
      <c r="K28" s="47">
        <f t="shared" si="3"/>
        <v>13</v>
      </c>
      <c r="M28" s="48"/>
      <c r="N28" s="48"/>
    </row>
    <row r="29" spans="2:14" ht="12" customHeight="1">
      <c r="B29" s="41" t="s">
        <v>67</v>
      </c>
      <c r="C29" s="49" t="s">
        <v>68</v>
      </c>
      <c r="D29" s="156">
        <v>2.59</v>
      </c>
      <c r="E29" s="44">
        <f t="shared" si="0"/>
        <v>36</v>
      </c>
      <c r="F29" s="156">
        <v>1.2124649999999999</v>
      </c>
      <c r="G29" s="44">
        <f t="shared" si="1"/>
        <v>27</v>
      </c>
      <c r="H29" s="46">
        <v>3.3</v>
      </c>
      <c r="I29" s="44">
        <f t="shared" si="2"/>
        <v>35</v>
      </c>
      <c r="J29" s="46">
        <v>4.5999999999999996</v>
      </c>
      <c r="K29" s="47">
        <f t="shared" si="3"/>
        <v>29</v>
      </c>
      <c r="M29" s="48"/>
      <c r="N29" s="48"/>
    </row>
    <row r="30" spans="2:14" ht="12" customHeight="1">
      <c r="B30" s="41" t="s">
        <v>69</v>
      </c>
      <c r="C30" s="49" t="s">
        <v>70</v>
      </c>
      <c r="D30" s="156">
        <v>3.54</v>
      </c>
      <c r="E30" s="44">
        <f t="shared" si="0"/>
        <v>17</v>
      </c>
      <c r="F30" s="156">
        <v>1.5278032554847842</v>
      </c>
      <c r="G30" s="44">
        <f t="shared" si="1"/>
        <v>8</v>
      </c>
      <c r="H30" s="46">
        <v>7.1</v>
      </c>
      <c r="I30" s="44">
        <f t="shared" si="2"/>
        <v>2</v>
      </c>
      <c r="J30" s="46">
        <v>7.9</v>
      </c>
      <c r="K30" s="47">
        <f t="shared" si="3"/>
        <v>1</v>
      </c>
      <c r="M30" s="48"/>
      <c r="N30" s="48"/>
    </row>
    <row r="31" spans="2:14" ht="24" customHeight="1">
      <c r="B31" s="41" t="s">
        <v>71</v>
      </c>
      <c r="C31" s="49" t="s">
        <v>72</v>
      </c>
      <c r="D31" s="156">
        <v>2.61</v>
      </c>
      <c r="E31" s="44">
        <f t="shared" si="0"/>
        <v>35</v>
      </c>
      <c r="F31" s="156">
        <v>1.5107152751058099</v>
      </c>
      <c r="G31" s="44">
        <f t="shared" si="1"/>
        <v>9</v>
      </c>
      <c r="H31" s="46">
        <v>2.6</v>
      </c>
      <c r="I31" s="44">
        <f t="shared" si="2"/>
        <v>46</v>
      </c>
      <c r="J31" s="46">
        <v>5.2</v>
      </c>
      <c r="K31" s="47">
        <f t="shared" si="3"/>
        <v>18</v>
      </c>
      <c r="M31" s="48"/>
      <c r="N31" s="48"/>
    </row>
    <row r="32" spans="2:14" ht="12" customHeight="1">
      <c r="B32" s="41" t="s">
        <v>73</v>
      </c>
      <c r="C32" s="49" t="s">
        <v>74</v>
      </c>
      <c r="D32" s="156">
        <v>1.66</v>
      </c>
      <c r="E32" s="44">
        <f t="shared" si="0"/>
        <v>44</v>
      </c>
      <c r="F32" s="156">
        <v>1.5978219426498923</v>
      </c>
      <c r="G32" s="44">
        <f t="shared" si="1"/>
        <v>4</v>
      </c>
      <c r="H32" s="46">
        <v>2.8</v>
      </c>
      <c r="I32" s="44">
        <f t="shared" si="2"/>
        <v>41</v>
      </c>
      <c r="J32" s="46">
        <v>5.8</v>
      </c>
      <c r="K32" s="47">
        <f t="shared" si="3"/>
        <v>9</v>
      </c>
      <c r="M32" s="48"/>
      <c r="N32" s="48"/>
    </row>
    <row r="33" spans="2:14" ht="12" customHeight="1">
      <c r="B33" s="41" t="s">
        <v>75</v>
      </c>
      <c r="C33" s="49" t="s">
        <v>76</v>
      </c>
      <c r="D33" s="156">
        <v>1.93</v>
      </c>
      <c r="E33" s="44">
        <f t="shared" si="0"/>
        <v>43</v>
      </c>
      <c r="F33" s="156">
        <v>1.6365284390332546</v>
      </c>
      <c r="G33" s="44">
        <f t="shared" si="1"/>
        <v>2</v>
      </c>
      <c r="H33" s="46">
        <v>2.8</v>
      </c>
      <c r="I33" s="44">
        <f t="shared" si="2"/>
        <v>41</v>
      </c>
      <c r="J33" s="46">
        <v>5.7</v>
      </c>
      <c r="K33" s="47">
        <f t="shared" si="3"/>
        <v>10</v>
      </c>
      <c r="M33" s="48"/>
      <c r="N33" s="48"/>
    </row>
    <row r="34" spans="2:14" ht="12" customHeight="1">
      <c r="B34" s="41" t="s">
        <v>77</v>
      </c>
      <c r="C34" s="49" t="s">
        <v>78</v>
      </c>
      <c r="D34" s="156">
        <v>2.42</v>
      </c>
      <c r="E34" s="44">
        <f t="shared" si="0"/>
        <v>38</v>
      </c>
      <c r="F34" s="156">
        <v>1.3867945103857566</v>
      </c>
      <c r="G34" s="44">
        <f t="shared" si="1"/>
        <v>13</v>
      </c>
      <c r="H34" s="46">
        <v>4</v>
      </c>
      <c r="I34" s="44">
        <f t="shared" si="2"/>
        <v>17</v>
      </c>
      <c r="J34" s="46">
        <v>5</v>
      </c>
      <c r="K34" s="47">
        <f t="shared" si="3"/>
        <v>22</v>
      </c>
      <c r="M34" s="48"/>
      <c r="N34" s="48"/>
    </row>
    <row r="35" spans="2:14" ht="12" customHeight="1">
      <c r="B35" s="41" t="s">
        <v>79</v>
      </c>
      <c r="C35" s="49" t="s">
        <v>80</v>
      </c>
      <c r="D35" s="156">
        <v>2.7</v>
      </c>
      <c r="E35" s="44">
        <f t="shared" si="0"/>
        <v>33</v>
      </c>
      <c r="F35" s="156">
        <v>0.88428359788359789</v>
      </c>
      <c r="G35" s="44">
        <f t="shared" si="1"/>
        <v>36</v>
      </c>
      <c r="H35" s="46">
        <v>3.4</v>
      </c>
      <c r="I35" s="44">
        <f t="shared" si="2"/>
        <v>33</v>
      </c>
      <c r="J35" s="46">
        <v>4.2</v>
      </c>
      <c r="K35" s="47">
        <f t="shared" si="3"/>
        <v>33</v>
      </c>
      <c r="M35" s="48"/>
      <c r="N35" s="48"/>
    </row>
    <row r="36" spans="2:14" ht="24" customHeight="1">
      <c r="B36" s="41" t="s">
        <v>81</v>
      </c>
      <c r="C36" s="49" t="s">
        <v>82</v>
      </c>
      <c r="D36" s="156">
        <v>5.24</v>
      </c>
      <c r="E36" s="44">
        <f t="shared" si="0"/>
        <v>6</v>
      </c>
      <c r="F36" s="156">
        <v>1.2768902654867256</v>
      </c>
      <c r="G36" s="44">
        <f t="shared" si="1"/>
        <v>23</v>
      </c>
      <c r="H36" s="46">
        <v>6.4</v>
      </c>
      <c r="I36" s="44">
        <f t="shared" si="2"/>
        <v>3</v>
      </c>
      <c r="J36" s="46">
        <v>6.2</v>
      </c>
      <c r="K36" s="47">
        <f t="shared" si="3"/>
        <v>7</v>
      </c>
      <c r="M36" s="48"/>
      <c r="N36" s="48"/>
    </row>
    <row r="37" spans="2:14" ht="12" customHeight="1">
      <c r="B37" s="41" t="s">
        <v>83</v>
      </c>
      <c r="C37" s="49" t="s">
        <v>84</v>
      </c>
      <c r="D37" s="156">
        <v>5.76</v>
      </c>
      <c r="E37" s="44">
        <f t="shared" si="0"/>
        <v>3</v>
      </c>
      <c r="F37" s="156">
        <v>1.1398613138686131</v>
      </c>
      <c r="G37" s="44">
        <f t="shared" si="1"/>
        <v>31</v>
      </c>
      <c r="H37" s="46">
        <v>5.4</v>
      </c>
      <c r="I37" s="44">
        <f t="shared" si="2"/>
        <v>5</v>
      </c>
      <c r="J37" s="46">
        <v>5.2</v>
      </c>
      <c r="K37" s="47">
        <f t="shared" si="3"/>
        <v>18</v>
      </c>
      <c r="M37" s="48"/>
      <c r="N37" s="48"/>
    </row>
    <row r="38" spans="2:14" ht="12" customHeight="1">
      <c r="B38" s="41" t="s">
        <v>85</v>
      </c>
      <c r="C38" s="49" t="s">
        <v>86</v>
      </c>
      <c r="D38" s="156">
        <v>3.64</v>
      </c>
      <c r="E38" s="44">
        <f t="shared" si="0"/>
        <v>13</v>
      </c>
      <c r="F38" s="156">
        <v>1.3940776088096487</v>
      </c>
      <c r="G38" s="44">
        <f t="shared" si="1"/>
        <v>12</v>
      </c>
      <c r="H38" s="46">
        <v>4.2</v>
      </c>
      <c r="I38" s="44">
        <f t="shared" si="2"/>
        <v>15</v>
      </c>
      <c r="J38" s="46">
        <v>6.3</v>
      </c>
      <c r="K38" s="47">
        <f t="shared" si="3"/>
        <v>4</v>
      </c>
      <c r="M38" s="48"/>
      <c r="N38" s="48"/>
    </row>
    <row r="39" spans="2:14" ht="12" customHeight="1">
      <c r="B39" s="41" t="s">
        <v>87</v>
      </c>
      <c r="C39" s="49" t="s">
        <v>88</v>
      </c>
      <c r="D39" s="156">
        <v>2.95</v>
      </c>
      <c r="E39" s="44">
        <f t="shared" si="0"/>
        <v>23</v>
      </c>
      <c r="F39" s="156">
        <v>1.3200300459526335</v>
      </c>
      <c r="G39" s="44">
        <f t="shared" si="1"/>
        <v>20</v>
      </c>
      <c r="H39" s="46">
        <v>3.1</v>
      </c>
      <c r="I39" s="44">
        <f t="shared" si="2"/>
        <v>39</v>
      </c>
      <c r="J39" s="46">
        <v>5</v>
      </c>
      <c r="K39" s="47">
        <f t="shared" si="3"/>
        <v>22</v>
      </c>
      <c r="M39" s="48"/>
      <c r="N39" s="48"/>
    </row>
    <row r="40" spans="2:14" ht="12" customHeight="1">
      <c r="B40" s="41" t="s">
        <v>89</v>
      </c>
      <c r="C40" s="49" t="s">
        <v>90</v>
      </c>
      <c r="D40" s="156">
        <v>3.91</v>
      </c>
      <c r="E40" s="44">
        <f t="shared" si="0"/>
        <v>9</v>
      </c>
      <c r="F40" s="156">
        <v>1.5501691973969631</v>
      </c>
      <c r="G40" s="44">
        <f t="shared" si="1"/>
        <v>6</v>
      </c>
      <c r="H40" s="46">
        <v>4.5</v>
      </c>
      <c r="I40" s="44">
        <f t="shared" si="2"/>
        <v>12</v>
      </c>
      <c r="J40" s="46">
        <v>6.3</v>
      </c>
      <c r="K40" s="47">
        <f t="shared" si="3"/>
        <v>4</v>
      </c>
      <c r="M40" s="48"/>
      <c r="N40" s="48"/>
    </row>
    <row r="41" spans="2:14" ht="24" customHeight="1">
      <c r="B41" s="41" t="s">
        <v>91</v>
      </c>
      <c r="C41" s="49" t="s">
        <v>92</v>
      </c>
      <c r="D41" s="156">
        <v>3.7</v>
      </c>
      <c r="E41" s="44">
        <f t="shared" si="0"/>
        <v>11</v>
      </c>
      <c r="F41" s="156">
        <v>1.2005962314939436</v>
      </c>
      <c r="G41" s="44">
        <f t="shared" si="1"/>
        <v>28</v>
      </c>
      <c r="H41" s="46">
        <v>5.4</v>
      </c>
      <c r="I41" s="44">
        <f t="shared" si="2"/>
        <v>5</v>
      </c>
      <c r="J41" s="46">
        <v>5.3</v>
      </c>
      <c r="K41" s="47">
        <f t="shared" si="3"/>
        <v>16</v>
      </c>
      <c r="M41" s="48"/>
      <c r="N41" s="48"/>
    </row>
    <row r="42" spans="2:14" ht="12" customHeight="1">
      <c r="B42" s="41" t="s">
        <v>93</v>
      </c>
      <c r="C42" s="49" t="s">
        <v>94</v>
      </c>
      <c r="D42" s="156">
        <v>3.07</v>
      </c>
      <c r="E42" s="44">
        <f t="shared" si="0"/>
        <v>22</v>
      </c>
      <c r="F42" s="156">
        <v>1.2251902792140641</v>
      </c>
      <c r="G42" s="44">
        <f t="shared" si="1"/>
        <v>26</v>
      </c>
      <c r="H42" s="46">
        <v>4.3</v>
      </c>
      <c r="I42" s="44">
        <f t="shared" si="2"/>
        <v>14</v>
      </c>
      <c r="J42" s="46">
        <v>6.5</v>
      </c>
      <c r="K42" s="47">
        <f t="shared" si="3"/>
        <v>3</v>
      </c>
      <c r="M42" s="48"/>
      <c r="N42" s="48"/>
    </row>
    <row r="43" spans="2:14" ht="12" customHeight="1">
      <c r="B43" s="41" t="s">
        <v>95</v>
      </c>
      <c r="C43" s="49" t="s">
        <v>96</v>
      </c>
      <c r="D43" s="156">
        <v>3.25</v>
      </c>
      <c r="E43" s="44">
        <f t="shared" si="0"/>
        <v>21</v>
      </c>
      <c r="F43" s="156">
        <v>1.132624633431085</v>
      </c>
      <c r="G43" s="44">
        <f t="shared" si="1"/>
        <v>32</v>
      </c>
      <c r="H43" s="46">
        <v>3.9</v>
      </c>
      <c r="I43" s="44">
        <f t="shared" si="2"/>
        <v>19</v>
      </c>
      <c r="J43" s="46">
        <v>4.7</v>
      </c>
      <c r="K43" s="47">
        <f t="shared" si="3"/>
        <v>27</v>
      </c>
      <c r="M43" s="48"/>
      <c r="N43" s="48"/>
    </row>
    <row r="44" spans="2:14" ht="12" customHeight="1">
      <c r="B44" s="41" t="s">
        <v>97</v>
      </c>
      <c r="C44" s="49" t="s">
        <v>98</v>
      </c>
      <c r="D44" s="156">
        <v>5.63</v>
      </c>
      <c r="E44" s="44">
        <f t="shared" si="0"/>
        <v>4</v>
      </c>
      <c r="F44" s="156">
        <v>0.82979831932773107</v>
      </c>
      <c r="G44" s="44">
        <f t="shared" si="1"/>
        <v>40</v>
      </c>
      <c r="H44" s="46">
        <v>4.7</v>
      </c>
      <c r="I44" s="44">
        <f t="shared" si="2"/>
        <v>10</v>
      </c>
      <c r="J44" s="46">
        <v>3.5</v>
      </c>
      <c r="K44" s="47">
        <f t="shared" si="3"/>
        <v>39</v>
      </c>
      <c r="M44" s="48"/>
      <c r="N44" s="48"/>
    </row>
    <row r="45" spans="2:14" ht="12" customHeight="1">
      <c r="B45" s="41" t="s">
        <v>99</v>
      </c>
      <c r="C45" s="49" t="s">
        <v>100</v>
      </c>
      <c r="D45" s="156">
        <v>2.23</v>
      </c>
      <c r="E45" s="44">
        <f t="shared" si="0"/>
        <v>41</v>
      </c>
      <c r="F45" s="156">
        <v>1.1610309379283337</v>
      </c>
      <c r="G45" s="44">
        <f t="shared" si="1"/>
        <v>29</v>
      </c>
      <c r="H45" s="46">
        <v>2.8</v>
      </c>
      <c r="I45" s="44">
        <f t="shared" si="2"/>
        <v>41</v>
      </c>
      <c r="J45" s="46">
        <v>4.5</v>
      </c>
      <c r="K45" s="47">
        <f t="shared" si="3"/>
        <v>31</v>
      </c>
      <c r="M45" s="48"/>
      <c r="N45" s="48"/>
    </row>
    <row r="46" spans="2:14" ht="24" customHeight="1">
      <c r="B46" s="41" t="s">
        <v>101</v>
      </c>
      <c r="C46" s="49" t="s">
        <v>102</v>
      </c>
      <c r="D46" s="156">
        <v>3.6</v>
      </c>
      <c r="E46" s="44">
        <f t="shared" si="0"/>
        <v>14</v>
      </c>
      <c r="F46" s="156">
        <v>1.3555509708737865</v>
      </c>
      <c r="G46" s="44">
        <f t="shared" si="1"/>
        <v>14</v>
      </c>
      <c r="H46" s="46">
        <v>4.5999999999999996</v>
      </c>
      <c r="I46" s="44">
        <f t="shared" si="2"/>
        <v>11</v>
      </c>
      <c r="J46" s="46">
        <v>6</v>
      </c>
      <c r="K46" s="47">
        <f t="shared" si="3"/>
        <v>8</v>
      </c>
      <c r="M46" s="48"/>
      <c r="N46" s="48"/>
    </row>
    <row r="47" spans="2:14" ht="12" customHeight="1">
      <c r="B47" s="41" t="s">
        <v>103</v>
      </c>
      <c r="C47" s="49" t="s">
        <v>104</v>
      </c>
      <c r="D47" s="156">
        <v>2.76</v>
      </c>
      <c r="E47" s="44">
        <f t="shared" si="0"/>
        <v>32</v>
      </c>
      <c r="F47" s="156">
        <v>1.1580384047267356</v>
      </c>
      <c r="G47" s="44">
        <f t="shared" si="1"/>
        <v>30</v>
      </c>
      <c r="H47" s="46">
        <v>4</v>
      </c>
      <c r="I47" s="44">
        <f t="shared" si="2"/>
        <v>17</v>
      </c>
      <c r="J47" s="46">
        <v>4.5999999999999996</v>
      </c>
      <c r="K47" s="47">
        <f t="shared" si="3"/>
        <v>29</v>
      </c>
      <c r="M47" s="48"/>
      <c r="N47" s="48"/>
    </row>
    <row r="48" spans="2:14" ht="12" customHeight="1">
      <c r="B48" s="51" t="s">
        <v>105</v>
      </c>
      <c r="C48" s="52" t="s">
        <v>106</v>
      </c>
      <c r="D48" s="157">
        <v>2.91</v>
      </c>
      <c r="E48" s="54">
        <f t="shared" si="0"/>
        <v>25</v>
      </c>
      <c r="F48" s="157">
        <v>0.81312634560906516</v>
      </c>
      <c r="G48" s="54">
        <f t="shared" si="1"/>
        <v>41</v>
      </c>
      <c r="H48" s="56">
        <v>3</v>
      </c>
      <c r="I48" s="54">
        <f t="shared" si="2"/>
        <v>40</v>
      </c>
      <c r="J48" s="56">
        <v>3.6</v>
      </c>
      <c r="K48" s="57">
        <f t="shared" si="3"/>
        <v>38</v>
      </c>
      <c r="M48" s="48"/>
      <c r="N48" s="48"/>
    </row>
    <row r="49" spans="2:14" ht="12" customHeight="1">
      <c r="B49" s="41" t="s">
        <v>107</v>
      </c>
      <c r="C49" s="49" t="s">
        <v>108</v>
      </c>
      <c r="D49" s="156">
        <v>2.83</v>
      </c>
      <c r="E49" s="44">
        <f t="shared" si="0"/>
        <v>28</v>
      </c>
      <c r="F49" s="156">
        <v>0.86034982638888891</v>
      </c>
      <c r="G49" s="44">
        <f t="shared" si="1"/>
        <v>37</v>
      </c>
      <c r="H49" s="46">
        <v>3.7</v>
      </c>
      <c r="I49" s="44">
        <f t="shared" si="2"/>
        <v>26</v>
      </c>
      <c r="J49" s="46">
        <v>3.7</v>
      </c>
      <c r="K49" s="47">
        <f t="shared" si="3"/>
        <v>36</v>
      </c>
      <c r="M49" s="48"/>
      <c r="N49" s="48"/>
    </row>
    <row r="50" spans="2:14" ht="12" customHeight="1">
      <c r="B50" s="41" t="s">
        <v>109</v>
      </c>
      <c r="C50" s="49" t="s">
        <v>110</v>
      </c>
      <c r="D50" s="156">
        <v>2.9</v>
      </c>
      <c r="E50" s="44">
        <f t="shared" si="0"/>
        <v>26</v>
      </c>
      <c r="F50" s="156">
        <v>0.80022038567493115</v>
      </c>
      <c r="G50" s="44">
        <f t="shared" si="1"/>
        <v>42</v>
      </c>
      <c r="H50" s="46">
        <v>3.8</v>
      </c>
      <c r="I50" s="44">
        <f t="shared" si="2"/>
        <v>22</v>
      </c>
      <c r="J50" s="46">
        <v>3.1</v>
      </c>
      <c r="K50" s="47">
        <f t="shared" si="3"/>
        <v>45</v>
      </c>
      <c r="M50" s="48"/>
      <c r="N50" s="48"/>
    </row>
    <row r="51" spans="2:14" ht="24" customHeight="1">
      <c r="B51" s="41" t="s">
        <v>111</v>
      </c>
      <c r="C51" s="49" t="s">
        <v>112</v>
      </c>
      <c r="D51" s="156">
        <v>3.82</v>
      </c>
      <c r="E51" s="44">
        <f t="shared" si="0"/>
        <v>10</v>
      </c>
      <c r="F51" s="156">
        <v>0.84094956949569499</v>
      </c>
      <c r="G51" s="44">
        <f t="shared" si="1"/>
        <v>39</v>
      </c>
      <c r="H51" s="46">
        <v>3.5</v>
      </c>
      <c r="I51" s="44">
        <f t="shared" si="2"/>
        <v>30</v>
      </c>
      <c r="J51" s="46">
        <v>3.7</v>
      </c>
      <c r="K51" s="47">
        <f t="shared" si="3"/>
        <v>36</v>
      </c>
      <c r="M51" s="48"/>
      <c r="N51" s="48"/>
    </row>
    <row r="52" spans="2:14" ht="12" customHeight="1">
      <c r="B52" s="41" t="s">
        <v>113</v>
      </c>
      <c r="C52" s="49" t="s">
        <v>114</v>
      </c>
      <c r="D52" s="156">
        <v>2.79</v>
      </c>
      <c r="E52" s="44">
        <f t="shared" si="0"/>
        <v>30</v>
      </c>
      <c r="F52" s="156">
        <v>0.76763201663201663</v>
      </c>
      <c r="G52" s="44">
        <f t="shared" si="1"/>
        <v>44</v>
      </c>
      <c r="H52" s="46">
        <v>3.5</v>
      </c>
      <c r="I52" s="44">
        <f t="shared" si="2"/>
        <v>30</v>
      </c>
      <c r="J52" s="46">
        <v>3.5</v>
      </c>
      <c r="K52" s="47">
        <f t="shared" si="3"/>
        <v>39</v>
      </c>
      <c r="M52" s="48"/>
      <c r="N52" s="48"/>
    </row>
    <row r="53" spans="2:14" ht="24" customHeight="1" thickBot="1">
      <c r="B53" s="58" t="s">
        <v>115</v>
      </c>
      <c r="C53" s="59" t="s">
        <v>116</v>
      </c>
      <c r="D53" s="158">
        <v>2.64</v>
      </c>
      <c r="E53" s="61"/>
      <c r="F53" s="158">
        <v>1.4040268495572428</v>
      </c>
      <c r="G53" s="61"/>
      <c r="H53" s="63">
        <v>3.4</v>
      </c>
      <c r="I53" s="61"/>
      <c r="J53" s="63">
        <v>5.2</v>
      </c>
      <c r="K53" s="64"/>
      <c r="M53" s="48"/>
      <c r="N53" s="48"/>
    </row>
    <row r="54" spans="2:14" ht="12.75" customHeight="1" thickTop="1">
      <c r="B54" s="65"/>
      <c r="C54" s="65"/>
      <c r="D54" s="67"/>
      <c r="E54" s="67"/>
      <c r="F54" s="68"/>
      <c r="G54" s="67"/>
      <c r="H54" s="67"/>
      <c r="I54" s="67"/>
      <c r="J54" s="69"/>
      <c r="K54" s="67"/>
    </row>
    <row r="55" spans="2:14" ht="12.75" customHeight="1">
      <c r="B55" s="65"/>
      <c r="C55" s="65"/>
      <c r="D55" s="67"/>
      <c r="E55" s="67"/>
      <c r="F55" s="68"/>
      <c r="G55" s="67"/>
      <c r="H55" s="67"/>
      <c r="I55" s="67"/>
      <c r="J55" s="69"/>
      <c r="K55" s="67"/>
    </row>
    <row r="56" spans="2:14" ht="12.75" customHeight="1">
      <c r="B56" s="65"/>
      <c r="C56" s="65"/>
      <c r="D56" s="67"/>
      <c r="E56" s="67"/>
      <c r="F56" s="68"/>
      <c r="G56" s="67"/>
      <c r="H56" s="67"/>
      <c r="I56" s="67"/>
      <c r="J56" s="69"/>
      <c r="K56" s="67"/>
    </row>
    <row r="57" spans="2:14" ht="12.75" customHeight="1" thickBot="1">
      <c r="B57" s="65"/>
      <c r="C57" s="65"/>
      <c r="D57" s="67"/>
      <c r="E57" s="67"/>
      <c r="F57" s="68"/>
      <c r="G57" s="67"/>
      <c r="H57" s="67"/>
      <c r="I57" s="67"/>
      <c r="J57" s="69"/>
      <c r="K57" s="67"/>
    </row>
    <row r="58" spans="2:14" ht="39.950000000000003" customHeight="1">
      <c r="B58" s="70" t="s">
        <v>117</v>
      </c>
      <c r="C58" s="71"/>
      <c r="D58" s="144" t="s">
        <v>235</v>
      </c>
      <c r="E58" s="145"/>
      <c r="F58" s="144" t="s">
        <v>235</v>
      </c>
      <c r="G58" s="145"/>
      <c r="H58" s="144" t="s">
        <v>235</v>
      </c>
      <c r="I58" s="145"/>
      <c r="J58" s="144" t="s">
        <v>235</v>
      </c>
      <c r="K58" s="146"/>
    </row>
    <row r="59" spans="2:14" ht="24.95" customHeight="1">
      <c r="B59" s="75"/>
      <c r="C59" s="76"/>
      <c r="D59" s="147" t="s">
        <v>236</v>
      </c>
      <c r="E59" s="148"/>
      <c r="F59" s="147" t="s">
        <v>236</v>
      </c>
      <c r="G59" s="148"/>
      <c r="H59" s="147" t="s">
        <v>236</v>
      </c>
      <c r="I59" s="148"/>
      <c r="J59" s="147" t="s">
        <v>236</v>
      </c>
      <c r="K59" s="149"/>
    </row>
    <row r="60" spans="2:14" ht="15" customHeight="1">
      <c r="B60" s="80" t="s">
        <v>120</v>
      </c>
      <c r="C60" s="81"/>
      <c r="D60" s="150">
        <v>43374</v>
      </c>
      <c r="E60" s="159"/>
      <c r="F60" s="150" t="s">
        <v>249</v>
      </c>
      <c r="G60" s="151"/>
      <c r="H60" s="150" t="s">
        <v>249</v>
      </c>
      <c r="I60" s="151"/>
      <c r="J60" s="150" t="s">
        <v>249</v>
      </c>
      <c r="K60" s="152"/>
    </row>
    <row r="61" spans="2:14" ht="15" customHeight="1" thickBot="1">
      <c r="B61" s="86" t="s">
        <v>121</v>
      </c>
      <c r="C61" s="87"/>
      <c r="D61" s="153" t="s">
        <v>238</v>
      </c>
      <c r="E61" s="154"/>
      <c r="F61" s="153" t="s">
        <v>238</v>
      </c>
      <c r="G61" s="154"/>
      <c r="H61" s="153" t="s">
        <v>238</v>
      </c>
      <c r="I61" s="154"/>
      <c r="J61" s="153" t="s">
        <v>238</v>
      </c>
      <c r="K61" s="155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J62"/>
  <sheetViews>
    <sheetView zoomScaleNormal="100" zoomScaleSheetLayoutView="100" workbookViewId="0">
      <pane xSplit="3" ySplit="5" topLeftCell="D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91" customWidth="1"/>
    <col min="4" max="4" width="11.625" style="16" customWidth="1"/>
    <col min="5" max="5" width="4.625" style="16" customWidth="1"/>
    <col min="6" max="6" width="11.625" style="92" customWidth="1"/>
    <col min="7" max="7" width="4.625" style="16" customWidth="1"/>
    <col min="8" max="8" width="11.625" style="16" customWidth="1"/>
    <col min="9" max="9" width="4.625" style="16" customWidth="1"/>
    <col min="10" max="10" width="11.625" style="93" customWidth="1"/>
    <col min="11" max="11" width="4.625" style="16" customWidth="1"/>
    <col min="12" max="12" width="4" style="14" customWidth="1"/>
    <col min="13" max="18" width="9" style="14"/>
    <col min="19" max="19" width="11.75" style="14" customWidth="1"/>
    <col min="20" max="21" width="9" style="14"/>
    <col min="22" max="22" width="11.75" style="16" customWidth="1"/>
    <col min="23" max="16384" width="9" style="16"/>
  </cols>
  <sheetData>
    <row r="1" spans="1:140" s="17" customFormat="1" ht="15.75" customHeight="1">
      <c r="A1" s="10"/>
      <c r="B1" s="11" t="s">
        <v>250</v>
      </c>
      <c r="C1" s="11"/>
      <c r="D1" s="12"/>
      <c r="E1" s="11"/>
      <c r="F1" s="12"/>
      <c r="G1" s="12"/>
      <c r="H1" s="12"/>
      <c r="I1" s="12"/>
      <c r="J1" s="13"/>
      <c r="K1" s="13"/>
      <c r="L1" s="14"/>
      <c r="M1" s="15" t="s">
        <v>4</v>
      </c>
      <c r="N1" s="15"/>
      <c r="O1" s="15"/>
      <c r="P1" s="14"/>
      <c r="Q1" s="14"/>
      <c r="R1" s="14"/>
      <c r="S1" s="14"/>
      <c r="T1" s="14"/>
      <c r="U1" s="14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</row>
    <row r="2" spans="1:140" ht="12" customHeight="1" thickBot="1">
      <c r="B2" s="18"/>
      <c r="C2" s="18"/>
      <c r="D2" s="19"/>
      <c r="E2" s="19" t="s">
        <v>220</v>
      </c>
      <c r="F2" s="20"/>
      <c r="G2" s="20" t="s">
        <v>221</v>
      </c>
      <c r="H2" s="19"/>
      <c r="I2" s="19" t="s">
        <v>222</v>
      </c>
      <c r="J2" s="21"/>
      <c r="K2" s="21" t="s">
        <v>223</v>
      </c>
    </row>
    <row r="3" spans="1:140" s="17" customFormat="1" ht="27" customHeight="1" thickTop="1">
      <c r="A3" s="10"/>
      <c r="B3" s="22" t="s">
        <v>5</v>
      </c>
      <c r="C3" s="23"/>
      <c r="D3" s="24" t="s">
        <v>251</v>
      </c>
      <c r="E3" s="25"/>
      <c r="F3" s="24" t="s">
        <v>252</v>
      </c>
      <c r="G3" s="25"/>
      <c r="H3" s="24" t="s">
        <v>253</v>
      </c>
      <c r="I3" s="25"/>
      <c r="J3" s="24" t="s">
        <v>254</v>
      </c>
      <c r="K3" s="26"/>
      <c r="L3" s="14"/>
      <c r="M3" s="14"/>
      <c r="N3" s="14"/>
      <c r="O3" s="14"/>
      <c r="P3" s="14"/>
      <c r="Q3" s="14"/>
      <c r="R3" s="14"/>
      <c r="S3" s="14"/>
      <c r="T3" s="14"/>
      <c r="U3" s="14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</row>
    <row r="4" spans="1:140" s="17" customFormat="1" ht="30" customHeight="1">
      <c r="A4" s="10"/>
      <c r="B4" s="27" t="s">
        <v>128</v>
      </c>
      <c r="C4" s="28"/>
      <c r="D4" s="31" t="s">
        <v>255</v>
      </c>
      <c r="E4" s="30"/>
      <c r="F4" s="31" t="s">
        <v>256</v>
      </c>
      <c r="G4" s="30"/>
      <c r="H4" s="29" t="s">
        <v>175</v>
      </c>
      <c r="I4" s="30"/>
      <c r="J4" s="29" t="s">
        <v>176</v>
      </c>
      <c r="K4" s="32"/>
      <c r="L4" s="14"/>
      <c r="M4" s="14"/>
      <c r="N4" s="14"/>
      <c r="O4" s="14"/>
      <c r="P4" s="14"/>
      <c r="Q4" s="14"/>
      <c r="R4" s="14"/>
      <c r="S4" s="14"/>
      <c r="T4" s="14"/>
      <c r="U4" s="14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</row>
    <row r="5" spans="1:140" s="40" customFormat="1" ht="24" customHeight="1">
      <c r="A5" s="10"/>
      <c r="B5" s="33"/>
      <c r="C5" s="34"/>
      <c r="D5" s="37" t="s">
        <v>233</v>
      </c>
      <c r="E5" s="36" t="s">
        <v>134</v>
      </c>
      <c r="F5" s="37" t="s">
        <v>234</v>
      </c>
      <c r="G5" s="36" t="s">
        <v>134</v>
      </c>
      <c r="H5" s="37" t="s">
        <v>257</v>
      </c>
      <c r="I5" s="36" t="s">
        <v>134</v>
      </c>
      <c r="J5" s="35" t="s">
        <v>133</v>
      </c>
      <c r="K5" s="38" t="s">
        <v>134</v>
      </c>
      <c r="L5" s="14"/>
      <c r="M5" s="39"/>
      <c r="N5" s="39"/>
      <c r="O5" s="14"/>
      <c r="P5" s="14"/>
      <c r="Q5" s="14"/>
      <c r="R5" s="14"/>
      <c r="S5" s="14"/>
      <c r="T5" s="14"/>
      <c r="U5" s="14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</row>
    <row r="6" spans="1:140" ht="12" customHeight="1">
      <c r="B6" s="41" t="s">
        <v>21</v>
      </c>
      <c r="C6" s="42" t="s">
        <v>22</v>
      </c>
      <c r="D6" s="156">
        <v>0.71</v>
      </c>
      <c r="E6" s="44">
        <f t="shared" ref="E6:E52" si="0">IF(ISNUMBER(D6),RANK(D6,D$6:D$52),"-")</f>
        <v>35</v>
      </c>
      <c r="F6" s="156">
        <v>0.73089962406015041</v>
      </c>
      <c r="G6" s="44">
        <f t="shared" ref="G6:G52" si="1">IF(ISNUMBER(F6),RANK(F6,F$6:F$52),"-")</f>
        <v>43</v>
      </c>
      <c r="H6" s="156">
        <v>1.32</v>
      </c>
      <c r="I6" s="44">
        <f t="shared" ref="I6:I52" si="2">IF(ISNUMBER(H6),RANK(H6,H$6:H$52),"-")</f>
        <v>7</v>
      </c>
      <c r="J6" s="46">
        <v>15.9</v>
      </c>
      <c r="K6" s="47">
        <f t="shared" ref="K6:K52" si="3">IF(ISNUMBER(J6),RANK(J6,J$6:J$52),"-")</f>
        <v>45</v>
      </c>
      <c r="M6" s="48"/>
      <c r="N6" s="48"/>
    </row>
    <row r="7" spans="1:140" ht="12" customHeight="1">
      <c r="B7" s="41" t="s">
        <v>23</v>
      </c>
      <c r="C7" s="49" t="s">
        <v>24</v>
      </c>
      <c r="D7" s="156">
        <v>1.88</v>
      </c>
      <c r="E7" s="44">
        <f t="shared" si="0"/>
        <v>18</v>
      </c>
      <c r="F7" s="156">
        <v>1.6934874804381848</v>
      </c>
      <c r="G7" s="44">
        <f t="shared" si="1"/>
        <v>23</v>
      </c>
      <c r="H7" s="156">
        <v>0.61</v>
      </c>
      <c r="I7" s="44">
        <f t="shared" si="2"/>
        <v>35</v>
      </c>
      <c r="J7" s="46">
        <v>87.9</v>
      </c>
      <c r="K7" s="47">
        <f t="shared" si="3"/>
        <v>26</v>
      </c>
      <c r="M7" s="48"/>
      <c r="N7" s="48"/>
    </row>
    <row r="8" spans="1:140" ht="12" customHeight="1">
      <c r="B8" s="41" t="s">
        <v>25</v>
      </c>
      <c r="C8" s="49" t="s">
        <v>26</v>
      </c>
      <c r="D8" s="156">
        <v>1.38</v>
      </c>
      <c r="E8" s="44">
        <f t="shared" si="0"/>
        <v>26</v>
      </c>
      <c r="F8" s="156">
        <v>1.2916231075697211</v>
      </c>
      <c r="G8" s="44">
        <f t="shared" si="1"/>
        <v>33</v>
      </c>
      <c r="H8" s="156">
        <v>0.39</v>
      </c>
      <c r="I8" s="44">
        <f t="shared" si="2"/>
        <v>43</v>
      </c>
      <c r="J8" s="46">
        <v>102.9</v>
      </c>
      <c r="K8" s="47">
        <f t="shared" si="3"/>
        <v>22</v>
      </c>
      <c r="M8" s="48"/>
      <c r="N8" s="48"/>
    </row>
    <row r="9" spans="1:140" ht="12" customHeight="1">
      <c r="B9" s="41" t="s">
        <v>27</v>
      </c>
      <c r="C9" s="49" t="s">
        <v>28</v>
      </c>
      <c r="D9" s="156">
        <v>1.88</v>
      </c>
      <c r="E9" s="44">
        <f t="shared" si="0"/>
        <v>18</v>
      </c>
      <c r="F9" s="156">
        <v>2.4300236762806717</v>
      </c>
      <c r="G9" s="44">
        <f t="shared" si="1"/>
        <v>5</v>
      </c>
      <c r="H9" s="156">
        <v>0.51</v>
      </c>
      <c r="I9" s="44">
        <f t="shared" si="2"/>
        <v>40</v>
      </c>
      <c r="J9" s="46">
        <v>154.6</v>
      </c>
      <c r="K9" s="47">
        <f t="shared" si="3"/>
        <v>10</v>
      </c>
      <c r="M9" s="48"/>
      <c r="N9" s="48"/>
    </row>
    <row r="10" spans="1:140" ht="12" customHeight="1">
      <c r="B10" s="41" t="s">
        <v>29</v>
      </c>
      <c r="C10" s="49" t="s">
        <v>30</v>
      </c>
      <c r="D10" s="156">
        <v>3.34</v>
      </c>
      <c r="E10" s="44">
        <f t="shared" si="0"/>
        <v>5</v>
      </c>
      <c r="F10" s="156">
        <v>2.0784919678714862</v>
      </c>
      <c r="G10" s="44">
        <f t="shared" si="1"/>
        <v>14</v>
      </c>
      <c r="H10" s="156">
        <v>1.56</v>
      </c>
      <c r="I10" s="44">
        <f t="shared" si="2"/>
        <v>4</v>
      </c>
      <c r="J10" s="46">
        <v>115.3</v>
      </c>
      <c r="K10" s="47">
        <f t="shared" si="3"/>
        <v>18</v>
      </c>
      <c r="M10" s="48"/>
      <c r="N10" s="48"/>
    </row>
    <row r="11" spans="1:140" ht="24" customHeight="1">
      <c r="B11" s="41" t="s">
        <v>31</v>
      </c>
      <c r="C11" s="49" t="s">
        <v>32</v>
      </c>
      <c r="D11" s="156">
        <v>3.83</v>
      </c>
      <c r="E11" s="44">
        <f t="shared" si="0"/>
        <v>3</v>
      </c>
      <c r="F11" s="156">
        <v>2.0753466424682396</v>
      </c>
      <c r="G11" s="44">
        <f t="shared" si="1"/>
        <v>15</v>
      </c>
      <c r="H11" s="156">
        <v>1.07</v>
      </c>
      <c r="I11" s="44">
        <f t="shared" si="2"/>
        <v>12</v>
      </c>
      <c r="J11" s="46">
        <v>118.5</v>
      </c>
      <c r="K11" s="47">
        <f t="shared" si="3"/>
        <v>16</v>
      </c>
      <c r="M11" s="48"/>
      <c r="N11" s="48"/>
    </row>
    <row r="12" spans="1:140" ht="12" customHeight="1">
      <c r="B12" s="41" t="s">
        <v>33</v>
      </c>
      <c r="C12" s="49" t="s">
        <v>34</v>
      </c>
      <c r="D12" s="156">
        <v>1.95</v>
      </c>
      <c r="E12" s="44">
        <f t="shared" si="0"/>
        <v>17</v>
      </c>
      <c r="F12" s="156">
        <v>2.5296514346439958</v>
      </c>
      <c r="G12" s="44">
        <f t="shared" si="1"/>
        <v>4</v>
      </c>
      <c r="H12" s="156">
        <v>1.25</v>
      </c>
      <c r="I12" s="44">
        <f t="shared" si="2"/>
        <v>10</v>
      </c>
      <c r="J12" s="46">
        <v>93.8</v>
      </c>
      <c r="K12" s="47">
        <f t="shared" si="3"/>
        <v>23</v>
      </c>
      <c r="M12" s="48"/>
      <c r="N12" s="48"/>
    </row>
    <row r="13" spans="1:140" ht="12" customHeight="1">
      <c r="B13" s="41" t="s">
        <v>35</v>
      </c>
      <c r="C13" s="49" t="s">
        <v>36</v>
      </c>
      <c r="D13" s="156">
        <v>0.86</v>
      </c>
      <c r="E13" s="44">
        <f t="shared" si="0"/>
        <v>33</v>
      </c>
      <c r="F13" s="156">
        <v>1.6011331258644537</v>
      </c>
      <c r="G13" s="44">
        <f t="shared" si="1"/>
        <v>28</v>
      </c>
      <c r="H13" s="156">
        <v>0.41</v>
      </c>
      <c r="I13" s="44">
        <f t="shared" si="2"/>
        <v>42</v>
      </c>
      <c r="J13" s="46">
        <v>42.8</v>
      </c>
      <c r="K13" s="47">
        <f t="shared" si="3"/>
        <v>37</v>
      </c>
      <c r="M13" s="48"/>
      <c r="N13" s="48"/>
    </row>
    <row r="14" spans="1:140" ht="12" customHeight="1">
      <c r="B14" s="41" t="s">
        <v>37</v>
      </c>
      <c r="C14" s="49" t="s">
        <v>38</v>
      </c>
      <c r="D14" s="156">
        <v>0.95</v>
      </c>
      <c r="E14" s="44">
        <f t="shared" si="0"/>
        <v>31</v>
      </c>
      <c r="F14" s="156">
        <v>2.0010194174757281</v>
      </c>
      <c r="G14" s="44">
        <f t="shared" si="1"/>
        <v>20</v>
      </c>
      <c r="H14" s="156">
        <v>0.66</v>
      </c>
      <c r="I14" s="44">
        <f t="shared" si="2"/>
        <v>33</v>
      </c>
      <c r="J14" s="46">
        <v>56.3</v>
      </c>
      <c r="K14" s="47">
        <f t="shared" si="3"/>
        <v>34</v>
      </c>
      <c r="M14" s="48"/>
      <c r="N14" s="48"/>
    </row>
    <row r="15" spans="1:140" ht="12" customHeight="1">
      <c r="B15" s="41" t="s">
        <v>39</v>
      </c>
      <c r="C15" s="49" t="s">
        <v>40</v>
      </c>
      <c r="D15" s="156">
        <v>1.1299999999999999</v>
      </c>
      <c r="E15" s="44">
        <f t="shared" si="0"/>
        <v>30</v>
      </c>
      <c r="F15" s="156">
        <v>2.260027551020408</v>
      </c>
      <c r="G15" s="44">
        <f t="shared" si="1"/>
        <v>9</v>
      </c>
      <c r="H15" s="156">
        <v>0.96</v>
      </c>
      <c r="I15" s="44">
        <f t="shared" si="2"/>
        <v>16</v>
      </c>
      <c r="J15" s="46">
        <v>91</v>
      </c>
      <c r="K15" s="47">
        <f t="shared" si="3"/>
        <v>24</v>
      </c>
      <c r="M15" s="48"/>
      <c r="N15" s="48"/>
    </row>
    <row r="16" spans="1:140" ht="24" customHeight="1">
      <c r="B16" s="41" t="s">
        <v>41</v>
      </c>
      <c r="C16" s="49" t="s">
        <v>42</v>
      </c>
      <c r="D16" s="156">
        <v>0.67</v>
      </c>
      <c r="E16" s="44">
        <f t="shared" si="0"/>
        <v>36</v>
      </c>
      <c r="F16" s="156">
        <v>2.0916112175102599</v>
      </c>
      <c r="G16" s="44">
        <f t="shared" si="1"/>
        <v>12</v>
      </c>
      <c r="H16" s="156">
        <v>0.28000000000000003</v>
      </c>
      <c r="I16" s="44">
        <f t="shared" si="2"/>
        <v>47</v>
      </c>
      <c r="J16" s="46">
        <v>58.9</v>
      </c>
      <c r="K16" s="47">
        <f t="shared" si="3"/>
        <v>32</v>
      </c>
      <c r="M16" s="48"/>
      <c r="N16" s="48"/>
    </row>
    <row r="17" spans="2:14" ht="12" customHeight="1">
      <c r="B17" s="41" t="s">
        <v>43</v>
      </c>
      <c r="C17" s="49" t="s">
        <v>44</v>
      </c>
      <c r="D17" s="156">
        <v>0.46</v>
      </c>
      <c r="E17" s="44">
        <f t="shared" si="0"/>
        <v>43</v>
      </c>
      <c r="F17" s="156">
        <v>1.6541748318924112</v>
      </c>
      <c r="G17" s="44">
        <f t="shared" si="1"/>
        <v>25</v>
      </c>
      <c r="H17" s="156">
        <v>0.59</v>
      </c>
      <c r="I17" s="44">
        <f t="shared" si="2"/>
        <v>36</v>
      </c>
      <c r="J17" s="46">
        <v>48.8</v>
      </c>
      <c r="K17" s="47">
        <f t="shared" si="3"/>
        <v>36</v>
      </c>
      <c r="M17" s="48"/>
      <c r="N17" s="48"/>
    </row>
    <row r="18" spans="2:14" ht="12" customHeight="1">
      <c r="B18" s="41" t="s">
        <v>45</v>
      </c>
      <c r="C18" s="49" t="s">
        <v>46</v>
      </c>
      <c r="D18" s="156">
        <v>0.06</v>
      </c>
      <c r="E18" s="44">
        <f t="shared" si="0"/>
        <v>47</v>
      </c>
      <c r="F18" s="156">
        <v>0.24872580880209852</v>
      </c>
      <c r="G18" s="44">
        <f t="shared" si="1"/>
        <v>47</v>
      </c>
      <c r="H18" s="156">
        <v>0.3</v>
      </c>
      <c r="I18" s="44">
        <f t="shared" si="2"/>
        <v>46</v>
      </c>
      <c r="J18" s="46">
        <v>16.100000000000001</v>
      </c>
      <c r="K18" s="47">
        <f t="shared" si="3"/>
        <v>44</v>
      </c>
      <c r="M18" s="48"/>
      <c r="N18" s="48"/>
    </row>
    <row r="19" spans="2:14" ht="12" customHeight="1">
      <c r="B19" s="41" t="s">
        <v>47</v>
      </c>
      <c r="C19" s="49" t="s">
        <v>48</v>
      </c>
      <c r="D19" s="156">
        <v>0.18</v>
      </c>
      <c r="E19" s="44">
        <f t="shared" si="0"/>
        <v>45</v>
      </c>
      <c r="F19" s="156">
        <v>1.1964417512828911</v>
      </c>
      <c r="G19" s="44">
        <f t="shared" si="1"/>
        <v>37</v>
      </c>
      <c r="H19" s="156">
        <v>0.39</v>
      </c>
      <c r="I19" s="44">
        <f t="shared" si="2"/>
        <v>43</v>
      </c>
      <c r="J19" s="46">
        <v>19.600000000000001</v>
      </c>
      <c r="K19" s="47">
        <f t="shared" si="3"/>
        <v>43</v>
      </c>
      <c r="M19" s="48"/>
      <c r="N19" s="48"/>
    </row>
    <row r="20" spans="2:14" ht="12" customHeight="1">
      <c r="B20" s="41" t="s">
        <v>49</v>
      </c>
      <c r="C20" s="49" t="s">
        <v>50</v>
      </c>
      <c r="D20" s="156">
        <v>1.76</v>
      </c>
      <c r="E20" s="44">
        <f t="shared" si="0"/>
        <v>21</v>
      </c>
      <c r="F20" s="156">
        <v>1.6290163211292457</v>
      </c>
      <c r="G20" s="44">
        <f t="shared" si="1"/>
        <v>26</v>
      </c>
      <c r="H20" s="156">
        <v>0.82</v>
      </c>
      <c r="I20" s="44">
        <f t="shared" si="2"/>
        <v>24</v>
      </c>
      <c r="J20" s="46">
        <v>74.2</v>
      </c>
      <c r="K20" s="47">
        <f t="shared" si="3"/>
        <v>30</v>
      </c>
      <c r="M20" s="48"/>
      <c r="N20" s="48"/>
    </row>
    <row r="21" spans="2:14" ht="24" customHeight="1">
      <c r="B21" s="41" t="s">
        <v>51</v>
      </c>
      <c r="C21" s="49" t="s">
        <v>52</v>
      </c>
      <c r="D21" s="156">
        <v>2.81</v>
      </c>
      <c r="E21" s="44">
        <f t="shared" si="0"/>
        <v>9</v>
      </c>
      <c r="F21" s="156">
        <v>2.0131354166666666</v>
      </c>
      <c r="G21" s="44">
        <f t="shared" si="1"/>
        <v>18</v>
      </c>
      <c r="H21" s="156">
        <v>0.94</v>
      </c>
      <c r="I21" s="44">
        <f t="shared" si="2"/>
        <v>17</v>
      </c>
      <c r="J21" s="46">
        <v>197.7</v>
      </c>
      <c r="K21" s="47">
        <f t="shared" si="3"/>
        <v>6</v>
      </c>
      <c r="M21" s="48"/>
      <c r="N21" s="48"/>
    </row>
    <row r="22" spans="2:14" ht="12" customHeight="1">
      <c r="B22" s="41" t="s">
        <v>53</v>
      </c>
      <c r="C22" s="49" t="s">
        <v>54</v>
      </c>
      <c r="D22" s="156">
        <v>2.5099999999999998</v>
      </c>
      <c r="E22" s="44">
        <f t="shared" si="0"/>
        <v>14</v>
      </c>
      <c r="F22" s="156">
        <v>2.0297707061900612</v>
      </c>
      <c r="G22" s="44">
        <f t="shared" si="1"/>
        <v>16</v>
      </c>
      <c r="H22" s="156">
        <v>1.39</v>
      </c>
      <c r="I22" s="44">
        <f t="shared" si="2"/>
        <v>5</v>
      </c>
      <c r="J22" s="46">
        <v>313.8</v>
      </c>
      <c r="K22" s="47">
        <f t="shared" si="3"/>
        <v>4</v>
      </c>
      <c r="M22" s="48"/>
      <c r="N22" s="48"/>
    </row>
    <row r="23" spans="2:14" ht="12" customHeight="1">
      <c r="B23" s="41" t="s">
        <v>55</v>
      </c>
      <c r="C23" s="49" t="s">
        <v>56</v>
      </c>
      <c r="D23" s="156">
        <v>2.63</v>
      </c>
      <c r="E23" s="44">
        <f t="shared" si="0"/>
        <v>12</v>
      </c>
      <c r="F23" s="156">
        <v>2.3838741976893454</v>
      </c>
      <c r="G23" s="44">
        <f t="shared" si="1"/>
        <v>6</v>
      </c>
      <c r="H23" s="156">
        <v>1.27</v>
      </c>
      <c r="I23" s="44">
        <f t="shared" si="2"/>
        <v>9</v>
      </c>
      <c r="J23" s="46">
        <v>315.7</v>
      </c>
      <c r="K23" s="47">
        <f t="shared" si="3"/>
        <v>3</v>
      </c>
      <c r="M23" s="48"/>
      <c r="N23" s="48"/>
    </row>
    <row r="24" spans="2:14" ht="12" customHeight="1">
      <c r="B24" s="41" t="s">
        <v>57</v>
      </c>
      <c r="C24" s="49" t="s">
        <v>58</v>
      </c>
      <c r="D24" s="156">
        <v>3.38</v>
      </c>
      <c r="E24" s="44">
        <f t="shared" si="0"/>
        <v>4</v>
      </c>
      <c r="F24" s="156">
        <v>2.020258809234508</v>
      </c>
      <c r="G24" s="44">
        <f t="shared" si="1"/>
        <v>17</v>
      </c>
      <c r="H24" s="156">
        <v>1.68</v>
      </c>
      <c r="I24" s="44">
        <f t="shared" si="2"/>
        <v>3</v>
      </c>
      <c r="J24" s="46">
        <v>79.400000000000006</v>
      </c>
      <c r="K24" s="47">
        <f t="shared" si="3"/>
        <v>28</v>
      </c>
      <c r="M24" s="48"/>
      <c r="N24" s="48"/>
    </row>
    <row r="25" spans="2:14" ht="12" customHeight="1">
      <c r="B25" s="41" t="s">
        <v>59</v>
      </c>
      <c r="C25" s="49" t="s">
        <v>60</v>
      </c>
      <c r="D25" s="156">
        <v>8.59</v>
      </c>
      <c r="E25" s="44">
        <f t="shared" si="0"/>
        <v>1</v>
      </c>
      <c r="F25" s="156">
        <v>2.8458473025048168</v>
      </c>
      <c r="G25" s="44">
        <f t="shared" si="1"/>
        <v>1</v>
      </c>
      <c r="H25" s="156">
        <v>1.33</v>
      </c>
      <c r="I25" s="44">
        <f t="shared" si="2"/>
        <v>6</v>
      </c>
      <c r="J25" s="46">
        <v>149.9</v>
      </c>
      <c r="K25" s="47">
        <f t="shared" si="3"/>
        <v>11</v>
      </c>
      <c r="M25" s="48"/>
      <c r="N25" s="48"/>
    </row>
    <row r="26" spans="2:14" ht="24" customHeight="1">
      <c r="B26" s="41" t="s">
        <v>61</v>
      </c>
      <c r="C26" s="49" t="s">
        <v>62</v>
      </c>
      <c r="D26" s="156">
        <v>1.34</v>
      </c>
      <c r="E26" s="44">
        <f t="shared" si="0"/>
        <v>28</v>
      </c>
      <c r="F26" s="156">
        <v>2.2231748007968126</v>
      </c>
      <c r="G26" s="44">
        <f t="shared" si="1"/>
        <v>10</v>
      </c>
      <c r="H26" s="156">
        <v>0.98</v>
      </c>
      <c r="I26" s="44">
        <f t="shared" si="2"/>
        <v>15</v>
      </c>
      <c r="J26" s="46">
        <v>115.8</v>
      </c>
      <c r="K26" s="47">
        <f t="shared" si="3"/>
        <v>17</v>
      </c>
      <c r="M26" s="48"/>
      <c r="N26" s="48"/>
    </row>
    <row r="27" spans="2:14" ht="12" customHeight="1">
      <c r="B27" s="41" t="s">
        <v>63</v>
      </c>
      <c r="C27" s="49" t="s">
        <v>64</v>
      </c>
      <c r="D27" s="156">
        <v>0.17</v>
      </c>
      <c r="E27" s="44">
        <f t="shared" si="0"/>
        <v>46</v>
      </c>
      <c r="F27" s="156">
        <v>0.29262911564625849</v>
      </c>
      <c r="G27" s="44">
        <f t="shared" si="1"/>
        <v>46</v>
      </c>
      <c r="H27" s="156">
        <v>0.56999999999999995</v>
      </c>
      <c r="I27" s="44">
        <f t="shared" si="2"/>
        <v>38</v>
      </c>
      <c r="J27" s="46">
        <v>15</v>
      </c>
      <c r="K27" s="47">
        <f t="shared" si="3"/>
        <v>46</v>
      </c>
      <c r="M27" s="48"/>
      <c r="N27" s="48"/>
    </row>
    <row r="28" spans="2:14" ht="12" customHeight="1">
      <c r="B28" s="41" t="s">
        <v>65</v>
      </c>
      <c r="C28" s="49" t="s">
        <v>66</v>
      </c>
      <c r="D28" s="156">
        <v>0.47</v>
      </c>
      <c r="E28" s="44">
        <f t="shared" si="0"/>
        <v>42</v>
      </c>
      <c r="F28" s="156">
        <v>1.2951815282392027</v>
      </c>
      <c r="G28" s="44">
        <f t="shared" si="1"/>
        <v>32</v>
      </c>
      <c r="H28" s="156">
        <v>0.35</v>
      </c>
      <c r="I28" s="44">
        <f t="shared" si="2"/>
        <v>45</v>
      </c>
      <c r="J28" s="46">
        <v>27.8</v>
      </c>
      <c r="K28" s="47">
        <f t="shared" si="3"/>
        <v>40</v>
      </c>
      <c r="M28" s="48"/>
      <c r="N28" s="48"/>
    </row>
    <row r="29" spans="2:14" ht="12" customHeight="1">
      <c r="B29" s="41" t="s">
        <v>67</v>
      </c>
      <c r="C29" s="49" t="s">
        <v>68</v>
      </c>
      <c r="D29" s="156">
        <v>1.78</v>
      </c>
      <c r="E29" s="44">
        <f t="shared" si="0"/>
        <v>20</v>
      </c>
      <c r="F29" s="156">
        <v>1.3211288888888888</v>
      </c>
      <c r="G29" s="44">
        <f t="shared" si="1"/>
        <v>30</v>
      </c>
      <c r="H29" s="156">
        <v>0.5</v>
      </c>
      <c r="I29" s="44">
        <f t="shared" si="2"/>
        <v>41</v>
      </c>
      <c r="J29" s="46">
        <v>128.5</v>
      </c>
      <c r="K29" s="47">
        <f t="shared" si="3"/>
        <v>15</v>
      </c>
      <c r="M29" s="48"/>
      <c r="N29" s="48"/>
    </row>
    <row r="30" spans="2:14" ht="12" customHeight="1">
      <c r="B30" s="41" t="s">
        <v>69</v>
      </c>
      <c r="C30" s="49" t="s">
        <v>70</v>
      </c>
      <c r="D30" s="156">
        <v>0.64</v>
      </c>
      <c r="E30" s="44">
        <f t="shared" si="0"/>
        <v>37</v>
      </c>
      <c r="F30" s="156">
        <v>1.0811104033970276</v>
      </c>
      <c r="G30" s="44">
        <f t="shared" si="1"/>
        <v>40</v>
      </c>
      <c r="H30" s="156">
        <v>0.92</v>
      </c>
      <c r="I30" s="44">
        <f t="shared" si="2"/>
        <v>19</v>
      </c>
      <c r="J30" s="46">
        <v>64.5</v>
      </c>
      <c r="K30" s="47">
        <f t="shared" si="3"/>
        <v>31</v>
      </c>
      <c r="M30" s="48"/>
      <c r="N30" s="48"/>
    </row>
    <row r="31" spans="2:14" ht="24" customHeight="1">
      <c r="B31" s="41" t="s">
        <v>71</v>
      </c>
      <c r="C31" s="49" t="s">
        <v>72</v>
      </c>
      <c r="D31" s="156">
        <v>0.59</v>
      </c>
      <c r="E31" s="44">
        <f t="shared" si="0"/>
        <v>39</v>
      </c>
      <c r="F31" s="156">
        <v>0.50848518661023467</v>
      </c>
      <c r="G31" s="44">
        <f t="shared" si="1"/>
        <v>44</v>
      </c>
      <c r="H31" s="156">
        <v>0.73</v>
      </c>
      <c r="I31" s="44">
        <f t="shared" si="2"/>
        <v>32</v>
      </c>
      <c r="J31" s="46">
        <v>21.8</v>
      </c>
      <c r="K31" s="47">
        <f t="shared" si="3"/>
        <v>41</v>
      </c>
      <c r="M31" s="48"/>
      <c r="N31" s="48"/>
    </row>
    <row r="32" spans="2:14" ht="12" customHeight="1">
      <c r="B32" s="41" t="s">
        <v>73</v>
      </c>
      <c r="C32" s="49" t="s">
        <v>74</v>
      </c>
      <c r="D32" s="156">
        <v>0.23</v>
      </c>
      <c r="E32" s="44">
        <f t="shared" si="0"/>
        <v>44</v>
      </c>
      <c r="F32" s="156">
        <v>0.50151989119347162</v>
      </c>
      <c r="G32" s="44">
        <f t="shared" si="1"/>
        <v>45</v>
      </c>
      <c r="H32" s="156">
        <v>0.85</v>
      </c>
      <c r="I32" s="44">
        <f t="shared" si="2"/>
        <v>22</v>
      </c>
      <c r="J32" s="46">
        <v>20.3</v>
      </c>
      <c r="K32" s="47">
        <f t="shared" si="3"/>
        <v>42</v>
      </c>
      <c r="M32" s="48"/>
      <c r="N32" s="48"/>
    </row>
    <row r="33" spans="2:14" ht="12" customHeight="1">
      <c r="B33" s="41" t="s">
        <v>75</v>
      </c>
      <c r="C33" s="49" t="s">
        <v>76</v>
      </c>
      <c r="D33" s="156">
        <v>0.51</v>
      </c>
      <c r="E33" s="44">
        <f t="shared" si="0"/>
        <v>41</v>
      </c>
      <c r="F33" s="156">
        <v>1.0959458477194257</v>
      </c>
      <c r="G33" s="44">
        <f t="shared" si="1"/>
        <v>39</v>
      </c>
      <c r="H33" s="156">
        <v>0.81</v>
      </c>
      <c r="I33" s="44">
        <f t="shared" si="2"/>
        <v>26</v>
      </c>
      <c r="J33" s="46">
        <v>215.1</v>
      </c>
      <c r="K33" s="47">
        <f t="shared" si="3"/>
        <v>5</v>
      </c>
      <c r="M33" s="48"/>
      <c r="N33" s="48"/>
    </row>
    <row r="34" spans="2:14" ht="12" customHeight="1">
      <c r="B34" s="41" t="s">
        <v>77</v>
      </c>
      <c r="C34" s="49" t="s">
        <v>78</v>
      </c>
      <c r="D34" s="156">
        <v>2.67</v>
      </c>
      <c r="E34" s="44">
        <f t="shared" si="0"/>
        <v>11</v>
      </c>
      <c r="F34" s="156">
        <v>1.6032715133531157</v>
      </c>
      <c r="G34" s="44">
        <f t="shared" si="1"/>
        <v>27</v>
      </c>
      <c r="H34" s="156">
        <v>0.88</v>
      </c>
      <c r="I34" s="44">
        <f t="shared" si="2"/>
        <v>20</v>
      </c>
      <c r="J34" s="46">
        <v>34.700000000000003</v>
      </c>
      <c r="K34" s="47">
        <f t="shared" si="3"/>
        <v>39</v>
      </c>
      <c r="M34" s="48"/>
      <c r="N34" s="48"/>
    </row>
    <row r="35" spans="2:14" ht="12" customHeight="1">
      <c r="B35" s="41" t="s">
        <v>79</v>
      </c>
      <c r="C35" s="49" t="s">
        <v>80</v>
      </c>
      <c r="D35" s="156">
        <v>2.62</v>
      </c>
      <c r="E35" s="44">
        <f t="shared" si="0"/>
        <v>13</v>
      </c>
      <c r="F35" s="156">
        <v>1.2723068783068783</v>
      </c>
      <c r="G35" s="44">
        <f t="shared" si="1"/>
        <v>35</v>
      </c>
      <c r="H35" s="156">
        <v>0.52</v>
      </c>
      <c r="I35" s="44">
        <f t="shared" si="2"/>
        <v>39</v>
      </c>
      <c r="J35" s="46">
        <v>108.5</v>
      </c>
      <c r="K35" s="47">
        <f t="shared" si="3"/>
        <v>19</v>
      </c>
      <c r="M35" s="48"/>
      <c r="N35" s="48"/>
    </row>
    <row r="36" spans="2:14" ht="24" customHeight="1">
      <c r="B36" s="41" t="s">
        <v>81</v>
      </c>
      <c r="C36" s="49" t="s">
        <v>82</v>
      </c>
      <c r="D36" s="156">
        <v>3.05</v>
      </c>
      <c r="E36" s="44">
        <f t="shared" si="0"/>
        <v>7</v>
      </c>
      <c r="F36" s="156">
        <v>2.2213911504424777</v>
      </c>
      <c r="G36" s="44">
        <f t="shared" si="1"/>
        <v>11</v>
      </c>
      <c r="H36" s="156">
        <v>1.92</v>
      </c>
      <c r="I36" s="44">
        <f t="shared" si="2"/>
        <v>1</v>
      </c>
      <c r="J36" s="46">
        <v>531.1</v>
      </c>
      <c r="K36" s="47">
        <f t="shared" si="3"/>
        <v>1</v>
      </c>
      <c r="M36" s="48"/>
      <c r="N36" s="48"/>
    </row>
    <row r="37" spans="2:14" ht="12" customHeight="1">
      <c r="B37" s="41" t="s">
        <v>83</v>
      </c>
      <c r="C37" s="49" t="s">
        <v>84</v>
      </c>
      <c r="D37" s="156">
        <v>2.82</v>
      </c>
      <c r="E37" s="44">
        <f t="shared" si="0"/>
        <v>8</v>
      </c>
      <c r="F37" s="156">
        <v>2.3660890510948906</v>
      </c>
      <c r="G37" s="44">
        <f t="shared" si="1"/>
        <v>7</v>
      </c>
      <c r="H37" s="156">
        <v>1.1499999999999999</v>
      </c>
      <c r="I37" s="44">
        <f t="shared" si="2"/>
        <v>11</v>
      </c>
      <c r="J37" s="46">
        <v>345.4</v>
      </c>
      <c r="K37" s="47">
        <f t="shared" si="3"/>
        <v>2</v>
      </c>
      <c r="M37" s="48"/>
      <c r="N37" s="48"/>
    </row>
    <row r="38" spans="2:14" ht="12" customHeight="1">
      <c r="B38" s="41" t="s">
        <v>85</v>
      </c>
      <c r="C38" s="49" t="s">
        <v>86</v>
      </c>
      <c r="D38" s="156">
        <v>2.09</v>
      </c>
      <c r="E38" s="44">
        <f t="shared" si="0"/>
        <v>16</v>
      </c>
      <c r="F38" s="156">
        <v>1.76288201363398</v>
      </c>
      <c r="G38" s="44">
        <f t="shared" si="1"/>
        <v>21</v>
      </c>
      <c r="H38" s="156">
        <v>0.78</v>
      </c>
      <c r="I38" s="44">
        <f t="shared" si="2"/>
        <v>29</v>
      </c>
      <c r="J38" s="46">
        <v>171.3</v>
      </c>
      <c r="K38" s="47">
        <f t="shared" si="3"/>
        <v>9</v>
      </c>
      <c r="M38" s="48"/>
      <c r="N38" s="48"/>
    </row>
    <row r="39" spans="2:14" ht="12" customHeight="1">
      <c r="B39" s="41" t="s">
        <v>87</v>
      </c>
      <c r="C39" s="49" t="s">
        <v>88</v>
      </c>
      <c r="D39" s="156">
        <v>0.95</v>
      </c>
      <c r="E39" s="44">
        <f t="shared" si="0"/>
        <v>31</v>
      </c>
      <c r="F39" s="156">
        <v>2.0127921527041357</v>
      </c>
      <c r="G39" s="44">
        <f t="shared" si="1"/>
        <v>19</v>
      </c>
      <c r="H39" s="156">
        <v>0.88</v>
      </c>
      <c r="I39" s="44">
        <f t="shared" si="2"/>
        <v>20</v>
      </c>
      <c r="J39" s="46">
        <v>128.6</v>
      </c>
      <c r="K39" s="47">
        <f t="shared" si="3"/>
        <v>14</v>
      </c>
      <c r="M39" s="48"/>
      <c r="N39" s="48"/>
    </row>
    <row r="40" spans="2:14" ht="12" customHeight="1">
      <c r="B40" s="41" t="s">
        <v>89</v>
      </c>
      <c r="C40" s="49" t="s">
        <v>90</v>
      </c>
      <c r="D40" s="156">
        <v>1.21</v>
      </c>
      <c r="E40" s="44">
        <f t="shared" si="0"/>
        <v>29</v>
      </c>
      <c r="F40" s="156">
        <v>1.5340390455531454</v>
      </c>
      <c r="G40" s="44">
        <f t="shared" si="1"/>
        <v>29</v>
      </c>
      <c r="H40" s="156">
        <v>0.85</v>
      </c>
      <c r="I40" s="44">
        <f t="shared" si="2"/>
        <v>22</v>
      </c>
      <c r="J40" s="46">
        <v>106.3</v>
      </c>
      <c r="K40" s="47">
        <f t="shared" si="3"/>
        <v>20</v>
      </c>
      <c r="M40" s="48"/>
      <c r="N40" s="48"/>
    </row>
    <row r="41" spans="2:14" ht="24" customHeight="1">
      <c r="B41" s="41" t="s">
        <v>91</v>
      </c>
      <c r="C41" s="49" t="s">
        <v>92</v>
      </c>
      <c r="D41" s="156">
        <v>4.25</v>
      </c>
      <c r="E41" s="44">
        <f t="shared" si="0"/>
        <v>2</v>
      </c>
      <c r="F41" s="156">
        <v>1.2879259757738897</v>
      </c>
      <c r="G41" s="44">
        <f t="shared" si="1"/>
        <v>34</v>
      </c>
      <c r="H41" s="156">
        <v>0.79</v>
      </c>
      <c r="I41" s="44">
        <f t="shared" si="2"/>
        <v>28</v>
      </c>
      <c r="J41" s="46">
        <v>133.5</v>
      </c>
      <c r="K41" s="47">
        <f t="shared" si="3"/>
        <v>13</v>
      </c>
      <c r="M41" s="48"/>
      <c r="N41" s="48"/>
    </row>
    <row r="42" spans="2:14" ht="12" customHeight="1">
      <c r="B42" s="41" t="s">
        <v>93</v>
      </c>
      <c r="C42" s="49" t="s">
        <v>94</v>
      </c>
      <c r="D42" s="156">
        <v>1.6</v>
      </c>
      <c r="E42" s="44">
        <f t="shared" si="0"/>
        <v>23</v>
      </c>
      <c r="F42" s="156">
        <v>1.2292202688728024</v>
      </c>
      <c r="G42" s="44">
        <f t="shared" si="1"/>
        <v>36</v>
      </c>
      <c r="H42" s="156">
        <v>0.82</v>
      </c>
      <c r="I42" s="44">
        <f t="shared" si="2"/>
        <v>24</v>
      </c>
      <c r="J42" s="46">
        <v>88.4</v>
      </c>
      <c r="K42" s="47">
        <f t="shared" si="3"/>
        <v>25</v>
      </c>
      <c r="M42" s="48"/>
      <c r="N42" s="48"/>
    </row>
    <row r="43" spans="2:14" ht="12" customHeight="1">
      <c r="B43" s="41" t="s">
        <v>95</v>
      </c>
      <c r="C43" s="49" t="s">
        <v>96</v>
      </c>
      <c r="D43" s="156">
        <v>3.13</v>
      </c>
      <c r="E43" s="44">
        <f t="shared" si="0"/>
        <v>6</v>
      </c>
      <c r="F43" s="156">
        <v>2.7947595307917887</v>
      </c>
      <c r="G43" s="44">
        <f t="shared" si="1"/>
        <v>2</v>
      </c>
      <c r="H43" s="156">
        <v>0.94</v>
      </c>
      <c r="I43" s="44">
        <f t="shared" si="2"/>
        <v>17</v>
      </c>
      <c r="J43" s="46">
        <v>187.9</v>
      </c>
      <c r="K43" s="47">
        <f t="shared" si="3"/>
        <v>7</v>
      </c>
      <c r="M43" s="48"/>
      <c r="N43" s="48"/>
    </row>
    <row r="44" spans="2:14" ht="12" customHeight="1">
      <c r="B44" s="41" t="s">
        <v>97</v>
      </c>
      <c r="C44" s="49" t="s">
        <v>98</v>
      </c>
      <c r="D44" s="156">
        <v>2.76</v>
      </c>
      <c r="E44" s="44">
        <f t="shared" si="0"/>
        <v>10</v>
      </c>
      <c r="F44" s="156">
        <v>1.6597212885154062</v>
      </c>
      <c r="G44" s="44">
        <f t="shared" si="1"/>
        <v>24</v>
      </c>
      <c r="H44" s="156">
        <v>1.79</v>
      </c>
      <c r="I44" s="44">
        <f t="shared" si="2"/>
        <v>2</v>
      </c>
      <c r="J44" s="46">
        <v>84.2</v>
      </c>
      <c r="K44" s="47">
        <f t="shared" si="3"/>
        <v>27</v>
      </c>
      <c r="M44" s="48"/>
      <c r="N44" s="48"/>
    </row>
    <row r="45" spans="2:14" ht="12" customHeight="1">
      <c r="B45" s="41" t="s">
        <v>99</v>
      </c>
      <c r="C45" s="49" t="s">
        <v>100</v>
      </c>
      <c r="D45" s="156">
        <v>0.61</v>
      </c>
      <c r="E45" s="44">
        <f t="shared" si="0"/>
        <v>38</v>
      </c>
      <c r="F45" s="156">
        <v>1.3072200900724495</v>
      </c>
      <c r="G45" s="44">
        <f t="shared" si="1"/>
        <v>31</v>
      </c>
      <c r="H45" s="156">
        <v>0.59</v>
      </c>
      <c r="I45" s="44">
        <f t="shared" si="2"/>
        <v>36</v>
      </c>
      <c r="J45" s="46">
        <v>104.2</v>
      </c>
      <c r="K45" s="47">
        <f t="shared" si="3"/>
        <v>21</v>
      </c>
      <c r="M45" s="48"/>
      <c r="N45" s="48"/>
    </row>
    <row r="46" spans="2:14" ht="24" customHeight="1">
      <c r="B46" s="41" t="s">
        <v>101</v>
      </c>
      <c r="C46" s="49" t="s">
        <v>102</v>
      </c>
      <c r="D46" s="156">
        <v>1.52</v>
      </c>
      <c r="E46" s="44">
        <f t="shared" si="0"/>
        <v>24</v>
      </c>
      <c r="F46" s="156">
        <v>2.0794114077669903</v>
      </c>
      <c r="G46" s="44">
        <f t="shared" si="1"/>
        <v>13</v>
      </c>
      <c r="H46" s="156">
        <v>1.32</v>
      </c>
      <c r="I46" s="44">
        <f t="shared" si="2"/>
        <v>7</v>
      </c>
      <c r="J46" s="46">
        <v>77.5</v>
      </c>
      <c r="K46" s="47">
        <f t="shared" si="3"/>
        <v>29</v>
      </c>
      <c r="M46" s="48"/>
      <c r="N46" s="48"/>
    </row>
    <row r="47" spans="2:14" ht="12" customHeight="1">
      <c r="B47" s="41" t="s">
        <v>103</v>
      </c>
      <c r="C47" s="49" t="s">
        <v>104</v>
      </c>
      <c r="D47" s="156">
        <v>1.37</v>
      </c>
      <c r="E47" s="44">
        <f t="shared" si="0"/>
        <v>27</v>
      </c>
      <c r="F47" s="156">
        <v>2.3174549483013296</v>
      </c>
      <c r="G47" s="44">
        <f t="shared" si="1"/>
        <v>8</v>
      </c>
      <c r="H47" s="156">
        <v>0.8</v>
      </c>
      <c r="I47" s="44">
        <f t="shared" si="2"/>
        <v>27</v>
      </c>
      <c r="J47" s="46">
        <v>138.5</v>
      </c>
      <c r="K47" s="47">
        <f t="shared" si="3"/>
        <v>12</v>
      </c>
      <c r="M47" s="48"/>
      <c r="N47" s="48"/>
    </row>
    <row r="48" spans="2:14" ht="12" customHeight="1">
      <c r="B48" s="51" t="s">
        <v>105</v>
      </c>
      <c r="C48" s="52" t="s">
        <v>106</v>
      </c>
      <c r="D48" s="157">
        <v>1.74</v>
      </c>
      <c r="E48" s="54">
        <f t="shared" si="0"/>
        <v>22</v>
      </c>
      <c r="F48" s="157">
        <v>1.0140430594900849</v>
      </c>
      <c r="G48" s="54">
        <f t="shared" si="1"/>
        <v>42</v>
      </c>
      <c r="H48" s="157">
        <v>0.78</v>
      </c>
      <c r="I48" s="54">
        <f t="shared" si="2"/>
        <v>29</v>
      </c>
      <c r="J48" s="56">
        <v>57.1</v>
      </c>
      <c r="K48" s="57">
        <f t="shared" si="3"/>
        <v>33</v>
      </c>
      <c r="M48" s="48"/>
      <c r="N48" s="48"/>
    </row>
    <row r="49" spans="2:14" ht="12" customHeight="1">
      <c r="B49" s="41" t="s">
        <v>107</v>
      </c>
      <c r="C49" s="49" t="s">
        <v>108</v>
      </c>
      <c r="D49" s="156">
        <v>2.1</v>
      </c>
      <c r="E49" s="44">
        <f t="shared" si="0"/>
        <v>15</v>
      </c>
      <c r="F49" s="156">
        <v>2.6836605902777779</v>
      </c>
      <c r="G49" s="44">
        <f t="shared" si="1"/>
        <v>3</v>
      </c>
      <c r="H49" s="156">
        <v>1.03</v>
      </c>
      <c r="I49" s="44">
        <f t="shared" si="2"/>
        <v>13</v>
      </c>
      <c r="J49" s="46">
        <v>180.1</v>
      </c>
      <c r="K49" s="47">
        <f t="shared" si="3"/>
        <v>8</v>
      </c>
      <c r="M49" s="48"/>
      <c r="N49" s="48"/>
    </row>
    <row r="50" spans="2:14" ht="12" customHeight="1">
      <c r="B50" s="41" t="s">
        <v>109</v>
      </c>
      <c r="C50" s="49" t="s">
        <v>110</v>
      </c>
      <c r="D50" s="156">
        <v>0.82</v>
      </c>
      <c r="E50" s="44">
        <f t="shared" si="0"/>
        <v>34</v>
      </c>
      <c r="F50" s="156">
        <v>1.1669054178145086</v>
      </c>
      <c r="G50" s="44">
        <f t="shared" si="1"/>
        <v>38</v>
      </c>
      <c r="H50" s="156">
        <v>0.63</v>
      </c>
      <c r="I50" s="44">
        <f t="shared" si="2"/>
        <v>34</v>
      </c>
      <c r="J50" s="46">
        <v>14.6</v>
      </c>
      <c r="K50" s="47">
        <f t="shared" si="3"/>
        <v>47</v>
      </c>
      <c r="M50" s="48"/>
      <c r="N50" s="48"/>
    </row>
    <row r="51" spans="2:14" ht="24" customHeight="1">
      <c r="B51" s="41" t="s">
        <v>111</v>
      </c>
      <c r="C51" s="49" t="s">
        <v>112</v>
      </c>
      <c r="D51" s="156">
        <v>1.48</v>
      </c>
      <c r="E51" s="44">
        <f t="shared" si="0"/>
        <v>25</v>
      </c>
      <c r="F51" s="156">
        <v>1.7157318573185731</v>
      </c>
      <c r="G51" s="44">
        <f t="shared" si="1"/>
        <v>22</v>
      </c>
      <c r="H51" s="156">
        <v>1.03</v>
      </c>
      <c r="I51" s="44">
        <f t="shared" si="2"/>
        <v>13</v>
      </c>
      <c r="J51" s="46">
        <v>49</v>
      </c>
      <c r="K51" s="47">
        <f t="shared" si="3"/>
        <v>35</v>
      </c>
      <c r="M51" s="48"/>
      <c r="N51" s="48"/>
    </row>
    <row r="52" spans="2:14" ht="12" customHeight="1">
      <c r="B52" s="41" t="s">
        <v>113</v>
      </c>
      <c r="C52" s="49" t="s">
        <v>114</v>
      </c>
      <c r="D52" s="156">
        <v>0.59</v>
      </c>
      <c r="E52" s="44">
        <f t="shared" si="0"/>
        <v>39</v>
      </c>
      <c r="F52" s="156">
        <v>1.0309972279972279</v>
      </c>
      <c r="G52" s="44">
        <f t="shared" si="1"/>
        <v>41</v>
      </c>
      <c r="H52" s="156">
        <v>0.77</v>
      </c>
      <c r="I52" s="44">
        <f t="shared" si="2"/>
        <v>31</v>
      </c>
      <c r="J52" s="46">
        <v>37.200000000000003</v>
      </c>
      <c r="K52" s="47">
        <f t="shared" si="3"/>
        <v>38</v>
      </c>
      <c r="M52" s="48"/>
      <c r="N52" s="48"/>
    </row>
    <row r="53" spans="2:14" ht="24" customHeight="1" thickBot="1">
      <c r="B53" s="58" t="s">
        <v>115</v>
      </c>
      <c r="C53" s="59" t="s">
        <v>116</v>
      </c>
      <c r="D53" s="158">
        <v>1.07</v>
      </c>
      <c r="E53" s="61"/>
      <c r="F53" s="158">
        <v>1.345368112007324</v>
      </c>
      <c r="G53" s="61"/>
      <c r="H53" s="158">
        <v>0.7</v>
      </c>
      <c r="I53" s="61"/>
      <c r="J53" s="63">
        <v>75.099999999999994</v>
      </c>
      <c r="K53" s="64"/>
      <c r="M53" s="48"/>
      <c r="N53" s="48"/>
    </row>
    <row r="54" spans="2:14" ht="12.75" customHeight="1" thickTop="1">
      <c r="B54" s="65"/>
      <c r="C54" s="65"/>
      <c r="D54" s="66" t="s">
        <v>258</v>
      </c>
      <c r="E54" s="67"/>
      <c r="F54" s="68"/>
      <c r="G54" s="67"/>
      <c r="H54" s="67"/>
      <c r="I54" s="67"/>
      <c r="J54" s="69"/>
      <c r="K54" s="67"/>
    </row>
    <row r="55" spans="2:14" ht="12.75" customHeight="1">
      <c r="B55" s="65"/>
      <c r="C55" s="65"/>
      <c r="D55" s="66" t="s">
        <v>259</v>
      </c>
      <c r="E55" s="67"/>
      <c r="F55" s="68"/>
      <c r="G55" s="67"/>
      <c r="H55" s="67"/>
      <c r="I55" s="67"/>
      <c r="J55" s="69"/>
      <c r="K55" s="67"/>
    </row>
    <row r="56" spans="2:14" ht="12.75" customHeight="1">
      <c r="B56" s="65"/>
      <c r="C56" s="65"/>
      <c r="D56" s="66"/>
      <c r="E56" s="67"/>
      <c r="F56" s="68"/>
      <c r="G56" s="67"/>
      <c r="H56" s="67"/>
      <c r="I56" s="67"/>
      <c r="J56" s="69"/>
      <c r="K56" s="67"/>
    </row>
    <row r="57" spans="2:14" ht="12.75" customHeight="1" thickBot="1">
      <c r="B57" s="65"/>
      <c r="C57" s="65"/>
      <c r="E57" s="67"/>
      <c r="F57" s="68"/>
      <c r="G57" s="67"/>
      <c r="H57" s="67"/>
      <c r="I57" s="67"/>
      <c r="J57" s="69"/>
      <c r="K57" s="67"/>
    </row>
    <row r="58" spans="2:14" ht="39.950000000000003" customHeight="1">
      <c r="B58" s="70" t="s">
        <v>117</v>
      </c>
      <c r="C58" s="71"/>
      <c r="D58" s="144" t="s">
        <v>235</v>
      </c>
      <c r="E58" s="145"/>
      <c r="F58" s="144" t="s">
        <v>235</v>
      </c>
      <c r="G58" s="145"/>
      <c r="H58" s="144" t="s">
        <v>235</v>
      </c>
      <c r="I58" s="145"/>
      <c r="J58" s="144" t="s">
        <v>235</v>
      </c>
      <c r="K58" s="146"/>
    </row>
    <row r="59" spans="2:14" ht="24.95" customHeight="1">
      <c r="B59" s="75"/>
      <c r="C59" s="76"/>
      <c r="D59" s="147" t="s">
        <v>236</v>
      </c>
      <c r="E59" s="148"/>
      <c r="F59" s="147" t="s">
        <v>236</v>
      </c>
      <c r="G59" s="148"/>
      <c r="H59" s="147" t="s">
        <v>236</v>
      </c>
      <c r="I59" s="148"/>
      <c r="J59" s="147" t="s">
        <v>236</v>
      </c>
      <c r="K59" s="149"/>
    </row>
    <row r="60" spans="2:14" ht="15" customHeight="1">
      <c r="B60" s="80" t="s">
        <v>120</v>
      </c>
      <c r="C60" s="81"/>
      <c r="D60" s="150">
        <v>43374</v>
      </c>
      <c r="E60" s="151"/>
      <c r="F60" s="150" t="s">
        <v>249</v>
      </c>
      <c r="G60" s="151"/>
      <c r="H60" s="150">
        <v>43374</v>
      </c>
      <c r="I60" s="151"/>
      <c r="J60" s="150" t="s">
        <v>260</v>
      </c>
      <c r="K60" s="152"/>
    </row>
    <row r="61" spans="2:14" ht="15" customHeight="1" thickBot="1">
      <c r="B61" s="86" t="s">
        <v>121</v>
      </c>
      <c r="C61" s="87"/>
      <c r="D61" s="153" t="s">
        <v>238</v>
      </c>
      <c r="E61" s="154"/>
      <c r="F61" s="153" t="s">
        <v>238</v>
      </c>
      <c r="G61" s="154"/>
      <c r="H61" s="153" t="s">
        <v>238</v>
      </c>
      <c r="I61" s="154"/>
      <c r="J61" s="153" t="s">
        <v>238</v>
      </c>
      <c r="K61" s="155"/>
    </row>
    <row r="62" spans="2:14" ht="12.75" customHeight="1">
      <c r="D62" s="106"/>
      <c r="E62" s="106"/>
      <c r="F62" s="107"/>
      <c r="G62" s="106"/>
      <c r="H62" s="106"/>
      <c r="I62" s="106"/>
      <c r="J62" s="108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27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91" customWidth="1"/>
    <col min="4" max="4" width="11.625" style="16" customWidth="1"/>
    <col min="5" max="5" width="4.625" style="16" customWidth="1"/>
    <col min="6" max="6" width="11.625" style="92" customWidth="1"/>
    <col min="7" max="7" width="4.625" style="16" customWidth="1"/>
    <col min="8" max="8" width="11.625" style="16" customWidth="1"/>
    <col min="9" max="9" width="4.625" style="16" customWidth="1"/>
    <col min="10" max="10" width="11.625" style="93" customWidth="1"/>
    <col min="11" max="11" width="4.625" style="16" customWidth="1"/>
    <col min="12" max="12" width="4" style="14" customWidth="1"/>
    <col min="13" max="18" width="9" style="14"/>
    <col min="19" max="19" width="11.75" style="14" customWidth="1"/>
    <col min="20" max="21" width="9" style="14"/>
    <col min="22" max="22" width="9" style="16"/>
    <col min="23" max="23" width="11.75" style="16" customWidth="1"/>
    <col min="24" max="16384" width="9" style="16"/>
  </cols>
  <sheetData>
    <row r="1" spans="1:141" s="17" customFormat="1" ht="17.25">
      <c r="A1" s="10"/>
      <c r="B1" s="11" t="s">
        <v>261</v>
      </c>
      <c r="C1" s="11"/>
      <c r="D1" s="12"/>
      <c r="E1" s="11"/>
      <c r="F1" s="12"/>
      <c r="G1" s="12"/>
      <c r="H1" s="12"/>
      <c r="I1" s="12"/>
      <c r="J1" s="13"/>
      <c r="K1" s="13"/>
      <c r="L1" s="14"/>
      <c r="M1" s="15" t="s">
        <v>4</v>
      </c>
      <c r="N1" s="15"/>
      <c r="O1" s="15"/>
      <c r="P1" s="14"/>
      <c r="Q1" s="14"/>
      <c r="R1" s="14"/>
      <c r="S1" s="14"/>
      <c r="T1" s="14"/>
      <c r="U1" s="14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</row>
    <row r="2" spans="1:141" ht="12" customHeight="1" thickBot="1">
      <c r="B2" s="18"/>
      <c r="C2" s="18"/>
      <c r="D2" s="19"/>
      <c r="E2" s="19"/>
      <c r="F2" s="20"/>
      <c r="G2" s="20"/>
      <c r="H2" s="19"/>
      <c r="I2" s="19"/>
      <c r="J2" s="21"/>
      <c r="K2" s="21"/>
    </row>
    <row r="3" spans="1:141" s="17" customFormat="1" ht="27" customHeight="1" thickTop="1">
      <c r="A3" s="10"/>
      <c r="B3" s="22" t="s">
        <v>5</v>
      </c>
      <c r="C3" s="23"/>
      <c r="D3" s="24" t="s">
        <v>262</v>
      </c>
      <c r="E3" s="25"/>
      <c r="F3" s="24" t="s">
        <v>263</v>
      </c>
      <c r="G3" s="25"/>
      <c r="H3" s="24" t="s">
        <v>264</v>
      </c>
      <c r="I3" s="25"/>
      <c r="J3" s="24" t="s">
        <v>265</v>
      </c>
      <c r="K3" s="26"/>
      <c r="L3" s="14"/>
      <c r="M3" s="14"/>
      <c r="N3" s="14"/>
      <c r="O3" s="14"/>
      <c r="P3" s="14"/>
      <c r="Q3" s="14"/>
      <c r="R3" s="14"/>
      <c r="S3" s="14"/>
      <c r="T3" s="14"/>
      <c r="U3" s="14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</row>
    <row r="4" spans="1:141" s="17" customFormat="1" ht="30" customHeight="1">
      <c r="A4" s="10"/>
      <c r="B4" s="27" t="s">
        <v>128</v>
      </c>
      <c r="C4" s="28"/>
      <c r="D4" s="139" t="s">
        <v>266</v>
      </c>
      <c r="E4" s="140"/>
      <c r="F4" s="160" t="s">
        <v>267</v>
      </c>
      <c r="G4" s="161"/>
      <c r="H4" s="139" t="s">
        <v>268</v>
      </c>
      <c r="I4" s="140"/>
      <c r="J4" s="160" t="s">
        <v>269</v>
      </c>
      <c r="K4" s="162"/>
      <c r="L4" s="14"/>
      <c r="M4" s="14"/>
      <c r="N4" s="14"/>
      <c r="O4" s="14"/>
      <c r="P4" s="14"/>
      <c r="Q4" s="14"/>
      <c r="R4" s="14"/>
      <c r="S4" s="14"/>
      <c r="T4" s="14"/>
      <c r="U4" s="14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</row>
    <row r="5" spans="1:141" s="40" customFormat="1" ht="24" customHeight="1">
      <c r="A5" s="10"/>
      <c r="B5" s="33"/>
      <c r="C5" s="34"/>
      <c r="D5" s="35" t="s">
        <v>270</v>
      </c>
      <c r="E5" s="36" t="s">
        <v>271</v>
      </c>
      <c r="F5" s="35" t="s">
        <v>272</v>
      </c>
      <c r="G5" s="36" t="s">
        <v>134</v>
      </c>
      <c r="H5" s="35" t="s">
        <v>270</v>
      </c>
      <c r="I5" s="36" t="s">
        <v>271</v>
      </c>
      <c r="J5" s="35" t="s">
        <v>272</v>
      </c>
      <c r="K5" s="38" t="s">
        <v>134</v>
      </c>
      <c r="L5" s="14"/>
      <c r="M5" s="39"/>
      <c r="N5" s="39"/>
      <c r="O5" s="14"/>
      <c r="P5" s="14"/>
      <c r="Q5" s="14"/>
      <c r="R5" s="14"/>
      <c r="S5" s="14"/>
      <c r="T5" s="14"/>
      <c r="U5" s="14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</row>
    <row r="6" spans="1:141" ht="12" customHeight="1">
      <c r="B6" s="41" t="s">
        <v>21</v>
      </c>
      <c r="C6" s="42" t="s">
        <v>22</v>
      </c>
      <c r="D6" s="43">
        <v>2684</v>
      </c>
      <c r="E6" s="44">
        <f t="shared" ref="E6:E52" si="0">IF(ISNUMBER(D6),RANK(D6,D$6:D$52),"-")</f>
        <v>9</v>
      </c>
      <c r="F6" s="46">
        <v>50.08513053348468</v>
      </c>
      <c r="G6" s="44">
        <f t="shared" ref="G6:G52" si="1">IF(ISNUMBER(F6),RANK(F6,F$6:F$52),"-")</f>
        <v>33</v>
      </c>
      <c r="H6" s="45">
        <v>194</v>
      </c>
      <c r="I6" s="44">
        <f t="shared" ref="I6:I52" si="2">IF(ISNUMBER(H6),RANK(H6,H$6:H$52),"-")</f>
        <v>16</v>
      </c>
      <c r="J6" s="46">
        <v>2.9640559969731366</v>
      </c>
      <c r="K6" s="47">
        <f t="shared" ref="K6:K52" si="3">IF(ISNUMBER(J6),RANK(J6,J$6:J$52),"-")</f>
        <v>43</v>
      </c>
      <c r="M6" s="48"/>
      <c r="N6" s="48"/>
    </row>
    <row r="7" spans="1:141" ht="12" customHeight="1">
      <c r="B7" s="41" t="s">
        <v>23</v>
      </c>
      <c r="C7" s="49" t="s">
        <v>24</v>
      </c>
      <c r="D7" s="50">
        <v>839</v>
      </c>
      <c r="E7" s="44">
        <f t="shared" si="0"/>
        <v>29</v>
      </c>
      <c r="F7" s="46">
        <v>97.475059382422799</v>
      </c>
      <c r="G7" s="44">
        <f t="shared" si="1"/>
        <v>5</v>
      </c>
      <c r="H7" s="45">
        <v>48</v>
      </c>
      <c r="I7" s="44">
        <f t="shared" si="2"/>
        <v>45</v>
      </c>
      <c r="J7" s="46">
        <v>1.1939825811559779</v>
      </c>
      <c r="K7" s="47">
        <f t="shared" si="3"/>
        <v>47</v>
      </c>
      <c r="M7" s="48"/>
      <c r="N7" s="48"/>
    </row>
    <row r="8" spans="1:141" ht="12" customHeight="1">
      <c r="B8" s="41" t="s">
        <v>25</v>
      </c>
      <c r="C8" s="49" t="s">
        <v>26</v>
      </c>
      <c r="D8" s="50">
        <v>689</v>
      </c>
      <c r="E8" s="44">
        <f t="shared" si="0"/>
        <v>34</v>
      </c>
      <c r="F8" s="46">
        <v>41.568896051571315</v>
      </c>
      <c r="G8" s="44">
        <f t="shared" si="1"/>
        <v>40</v>
      </c>
      <c r="H8" s="45">
        <v>71</v>
      </c>
      <c r="I8" s="44">
        <f t="shared" si="2"/>
        <v>40</v>
      </c>
      <c r="J8" s="46">
        <v>2.983078162771958</v>
      </c>
      <c r="K8" s="47">
        <f t="shared" si="3"/>
        <v>42</v>
      </c>
      <c r="M8" s="48"/>
      <c r="N8" s="48"/>
    </row>
    <row r="9" spans="1:141" ht="12" customHeight="1">
      <c r="B9" s="41" t="s">
        <v>27</v>
      </c>
      <c r="C9" s="49" t="s">
        <v>28</v>
      </c>
      <c r="D9" s="50">
        <v>1347</v>
      </c>
      <c r="E9" s="44">
        <f t="shared" si="0"/>
        <v>18</v>
      </c>
      <c r="F9" s="46">
        <v>45.681778929188255</v>
      </c>
      <c r="G9" s="44">
        <f t="shared" si="1"/>
        <v>36</v>
      </c>
      <c r="H9" s="45">
        <v>194</v>
      </c>
      <c r="I9" s="44">
        <f t="shared" si="2"/>
        <v>16</v>
      </c>
      <c r="J9" s="46">
        <v>2.383419689119171</v>
      </c>
      <c r="K9" s="47">
        <f t="shared" si="3"/>
        <v>45</v>
      </c>
      <c r="M9" s="48"/>
      <c r="N9" s="48"/>
    </row>
    <row r="10" spans="1:141" ht="12" customHeight="1">
      <c r="B10" s="41" t="s">
        <v>29</v>
      </c>
      <c r="C10" s="49" t="s">
        <v>30</v>
      </c>
      <c r="D10" s="50">
        <v>599</v>
      </c>
      <c r="E10" s="44">
        <f t="shared" si="0"/>
        <v>39</v>
      </c>
      <c r="F10" s="46">
        <v>46.807339449541281</v>
      </c>
      <c r="G10" s="44">
        <f t="shared" si="1"/>
        <v>35</v>
      </c>
      <c r="H10" s="45">
        <v>77</v>
      </c>
      <c r="I10" s="44">
        <f t="shared" si="2"/>
        <v>36</v>
      </c>
      <c r="J10" s="46">
        <v>4.3832823649337413</v>
      </c>
      <c r="K10" s="47">
        <f t="shared" si="3"/>
        <v>37</v>
      </c>
      <c r="M10" s="48"/>
      <c r="N10" s="48"/>
    </row>
    <row r="11" spans="1:141" ht="24" customHeight="1">
      <c r="B11" s="41" t="s">
        <v>31</v>
      </c>
      <c r="C11" s="49" t="s">
        <v>32</v>
      </c>
      <c r="D11" s="50">
        <v>669</v>
      </c>
      <c r="E11" s="44">
        <f t="shared" si="0"/>
        <v>35</v>
      </c>
      <c r="F11" s="46">
        <v>93.982568807339447</v>
      </c>
      <c r="G11" s="44">
        <f t="shared" si="1"/>
        <v>6</v>
      </c>
      <c r="H11" s="45">
        <v>72</v>
      </c>
      <c r="I11" s="44">
        <f t="shared" si="2"/>
        <v>38</v>
      </c>
      <c r="J11" s="46">
        <v>3.4669724770642203</v>
      </c>
      <c r="K11" s="47">
        <f t="shared" si="3"/>
        <v>41</v>
      </c>
      <c r="M11" s="48"/>
      <c r="N11" s="48"/>
    </row>
    <row r="12" spans="1:141" ht="12" customHeight="1">
      <c r="B12" s="41" t="s">
        <v>33</v>
      </c>
      <c r="C12" s="49" t="s">
        <v>34</v>
      </c>
      <c r="D12" s="50">
        <v>1060</v>
      </c>
      <c r="E12" s="44">
        <f t="shared" si="0"/>
        <v>22</v>
      </c>
      <c r="F12" s="46">
        <v>84.612124463519308</v>
      </c>
      <c r="G12" s="44">
        <f t="shared" si="1"/>
        <v>11</v>
      </c>
      <c r="H12" s="45">
        <v>115</v>
      </c>
      <c r="I12" s="44">
        <f t="shared" si="2"/>
        <v>26</v>
      </c>
      <c r="J12" s="46">
        <v>4.1716738197424892</v>
      </c>
      <c r="K12" s="47">
        <f t="shared" si="3"/>
        <v>38</v>
      </c>
      <c r="M12" s="48"/>
      <c r="N12" s="48"/>
    </row>
    <row r="13" spans="1:141" ht="12" customHeight="1">
      <c r="B13" s="41" t="s">
        <v>35</v>
      </c>
      <c r="C13" s="49" t="s">
        <v>36</v>
      </c>
      <c r="D13" s="50">
        <v>1543</v>
      </c>
      <c r="E13" s="44">
        <f t="shared" si="0"/>
        <v>15</v>
      </c>
      <c r="F13" s="46">
        <v>54.413277719847066</v>
      </c>
      <c r="G13" s="44">
        <f t="shared" si="1"/>
        <v>32</v>
      </c>
      <c r="H13" s="45">
        <v>281</v>
      </c>
      <c r="I13" s="44">
        <f t="shared" si="2"/>
        <v>11</v>
      </c>
      <c r="J13" s="46">
        <v>10.902328814737574</v>
      </c>
      <c r="K13" s="47">
        <f t="shared" si="3"/>
        <v>8</v>
      </c>
      <c r="M13" s="48"/>
      <c r="N13" s="48"/>
    </row>
    <row r="14" spans="1:141" ht="12" customHeight="1">
      <c r="B14" s="41" t="s">
        <v>37</v>
      </c>
      <c r="C14" s="49" t="s">
        <v>38</v>
      </c>
      <c r="D14" s="50">
        <v>1291</v>
      </c>
      <c r="E14" s="44">
        <f t="shared" si="0"/>
        <v>19</v>
      </c>
      <c r="F14" s="46">
        <v>81.575025693730723</v>
      </c>
      <c r="G14" s="44">
        <f t="shared" si="1"/>
        <v>14</v>
      </c>
      <c r="H14" s="45">
        <v>262</v>
      </c>
      <c r="I14" s="44">
        <f t="shared" si="2"/>
        <v>12</v>
      </c>
      <c r="J14" s="46">
        <v>8.3340184994861257</v>
      </c>
      <c r="K14" s="47">
        <f t="shared" si="3"/>
        <v>17</v>
      </c>
      <c r="M14" s="48"/>
      <c r="N14" s="48"/>
    </row>
    <row r="15" spans="1:141" ht="12" customHeight="1">
      <c r="B15" s="41" t="s">
        <v>39</v>
      </c>
      <c r="C15" s="49" t="s">
        <v>40</v>
      </c>
      <c r="D15" s="50">
        <v>1157</v>
      </c>
      <c r="E15" s="44">
        <f t="shared" si="0"/>
        <v>20</v>
      </c>
      <c r="F15" s="46">
        <v>74.571721311475414</v>
      </c>
      <c r="G15" s="44">
        <f t="shared" si="1"/>
        <v>19</v>
      </c>
      <c r="H15" s="45">
        <v>144</v>
      </c>
      <c r="I15" s="44">
        <f t="shared" si="2"/>
        <v>22</v>
      </c>
      <c r="J15" s="46">
        <v>5.5696721311475406</v>
      </c>
      <c r="K15" s="47">
        <f t="shared" si="3"/>
        <v>30</v>
      </c>
      <c r="M15" s="48"/>
      <c r="N15" s="48"/>
    </row>
    <row r="16" spans="1:141" ht="24" customHeight="1">
      <c r="B16" s="41" t="s">
        <v>41</v>
      </c>
      <c r="C16" s="49" t="s">
        <v>42</v>
      </c>
      <c r="D16" s="50">
        <v>4398</v>
      </c>
      <c r="E16" s="44">
        <f t="shared" si="0"/>
        <v>5</v>
      </c>
      <c r="F16" s="46">
        <v>82.661937244201908</v>
      </c>
      <c r="G16" s="44">
        <f t="shared" si="1"/>
        <v>13</v>
      </c>
      <c r="H16" s="45">
        <v>505</v>
      </c>
      <c r="I16" s="44">
        <f t="shared" si="2"/>
        <v>5</v>
      </c>
      <c r="J16" s="46">
        <v>5.5679399727148704</v>
      </c>
      <c r="K16" s="47">
        <f t="shared" si="3"/>
        <v>31</v>
      </c>
      <c r="M16" s="48"/>
      <c r="N16" s="48"/>
    </row>
    <row r="17" spans="2:14" ht="12" customHeight="1">
      <c r="B17" s="41" t="s">
        <v>43</v>
      </c>
      <c r="C17" s="49" t="s">
        <v>44</v>
      </c>
      <c r="D17" s="50">
        <v>3023</v>
      </c>
      <c r="E17" s="44">
        <f t="shared" si="0"/>
        <v>7</v>
      </c>
      <c r="F17" s="46">
        <v>63.052118305355712</v>
      </c>
      <c r="G17" s="44">
        <f t="shared" si="1"/>
        <v>24</v>
      </c>
      <c r="H17" s="45">
        <v>477</v>
      </c>
      <c r="I17" s="44">
        <f t="shared" si="2"/>
        <v>6</v>
      </c>
      <c r="J17" s="46">
        <v>9.578417266187051</v>
      </c>
      <c r="K17" s="47">
        <f t="shared" si="3"/>
        <v>11</v>
      </c>
      <c r="M17" s="48"/>
      <c r="N17" s="48"/>
    </row>
    <row r="18" spans="2:14" ht="12" customHeight="1">
      <c r="B18" s="41" t="s">
        <v>45</v>
      </c>
      <c r="C18" s="49" t="s">
        <v>46</v>
      </c>
      <c r="D18" s="50">
        <v>7380</v>
      </c>
      <c r="E18" s="44">
        <f t="shared" si="0"/>
        <v>1</v>
      </c>
      <c r="F18" s="46">
        <v>108.32325278541455</v>
      </c>
      <c r="G18" s="44">
        <f t="shared" si="1"/>
        <v>3</v>
      </c>
      <c r="H18" s="45">
        <v>1021</v>
      </c>
      <c r="I18" s="44">
        <f t="shared" si="2"/>
        <v>1</v>
      </c>
      <c r="J18" s="46">
        <v>12.126609752568369</v>
      </c>
      <c r="K18" s="47">
        <f t="shared" si="3"/>
        <v>5</v>
      </c>
      <c r="M18" s="48"/>
      <c r="N18" s="48"/>
    </row>
    <row r="19" spans="2:14" ht="12" customHeight="1">
      <c r="B19" s="41" t="s">
        <v>47</v>
      </c>
      <c r="C19" s="49" t="s">
        <v>48</v>
      </c>
      <c r="D19" s="50">
        <v>5037</v>
      </c>
      <c r="E19" s="44">
        <f t="shared" si="0"/>
        <v>4</v>
      </c>
      <c r="F19" s="46">
        <v>106.43162253459737</v>
      </c>
      <c r="G19" s="44">
        <f t="shared" si="1"/>
        <v>4</v>
      </c>
      <c r="H19" s="45">
        <v>851</v>
      </c>
      <c r="I19" s="44">
        <f t="shared" si="2"/>
        <v>2</v>
      </c>
      <c r="J19" s="46">
        <v>9.1169227416367011</v>
      </c>
      <c r="K19" s="47">
        <f t="shared" si="3"/>
        <v>14</v>
      </c>
      <c r="M19" s="48"/>
      <c r="N19" s="48"/>
    </row>
    <row r="20" spans="2:14" ht="12" customHeight="1">
      <c r="B20" s="41" t="s">
        <v>49</v>
      </c>
      <c r="C20" s="49" t="s">
        <v>50</v>
      </c>
      <c r="D20" s="50">
        <v>1767</v>
      </c>
      <c r="E20" s="44">
        <f t="shared" si="0"/>
        <v>11</v>
      </c>
      <c r="F20" s="46">
        <v>60.577025823686554</v>
      </c>
      <c r="G20" s="44">
        <f t="shared" si="1"/>
        <v>27</v>
      </c>
      <c r="H20" s="45">
        <v>92</v>
      </c>
      <c r="I20" s="44">
        <f t="shared" si="2"/>
        <v>32</v>
      </c>
      <c r="J20" s="46">
        <v>2.7511130899376668</v>
      </c>
      <c r="K20" s="47">
        <f t="shared" si="3"/>
        <v>44</v>
      </c>
      <c r="M20" s="48"/>
      <c r="N20" s="48"/>
    </row>
    <row r="21" spans="2:14" ht="24" customHeight="1">
      <c r="B21" s="41" t="s">
        <v>51</v>
      </c>
      <c r="C21" s="49" t="s">
        <v>52</v>
      </c>
      <c r="D21" s="50">
        <v>920</v>
      </c>
      <c r="E21" s="44">
        <f t="shared" si="0"/>
        <v>26</v>
      </c>
      <c r="F21" s="46">
        <v>61.542857142857144</v>
      </c>
      <c r="G21" s="44">
        <f t="shared" si="1"/>
        <v>26</v>
      </c>
      <c r="H21" s="45">
        <v>56</v>
      </c>
      <c r="I21" s="44">
        <f t="shared" si="2"/>
        <v>43</v>
      </c>
      <c r="J21" s="46">
        <v>2.3771428571428572</v>
      </c>
      <c r="K21" s="47">
        <f t="shared" si="3"/>
        <v>46</v>
      </c>
      <c r="M21" s="48"/>
      <c r="N21" s="48"/>
    </row>
    <row r="22" spans="2:14" ht="12" customHeight="1">
      <c r="B22" s="41" t="s">
        <v>53</v>
      </c>
      <c r="C22" s="49" t="s">
        <v>54</v>
      </c>
      <c r="D22" s="50">
        <v>971</v>
      </c>
      <c r="E22" s="44">
        <f t="shared" si="0"/>
        <v>23</v>
      </c>
      <c r="F22" s="46">
        <v>87.848643919510067</v>
      </c>
      <c r="G22" s="44">
        <f t="shared" si="1"/>
        <v>7</v>
      </c>
      <c r="H22" s="45">
        <v>95</v>
      </c>
      <c r="I22" s="44">
        <f t="shared" si="2"/>
        <v>30</v>
      </c>
      <c r="J22" s="46">
        <v>6.7847769028871392</v>
      </c>
      <c r="K22" s="47">
        <f t="shared" si="3"/>
        <v>25</v>
      </c>
      <c r="M22" s="48"/>
      <c r="N22" s="48"/>
    </row>
    <row r="23" spans="2:14" ht="12" customHeight="1">
      <c r="B23" s="41" t="s">
        <v>55</v>
      </c>
      <c r="C23" s="49" t="s">
        <v>56</v>
      </c>
      <c r="D23" s="50">
        <v>512</v>
      </c>
      <c r="E23" s="44">
        <f t="shared" si="0"/>
        <v>42</v>
      </c>
      <c r="F23" s="46">
        <v>57.15891472868217</v>
      </c>
      <c r="G23" s="44">
        <f t="shared" si="1"/>
        <v>29</v>
      </c>
      <c r="H23" s="45">
        <v>57</v>
      </c>
      <c r="I23" s="44">
        <f t="shared" si="2"/>
        <v>42</v>
      </c>
      <c r="J23" s="46">
        <v>9.801033591731267</v>
      </c>
      <c r="K23" s="47">
        <f t="shared" si="3"/>
        <v>10</v>
      </c>
      <c r="M23" s="48"/>
      <c r="N23" s="48"/>
    </row>
    <row r="24" spans="2:14" ht="12" customHeight="1">
      <c r="B24" s="41" t="s">
        <v>57</v>
      </c>
      <c r="C24" s="49" t="s">
        <v>58</v>
      </c>
      <c r="D24" s="50">
        <v>602</v>
      </c>
      <c r="E24" s="44">
        <f t="shared" si="0"/>
        <v>38</v>
      </c>
      <c r="F24" s="46">
        <v>57.225214198286416</v>
      </c>
      <c r="G24" s="44">
        <f t="shared" si="1"/>
        <v>28</v>
      </c>
      <c r="H24" s="45">
        <v>81</v>
      </c>
      <c r="I24" s="44">
        <f t="shared" si="2"/>
        <v>33</v>
      </c>
      <c r="J24" s="46">
        <v>10.951040391676866</v>
      </c>
      <c r="K24" s="47">
        <f t="shared" si="3"/>
        <v>7</v>
      </c>
      <c r="M24" s="48"/>
      <c r="N24" s="48"/>
    </row>
    <row r="25" spans="2:14" ht="12" customHeight="1">
      <c r="B25" s="41" t="s">
        <v>59</v>
      </c>
      <c r="C25" s="49" t="s">
        <v>60</v>
      </c>
      <c r="D25" s="50">
        <v>1406</v>
      </c>
      <c r="E25" s="44">
        <f t="shared" si="0"/>
        <v>17</v>
      </c>
      <c r="F25" s="46">
        <v>64.218128938439165</v>
      </c>
      <c r="G25" s="44">
        <f t="shared" si="1"/>
        <v>22</v>
      </c>
      <c r="H25" s="45">
        <v>293</v>
      </c>
      <c r="I25" s="44">
        <f t="shared" si="2"/>
        <v>9</v>
      </c>
      <c r="J25" s="46">
        <v>12.016965584100824</v>
      </c>
      <c r="K25" s="47">
        <f t="shared" si="3"/>
        <v>6</v>
      </c>
      <c r="M25" s="48"/>
      <c r="N25" s="48"/>
    </row>
    <row r="26" spans="2:14" ht="24" customHeight="1">
      <c r="B26" s="41" t="s">
        <v>61</v>
      </c>
      <c r="C26" s="49" t="s">
        <v>62</v>
      </c>
      <c r="D26" s="50">
        <v>1485</v>
      </c>
      <c r="E26" s="44">
        <f t="shared" si="0"/>
        <v>16</v>
      </c>
      <c r="F26" s="46">
        <v>68.146219328993496</v>
      </c>
      <c r="G26" s="44">
        <f t="shared" si="1"/>
        <v>21</v>
      </c>
      <c r="H26" s="45">
        <v>260</v>
      </c>
      <c r="I26" s="44">
        <f t="shared" si="2"/>
        <v>13</v>
      </c>
      <c r="J26" s="46">
        <v>8.3745618427641464</v>
      </c>
      <c r="K26" s="47">
        <f t="shared" si="3"/>
        <v>16</v>
      </c>
      <c r="M26" s="48"/>
      <c r="N26" s="48"/>
    </row>
    <row r="27" spans="2:14" ht="12" customHeight="1">
      <c r="B27" s="41" t="s">
        <v>63</v>
      </c>
      <c r="C27" s="49" t="s">
        <v>64</v>
      </c>
      <c r="D27" s="50">
        <v>2810</v>
      </c>
      <c r="E27" s="44">
        <f t="shared" si="0"/>
        <v>8</v>
      </c>
      <c r="F27" s="46">
        <v>80.467067504782733</v>
      </c>
      <c r="G27" s="44">
        <f t="shared" si="1"/>
        <v>16</v>
      </c>
      <c r="H27" s="45">
        <v>169</v>
      </c>
      <c r="I27" s="44">
        <f t="shared" si="2"/>
        <v>18</v>
      </c>
      <c r="J27" s="46">
        <v>6.9934408308280949</v>
      </c>
      <c r="K27" s="47">
        <f t="shared" si="3"/>
        <v>23</v>
      </c>
      <c r="M27" s="48"/>
      <c r="N27" s="48"/>
    </row>
    <row r="28" spans="2:14" ht="12" customHeight="1">
      <c r="B28" s="41" t="s">
        <v>65</v>
      </c>
      <c r="C28" s="49" t="s">
        <v>66</v>
      </c>
      <c r="D28" s="50">
        <v>5923</v>
      </c>
      <c r="E28" s="44">
        <f t="shared" si="0"/>
        <v>2</v>
      </c>
      <c r="F28" s="46">
        <v>117.8299057980629</v>
      </c>
      <c r="G28" s="44">
        <f t="shared" si="1"/>
        <v>2</v>
      </c>
      <c r="H28" s="45">
        <v>838</v>
      </c>
      <c r="I28" s="44">
        <f t="shared" si="2"/>
        <v>4</v>
      </c>
      <c r="J28" s="46">
        <v>12.924638450311795</v>
      </c>
      <c r="K28" s="47">
        <f t="shared" si="3"/>
        <v>3</v>
      </c>
      <c r="M28" s="48"/>
      <c r="N28" s="48"/>
    </row>
    <row r="29" spans="2:14" ht="12" customHeight="1">
      <c r="B29" s="41" t="s">
        <v>67</v>
      </c>
      <c r="C29" s="49" t="s">
        <v>68</v>
      </c>
      <c r="D29" s="50">
        <v>1147</v>
      </c>
      <c r="E29" s="44">
        <f t="shared" si="0"/>
        <v>21</v>
      </c>
      <c r="F29" s="46">
        <v>70.836404243439418</v>
      </c>
      <c r="G29" s="44">
        <f t="shared" si="1"/>
        <v>20</v>
      </c>
      <c r="H29" s="45">
        <v>145</v>
      </c>
      <c r="I29" s="44">
        <f t="shared" si="2"/>
        <v>20</v>
      </c>
      <c r="J29" s="46">
        <v>7.4477945281965381</v>
      </c>
      <c r="K29" s="47">
        <f t="shared" si="3"/>
        <v>21</v>
      </c>
      <c r="M29" s="48"/>
      <c r="N29" s="48"/>
    </row>
    <row r="30" spans="2:14" ht="12" customHeight="1">
      <c r="B30" s="41" t="s">
        <v>69</v>
      </c>
      <c r="C30" s="49" t="s">
        <v>70</v>
      </c>
      <c r="D30" s="50">
        <v>893</v>
      </c>
      <c r="E30" s="44">
        <f t="shared" si="0"/>
        <v>28</v>
      </c>
      <c r="F30" s="46">
        <v>74.804532577903686</v>
      </c>
      <c r="G30" s="44">
        <f t="shared" si="1"/>
        <v>18</v>
      </c>
      <c r="H30" s="45">
        <v>74</v>
      </c>
      <c r="I30" s="44">
        <f t="shared" si="2"/>
        <v>37</v>
      </c>
      <c r="J30" s="46">
        <v>3.4907932011331444</v>
      </c>
      <c r="K30" s="47">
        <f t="shared" si="3"/>
        <v>40</v>
      </c>
      <c r="M30" s="48"/>
      <c r="N30" s="48"/>
    </row>
    <row r="31" spans="2:14" ht="24" customHeight="1">
      <c r="B31" s="41" t="s">
        <v>71</v>
      </c>
      <c r="C31" s="49" t="s">
        <v>72</v>
      </c>
      <c r="D31" s="50">
        <v>1707</v>
      </c>
      <c r="E31" s="44">
        <f t="shared" si="0"/>
        <v>12</v>
      </c>
      <c r="F31" s="46">
        <v>133.84793516016981</v>
      </c>
      <c r="G31" s="44">
        <f t="shared" si="1"/>
        <v>1</v>
      </c>
      <c r="H31" s="45">
        <v>284</v>
      </c>
      <c r="I31" s="44">
        <f t="shared" si="2"/>
        <v>10</v>
      </c>
      <c r="J31" s="46">
        <v>13.742956387495175</v>
      </c>
      <c r="K31" s="47">
        <f t="shared" si="3"/>
        <v>2</v>
      </c>
      <c r="M31" s="48"/>
      <c r="N31" s="48"/>
    </row>
    <row r="32" spans="2:14" ht="12" customHeight="1">
      <c r="B32" s="41" t="s">
        <v>73</v>
      </c>
      <c r="C32" s="49" t="s">
        <v>74</v>
      </c>
      <c r="D32" s="50">
        <v>5130</v>
      </c>
      <c r="E32" s="44">
        <f t="shared" si="0"/>
        <v>3</v>
      </c>
      <c r="F32" s="46">
        <v>84.219221604447981</v>
      </c>
      <c r="G32" s="44">
        <f t="shared" si="1"/>
        <v>12</v>
      </c>
      <c r="H32" s="45">
        <v>839</v>
      </c>
      <c r="I32" s="44">
        <f t="shared" si="2"/>
        <v>3</v>
      </c>
      <c r="J32" s="46">
        <v>10.20912288664473</v>
      </c>
      <c r="K32" s="47">
        <f t="shared" si="3"/>
        <v>9</v>
      </c>
      <c r="M32" s="48"/>
      <c r="N32" s="48"/>
    </row>
    <row r="33" spans="2:14" ht="12" customHeight="1">
      <c r="B33" s="41" t="s">
        <v>75</v>
      </c>
      <c r="C33" s="49" t="s">
        <v>76</v>
      </c>
      <c r="D33" s="50">
        <v>3569</v>
      </c>
      <c r="E33" s="44">
        <f t="shared" si="0"/>
        <v>6</v>
      </c>
      <c r="F33" s="46">
        <v>86.203501094091905</v>
      </c>
      <c r="G33" s="44">
        <f t="shared" si="1"/>
        <v>8</v>
      </c>
      <c r="H33" s="45">
        <v>469</v>
      </c>
      <c r="I33" s="44">
        <f t="shared" si="2"/>
        <v>7</v>
      </c>
      <c r="J33" s="46">
        <v>8.9088256746900072</v>
      </c>
      <c r="K33" s="47">
        <f t="shared" si="3"/>
        <v>15</v>
      </c>
      <c r="M33" s="48"/>
      <c r="N33" s="48"/>
    </row>
    <row r="34" spans="2:14" ht="12" customHeight="1">
      <c r="B34" s="41" t="s">
        <v>77</v>
      </c>
      <c r="C34" s="49" t="s">
        <v>78</v>
      </c>
      <c r="D34" s="50">
        <v>590</v>
      </c>
      <c r="E34" s="44">
        <f t="shared" si="0"/>
        <v>40</v>
      </c>
      <c r="F34" s="46">
        <v>44.799103808812546</v>
      </c>
      <c r="G34" s="44">
        <f t="shared" si="1"/>
        <v>37</v>
      </c>
      <c r="H34" s="45">
        <v>114</v>
      </c>
      <c r="I34" s="44">
        <f t="shared" si="2"/>
        <v>27</v>
      </c>
      <c r="J34" s="46">
        <v>7.9955190440627337</v>
      </c>
      <c r="K34" s="47">
        <f t="shared" si="3"/>
        <v>19</v>
      </c>
      <c r="M34" s="48"/>
      <c r="N34" s="48"/>
    </row>
    <row r="35" spans="2:14" ht="12" customHeight="1">
      <c r="B35" s="41" t="s">
        <v>79</v>
      </c>
      <c r="C35" s="49" t="s">
        <v>80</v>
      </c>
      <c r="D35" s="50">
        <v>625</v>
      </c>
      <c r="E35" s="44">
        <f t="shared" si="0"/>
        <v>36</v>
      </c>
      <c r="F35" s="46">
        <v>40.936898395721926</v>
      </c>
      <c r="G35" s="44">
        <f t="shared" si="1"/>
        <v>41</v>
      </c>
      <c r="H35" s="45">
        <v>78</v>
      </c>
      <c r="I35" s="44">
        <f t="shared" si="2"/>
        <v>34</v>
      </c>
      <c r="J35" s="46">
        <v>5.3754010695187162</v>
      </c>
      <c r="K35" s="47">
        <f t="shared" si="3"/>
        <v>32</v>
      </c>
      <c r="M35" s="48"/>
      <c r="N35" s="48"/>
    </row>
    <row r="36" spans="2:14" ht="24" customHeight="1">
      <c r="B36" s="41" t="s">
        <v>81</v>
      </c>
      <c r="C36" s="49" t="s">
        <v>82</v>
      </c>
      <c r="D36" s="50">
        <v>283</v>
      </c>
      <c r="E36" s="44">
        <f t="shared" si="0"/>
        <v>47</v>
      </c>
      <c r="F36" s="46">
        <v>32.726785714285711</v>
      </c>
      <c r="G36" s="44">
        <f t="shared" si="1"/>
        <v>45</v>
      </c>
      <c r="H36" s="45">
        <v>17</v>
      </c>
      <c r="I36" s="44">
        <f t="shared" si="2"/>
        <v>47</v>
      </c>
      <c r="J36" s="46">
        <v>4.4553571428571432</v>
      </c>
      <c r="K36" s="47">
        <f t="shared" si="3"/>
        <v>36</v>
      </c>
      <c r="M36" s="48"/>
      <c r="N36" s="48"/>
    </row>
    <row r="37" spans="2:14" ht="12" customHeight="1">
      <c r="B37" s="41" t="s">
        <v>83</v>
      </c>
      <c r="C37" s="49" t="s">
        <v>84</v>
      </c>
      <c r="D37" s="50">
        <v>395</v>
      </c>
      <c r="E37" s="44">
        <f t="shared" si="0"/>
        <v>45</v>
      </c>
      <c r="F37" s="46">
        <v>49.783823529411762</v>
      </c>
      <c r="G37" s="44">
        <f t="shared" si="1"/>
        <v>34</v>
      </c>
      <c r="H37" s="45">
        <v>72</v>
      </c>
      <c r="I37" s="44">
        <f t="shared" si="2"/>
        <v>38</v>
      </c>
      <c r="J37" s="46">
        <v>5.973529411764706</v>
      </c>
      <c r="K37" s="47">
        <f t="shared" si="3"/>
        <v>28</v>
      </c>
      <c r="M37" s="48"/>
      <c r="N37" s="48"/>
    </row>
    <row r="38" spans="2:14" ht="12" customHeight="1">
      <c r="B38" s="41" t="s">
        <v>85</v>
      </c>
      <c r="C38" s="49" t="s">
        <v>86</v>
      </c>
      <c r="D38" s="50">
        <v>956</v>
      </c>
      <c r="E38" s="44">
        <f t="shared" si="0"/>
        <v>25</v>
      </c>
      <c r="F38" s="46">
        <v>54.718124341412015</v>
      </c>
      <c r="G38" s="44">
        <f t="shared" si="1"/>
        <v>31</v>
      </c>
      <c r="H38" s="45">
        <v>212</v>
      </c>
      <c r="I38" s="44">
        <f t="shared" si="2"/>
        <v>15</v>
      </c>
      <c r="J38" s="46">
        <v>12.486301369863014</v>
      </c>
      <c r="K38" s="47">
        <f t="shared" si="3"/>
        <v>4</v>
      </c>
      <c r="M38" s="48"/>
      <c r="N38" s="48"/>
    </row>
    <row r="39" spans="2:14" ht="12" customHeight="1">
      <c r="B39" s="41" t="s">
        <v>87</v>
      </c>
      <c r="C39" s="49" t="s">
        <v>88</v>
      </c>
      <c r="D39" s="50">
        <v>1695</v>
      </c>
      <c r="E39" s="44">
        <f t="shared" si="0"/>
        <v>13</v>
      </c>
      <c r="F39" s="46">
        <v>61.87220447284345</v>
      </c>
      <c r="G39" s="44">
        <f t="shared" si="1"/>
        <v>25</v>
      </c>
      <c r="H39" s="45">
        <v>242</v>
      </c>
      <c r="I39" s="44">
        <f t="shared" si="2"/>
        <v>14</v>
      </c>
      <c r="J39" s="46">
        <v>9.4440894568690101</v>
      </c>
      <c r="K39" s="47">
        <f t="shared" si="3"/>
        <v>12</v>
      </c>
      <c r="M39" s="48"/>
      <c r="N39" s="48"/>
    </row>
    <row r="40" spans="2:14" ht="12" customHeight="1">
      <c r="B40" s="41" t="s">
        <v>89</v>
      </c>
      <c r="C40" s="49" t="s">
        <v>90</v>
      </c>
      <c r="D40" s="50">
        <v>800</v>
      </c>
      <c r="E40" s="44">
        <f t="shared" si="0"/>
        <v>30</v>
      </c>
      <c r="F40" s="46">
        <v>39.159854014598537</v>
      </c>
      <c r="G40" s="44">
        <f t="shared" si="1"/>
        <v>42</v>
      </c>
      <c r="H40" s="45">
        <v>95</v>
      </c>
      <c r="I40" s="44">
        <f t="shared" si="2"/>
        <v>30</v>
      </c>
      <c r="J40" s="46">
        <v>6.0080291970802921</v>
      </c>
      <c r="K40" s="47">
        <f t="shared" si="3"/>
        <v>27</v>
      </c>
      <c r="M40" s="48"/>
      <c r="N40" s="48"/>
    </row>
    <row r="41" spans="2:14" ht="24" customHeight="1">
      <c r="B41" s="41" t="s">
        <v>91</v>
      </c>
      <c r="C41" s="49" t="s">
        <v>92</v>
      </c>
      <c r="D41" s="50">
        <v>408</v>
      </c>
      <c r="E41" s="44">
        <f t="shared" si="0"/>
        <v>44</v>
      </c>
      <c r="F41" s="46">
        <v>41.722826086956523</v>
      </c>
      <c r="G41" s="44">
        <f t="shared" si="1"/>
        <v>39</v>
      </c>
      <c r="H41" s="45">
        <v>62</v>
      </c>
      <c r="I41" s="44">
        <f t="shared" si="2"/>
        <v>41</v>
      </c>
      <c r="J41" s="46">
        <v>7.59375</v>
      </c>
      <c r="K41" s="47">
        <f t="shared" si="3"/>
        <v>20</v>
      </c>
      <c r="M41" s="48"/>
      <c r="N41" s="48"/>
    </row>
    <row r="42" spans="2:14" ht="12" customHeight="1">
      <c r="B42" s="41" t="s">
        <v>93</v>
      </c>
      <c r="C42" s="49" t="s">
        <v>94</v>
      </c>
      <c r="D42" s="50">
        <v>531</v>
      </c>
      <c r="E42" s="44">
        <f t="shared" si="0"/>
        <v>41</v>
      </c>
      <c r="F42" s="46">
        <v>81.435550935550935</v>
      </c>
      <c r="G42" s="44">
        <f t="shared" si="1"/>
        <v>15</v>
      </c>
      <c r="H42" s="45">
        <v>120</v>
      </c>
      <c r="I42" s="44">
        <f t="shared" si="2"/>
        <v>24</v>
      </c>
      <c r="J42" s="46">
        <v>14.054054054054054</v>
      </c>
      <c r="K42" s="47">
        <f t="shared" si="3"/>
        <v>1</v>
      </c>
      <c r="M42" s="48"/>
      <c r="N42" s="48"/>
    </row>
    <row r="43" spans="2:14" ht="12" customHeight="1">
      <c r="B43" s="41" t="s">
        <v>95</v>
      </c>
      <c r="C43" s="49" t="s">
        <v>96</v>
      </c>
      <c r="D43" s="50">
        <v>718</v>
      </c>
      <c r="E43" s="44">
        <f t="shared" si="0"/>
        <v>32</v>
      </c>
      <c r="F43" s="46">
        <v>38.019230769230766</v>
      </c>
      <c r="G43" s="44">
        <f t="shared" si="1"/>
        <v>44</v>
      </c>
      <c r="H43" s="45">
        <v>131</v>
      </c>
      <c r="I43" s="44">
        <f t="shared" si="2"/>
        <v>23</v>
      </c>
      <c r="J43" s="46">
        <v>6.9134615384615383</v>
      </c>
      <c r="K43" s="47">
        <f t="shared" si="3"/>
        <v>24</v>
      </c>
      <c r="M43" s="48"/>
      <c r="N43" s="48"/>
    </row>
    <row r="44" spans="2:14" ht="12" customHeight="1">
      <c r="B44" s="41" t="s">
        <v>97</v>
      </c>
      <c r="C44" s="49" t="s">
        <v>98</v>
      </c>
      <c r="D44" s="50">
        <v>362</v>
      </c>
      <c r="E44" s="44">
        <f t="shared" si="0"/>
        <v>46</v>
      </c>
      <c r="F44" s="46">
        <v>23.481586402266288</v>
      </c>
      <c r="G44" s="44">
        <f t="shared" si="1"/>
        <v>47</v>
      </c>
      <c r="H44" s="45">
        <v>47</v>
      </c>
      <c r="I44" s="44">
        <f t="shared" si="2"/>
        <v>46</v>
      </c>
      <c r="J44" s="46">
        <v>5.0524079320113318</v>
      </c>
      <c r="K44" s="47">
        <f t="shared" si="3"/>
        <v>33</v>
      </c>
      <c r="M44" s="48"/>
      <c r="N44" s="48"/>
    </row>
    <row r="45" spans="2:14" ht="12" customHeight="1">
      <c r="B45" s="41" t="s">
        <v>99</v>
      </c>
      <c r="C45" s="49" t="s">
        <v>100</v>
      </c>
      <c r="D45" s="50">
        <v>2560</v>
      </c>
      <c r="E45" s="44">
        <f t="shared" si="0"/>
        <v>10</v>
      </c>
      <c r="F45" s="46">
        <v>63.424906990405326</v>
      </c>
      <c r="G45" s="44">
        <f t="shared" si="1"/>
        <v>23</v>
      </c>
      <c r="H45" s="45">
        <v>319</v>
      </c>
      <c r="I45" s="44">
        <f t="shared" si="2"/>
        <v>8</v>
      </c>
      <c r="J45" s="46">
        <v>5.8415899745447426</v>
      </c>
      <c r="K45" s="47">
        <f t="shared" si="3"/>
        <v>29</v>
      </c>
      <c r="M45" s="48"/>
      <c r="N45" s="48"/>
    </row>
    <row r="46" spans="2:14" ht="24" customHeight="1">
      <c r="B46" s="41" t="s">
        <v>101</v>
      </c>
      <c r="C46" s="49" t="s">
        <v>102</v>
      </c>
      <c r="D46" s="50">
        <v>439</v>
      </c>
      <c r="E46" s="44">
        <f t="shared" si="0"/>
        <v>43</v>
      </c>
      <c r="F46" s="46">
        <v>54.766788766788764</v>
      </c>
      <c r="G46" s="44">
        <f t="shared" si="1"/>
        <v>30</v>
      </c>
      <c r="H46" s="45">
        <v>109</v>
      </c>
      <c r="I46" s="44">
        <f t="shared" si="2"/>
        <v>28</v>
      </c>
      <c r="J46" s="46">
        <v>7.1562881562881566</v>
      </c>
      <c r="K46" s="47">
        <f t="shared" si="3"/>
        <v>22</v>
      </c>
      <c r="M46" s="48"/>
      <c r="N46" s="48"/>
    </row>
    <row r="47" spans="2:14" ht="12" customHeight="1">
      <c r="B47" s="41" t="s">
        <v>103</v>
      </c>
      <c r="C47" s="49" t="s">
        <v>104</v>
      </c>
      <c r="D47" s="50">
        <v>707</v>
      </c>
      <c r="E47" s="44">
        <f t="shared" si="0"/>
        <v>33</v>
      </c>
      <c r="F47" s="46">
        <v>38.043997017151376</v>
      </c>
      <c r="G47" s="44">
        <f t="shared" si="1"/>
        <v>43</v>
      </c>
      <c r="H47" s="45">
        <v>55</v>
      </c>
      <c r="I47" s="44">
        <f t="shared" si="2"/>
        <v>44</v>
      </c>
      <c r="J47" s="46">
        <v>4.621178225205071</v>
      </c>
      <c r="K47" s="47">
        <f t="shared" si="3"/>
        <v>35</v>
      </c>
      <c r="M47" s="48"/>
      <c r="N47" s="48"/>
    </row>
    <row r="48" spans="2:14" ht="12" customHeight="1">
      <c r="B48" s="51" t="s">
        <v>105</v>
      </c>
      <c r="C48" s="52" t="s">
        <v>106</v>
      </c>
      <c r="D48" s="53">
        <v>967</v>
      </c>
      <c r="E48" s="54">
        <f t="shared" si="0"/>
        <v>24</v>
      </c>
      <c r="F48" s="56">
        <v>76.519635742743318</v>
      </c>
      <c r="G48" s="54">
        <f t="shared" si="1"/>
        <v>17</v>
      </c>
      <c r="H48" s="55">
        <v>145</v>
      </c>
      <c r="I48" s="54">
        <f t="shared" si="2"/>
        <v>20</v>
      </c>
      <c r="J48" s="56">
        <v>6.1343198634035287</v>
      </c>
      <c r="K48" s="57">
        <f t="shared" si="3"/>
        <v>26</v>
      </c>
      <c r="M48" s="48"/>
      <c r="N48" s="48"/>
    </row>
    <row r="49" spans="2:14" ht="12" customHeight="1">
      <c r="B49" s="41" t="s">
        <v>107</v>
      </c>
      <c r="C49" s="49" t="s">
        <v>108</v>
      </c>
      <c r="D49" s="50">
        <v>625</v>
      </c>
      <c r="E49" s="44">
        <f t="shared" si="0"/>
        <v>36</v>
      </c>
      <c r="F49" s="46">
        <v>43.15821678321678</v>
      </c>
      <c r="G49" s="44">
        <f t="shared" si="1"/>
        <v>38</v>
      </c>
      <c r="H49" s="45">
        <v>101</v>
      </c>
      <c r="I49" s="44">
        <f t="shared" si="2"/>
        <v>29</v>
      </c>
      <c r="J49" s="46">
        <v>8.0716783216783217</v>
      </c>
      <c r="K49" s="47">
        <f t="shared" si="3"/>
        <v>18</v>
      </c>
      <c r="M49" s="48"/>
      <c r="N49" s="48"/>
    </row>
    <row r="50" spans="2:14" ht="12" customHeight="1">
      <c r="B50" s="41" t="s">
        <v>109</v>
      </c>
      <c r="C50" s="49" t="s">
        <v>110</v>
      </c>
      <c r="D50" s="50">
        <v>750</v>
      </c>
      <c r="E50" s="44">
        <f t="shared" si="0"/>
        <v>31</v>
      </c>
      <c r="F50" s="46">
        <v>30.235892691951896</v>
      </c>
      <c r="G50" s="44">
        <f t="shared" si="1"/>
        <v>46</v>
      </c>
      <c r="H50" s="45">
        <v>78</v>
      </c>
      <c r="I50" s="44">
        <f t="shared" si="2"/>
        <v>34</v>
      </c>
      <c r="J50" s="46">
        <v>4.9370952821461609</v>
      </c>
      <c r="K50" s="47">
        <f t="shared" si="3"/>
        <v>34</v>
      </c>
      <c r="M50" s="48"/>
      <c r="N50" s="48"/>
    </row>
    <row r="51" spans="2:14" ht="24" customHeight="1">
      <c r="B51" s="41" t="s">
        <v>111</v>
      </c>
      <c r="C51" s="49" t="s">
        <v>112</v>
      </c>
      <c r="D51" s="50">
        <v>904</v>
      </c>
      <c r="E51" s="44">
        <f t="shared" si="0"/>
        <v>27</v>
      </c>
      <c r="F51" s="46">
        <v>84.831474597273854</v>
      </c>
      <c r="G51" s="44">
        <f t="shared" si="1"/>
        <v>9</v>
      </c>
      <c r="H51" s="45">
        <v>147</v>
      </c>
      <c r="I51" s="44">
        <f t="shared" si="2"/>
        <v>19</v>
      </c>
      <c r="J51" s="46">
        <v>9.1815365551425039</v>
      </c>
      <c r="K51" s="47">
        <f t="shared" si="3"/>
        <v>13</v>
      </c>
      <c r="M51" s="48"/>
      <c r="N51" s="48"/>
    </row>
    <row r="52" spans="2:14" ht="12" customHeight="1">
      <c r="B52" s="41" t="s">
        <v>113</v>
      </c>
      <c r="C52" s="49" t="s">
        <v>114</v>
      </c>
      <c r="D52" s="50">
        <v>1549</v>
      </c>
      <c r="E52" s="44">
        <f t="shared" si="0"/>
        <v>14</v>
      </c>
      <c r="F52" s="46">
        <v>84.821823204419886</v>
      </c>
      <c r="G52" s="44">
        <f t="shared" si="1"/>
        <v>10</v>
      </c>
      <c r="H52" s="45">
        <v>120</v>
      </c>
      <c r="I52" s="44">
        <f t="shared" si="2"/>
        <v>24</v>
      </c>
      <c r="J52" s="46">
        <v>3.6443370165745854</v>
      </c>
      <c r="K52" s="47">
        <f t="shared" si="3"/>
        <v>39</v>
      </c>
      <c r="M52" s="48"/>
      <c r="N52" s="48"/>
    </row>
    <row r="53" spans="2:14" ht="24" customHeight="1" thickBot="1">
      <c r="B53" s="58" t="s">
        <v>115</v>
      </c>
      <c r="C53" s="59" t="s">
        <v>116</v>
      </c>
      <c r="D53" s="60">
        <v>76422</v>
      </c>
      <c r="E53" s="61"/>
      <c r="F53" s="63">
        <v>78.92222582507533</v>
      </c>
      <c r="G53" s="61"/>
      <c r="H53" s="62">
        <v>10329</v>
      </c>
      <c r="I53" s="61"/>
      <c r="J53" s="63">
        <v>8.2494325506354649</v>
      </c>
      <c r="K53" s="64"/>
      <c r="M53" s="48"/>
      <c r="N53" s="48"/>
    </row>
    <row r="54" spans="2:14" ht="12.75" customHeight="1" thickTop="1">
      <c r="B54" s="65"/>
      <c r="C54" s="65"/>
      <c r="D54" s="163" t="s">
        <v>273</v>
      </c>
      <c r="E54" s="67"/>
      <c r="F54" s="68"/>
      <c r="G54" s="67"/>
      <c r="H54" s="67"/>
      <c r="I54" s="67"/>
      <c r="J54" s="69"/>
      <c r="K54" s="67"/>
    </row>
    <row r="55" spans="2:14" ht="12.75" customHeight="1">
      <c r="B55" s="65"/>
      <c r="C55" s="65"/>
      <c r="D55" s="164" t="s">
        <v>274</v>
      </c>
      <c r="E55" s="67"/>
      <c r="F55" s="68"/>
      <c r="G55" s="67"/>
      <c r="H55" s="67"/>
      <c r="I55" s="67"/>
      <c r="J55" s="69"/>
      <c r="K55" s="67"/>
    </row>
    <row r="56" spans="2:14" ht="12.75" customHeight="1">
      <c r="B56" s="65"/>
      <c r="C56" s="65"/>
      <c r="D56" s="67"/>
      <c r="E56" s="67"/>
      <c r="F56" s="68"/>
      <c r="G56" s="67"/>
      <c r="H56" s="67"/>
      <c r="I56" s="67"/>
      <c r="J56" s="69"/>
      <c r="K56" s="67"/>
    </row>
    <row r="57" spans="2:14" ht="12.75" customHeight="1" thickBot="1">
      <c r="B57" s="65"/>
      <c r="C57" s="65"/>
      <c r="D57" s="67"/>
      <c r="E57" s="67"/>
      <c r="F57" s="68"/>
      <c r="G57" s="67"/>
      <c r="H57" s="67"/>
      <c r="I57" s="67"/>
      <c r="J57" s="69"/>
      <c r="K57" s="67"/>
    </row>
    <row r="58" spans="2:14" ht="39.950000000000003" customHeight="1">
      <c r="B58" s="70" t="s">
        <v>117</v>
      </c>
      <c r="C58" s="71"/>
      <c r="D58" s="144" t="s">
        <v>275</v>
      </c>
      <c r="E58" s="145"/>
      <c r="F58" s="144" t="s">
        <v>275</v>
      </c>
      <c r="G58" s="145"/>
      <c r="H58" s="144" t="s">
        <v>275</v>
      </c>
      <c r="I58" s="145"/>
      <c r="J58" s="144" t="s">
        <v>275</v>
      </c>
      <c r="K58" s="146"/>
    </row>
    <row r="59" spans="2:14" ht="24.95" customHeight="1">
      <c r="B59" s="75"/>
      <c r="C59" s="76"/>
      <c r="D59" s="147" t="s">
        <v>276</v>
      </c>
      <c r="E59" s="148"/>
      <c r="F59" s="147" t="s">
        <v>276</v>
      </c>
      <c r="G59" s="148"/>
      <c r="H59" s="147" t="s">
        <v>276</v>
      </c>
      <c r="I59" s="148"/>
      <c r="J59" s="147" t="s">
        <v>276</v>
      </c>
      <c r="K59" s="149"/>
    </row>
    <row r="60" spans="2:14" ht="15" customHeight="1">
      <c r="B60" s="80" t="s">
        <v>120</v>
      </c>
      <c r="C60" s="81"/>
      <c r="D60" s="150">
        <v>43282</v>
      </c>
      <c r="E60" s="151"/>
      <c r="F60" s="150">
        <v>43282</v>
      </c>
      <c r="G60" s="159"/>
      <c r="H60" s="150">
        <v>43282</v>
      </c>
      <c r="I60" s="159"/>
      <c r="J60" s="150">
        <v>43282</v>
      </c>
      <c r="K60" s="152"/>
    </row>
    <row r="61" spans="2:14" ht="15" customHeight="1" thickBot="1">
      <c r="B61" s="86" t="s">
        <v>121</v>
      </c>
      <c r="C61" s="87"/>
      <c r="D61" s="88" t="s">
        <v>122</v>
      </c>
      <c r="E61" s="89"/>
      <c r="F61" s="88" t="s">
        <v>122</v>
      </c>
      <c r="G61" s="89"/>
      <c r="H61" s="88" t="s">
        <v>122</v>
      </c>
      <c r="I61" s="89"/>
      <c r="J61" s="88" t="s">
        <v>122</v>
      </c>
      <c r="K61" s="90"/>
    </row>
  </sheetData>
  <mergeCells count="23"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M1:O1"/>
    <mergeCell ref="B3:C3"/>
    <mergeCell ref="B4:C4"/>
    <mergeCell ref="D4:E4"/>
    <mergeCell ref="F4:G4"/>
    <mergeCell ref="H4:I4"/>
    <mergeCell ref="J4:K4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33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11.75" defaultRowHeight="12.75" customHeight="1"/>
  <cols>
    <col min="1" max="1" width="3.75" style="10" customWidth="1"/>
    <col min="2" max="3" width="10.625" style="91" customWidth="1"/>
    <col min="4" max="4" width="11.625" style="16" customWidth="1"/>
    <col min="5" max="5" width="4.625" style="16" customWidth="1"/>
    <col min="6" max="6" width="11.625" style="92" customWidth="1"/>
    <col min="7" max="7" width="4.625" style="16" customWidth="1"/>
    <col min="8" max="8" width="11.625" style="16" customWidth="1"/>
    <col min="9" max="9" width="4.625" style="16" customWidth="1"/>
    <col min="10" max="10" width="11.625" style="93" customWidth="1"/>
    <col min="11" max="11" width="4.625" style="16" customWidth="1"/>
    <col min="12" max="12" width="4" style="14" customWidth="1"/>
    <col min="13" max="18" width="11.75" style="14"/>
    <col min="19" max="19" width="11.75" style="14" customWidth="1"/>
    <col min="20" max="21" width="11.75" style="14"/>
    <col min="22" max="22" width="11.75" style="16"/>
    <col min="23" max="23" width="11.75" style="16" customWidth="1"/>
    <col min="24" max="16384" width="11.75" style="16"/>
  </cols>
  <sheetData>
    <row r="1" spans="1:141" s="17" customFormat="1" ht="15.75" customHeight="1">
      <c r="A1" s="10"/>
      <c r="B1" s="11" t="s">
        <v>3</v>
      </c>
      <c r="C1" s="11"/>
      <c r="D1" s="12"/>
      <c r="E1" s="11"/>
      <c r="F1" s="12"/>
      <c r="G1" s="12"/>
      <c r="H1" s="12"/>
      <c r="I1" s="12"/>
      <c r="J1" s="13"/>
      <c r="K1" s="13"/>
      <c r="L1" s="14"/>
      <c r="M1" s="15" t="s">
        <v>4</v>
      </c>
      <c r="N1" s="15"/>
      <c r="O1" s="15"/>
      <c r="P1" s="14"/>
      <c r="Q1" s="14"/>
      <c r="R1" s="14"/>
      <c r="S1" s="14"/>
      <c r="T1" s="14"/>
      <c r="U1" s="14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</row>
    <row r="2" spans="1:141" ht="12" customHeight="1" thickBot="1">
      <c r="B2" s="18"/>
      <c r="C2" s="18"/>
      <c r="D2" s="19"/>
      <c r="E2" s="19"/>
      <c r="F2" s="20"/>
      <c r="G2" s="20"/>
      <c r="H2" s="19"/>
      <c r="I2" s="19"/>
      <c r="J2" s="21"/>
      <c r="K2" s="21"/>
    </row>
    <row r="3" spans="1:141" s="17" customFormat="1" ht="27" customHeight="1" thickTop="1">
      <c r="A3" s="10"/>
      <c r="B3" s="22" t="s">
        <v>5</v>
      </c>
      <c r="C3" s="23"/>
      <c r="D3" s="24" t="s">
        <v>6</v>
      </c>
      <c r="E3" s="25"/>
      <c r="F3" s="24" t="s">
        <v>7</v>
      </c>
      <c r="G3" s="25"/>
      <c r="H3" s="24" t="s">
        <v>8</v>
      </c>
      <c r="I3" s="25"/>
      <c r="J3" s="24" t="s">
        <v>9</v>
      </c>
      <c r="K3" s="26"/>
      <c r="L3" s="14"/>
      <c r="M3" s="14"/>
      <c r="N3" s="14"/>
      <c r="O3" s="14"/>
      <c r="P3" s="14"/>
      <c r="Q3" s="14"/>
      <c r="R3" s="14"/>
      <c r="S3" s="14"/>
      <c r="T3" s="14"/>
      <c r="U3" s="14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</row>
    <row r="4" spans="1:141" s="17" customFormat="1" ht="30" customHeight="1">
      <c r="A4" s="10"/>
      <c r="B4" s="27" t="s">
        <v>10</v>
      </c>
      <c r="C4" s="28"/>
      <c r="D4" s="29" t="s">
        <v>11</v>
      </c>
      <c r="E4" s="30"/>
      <c r="F4" s="29" t="s">
        <v>12</v>
      </c>
      <c r="G4" s="30"/>
      <c r="H4" s="29" t="s">
        <v>13</v>
      </c>
      <c r="I4" s="30"/>
      <c r="J4" s="31" t="s">
        <v>14</v>
      </c>
      <c r="K4" s="32"/>
      <c r="L4" s="14"/>
      <c r="M4" s="14"/>
      <c r="N4" s="14"/>
      <c r="O4" s="14"/>
      <c r="P4" s="14"/>
      <c r="Q4" s="14"/>
      <c r="R4" s="14"/>
      <c r="S4" s="14"/>
      <c r="T4" s="14"/>
      <c r="U4" s="14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</row>
    <row r="5" spans="1:141" s="40" customFormat="1" ht="24" customHeight="1">
      <c r="A5" s="10"/>
      <c r="B5" s="33"/>
      <c r="C5" s="34"/>
      <c r="D5" s="35" t="s">
        <v>15</v>
      </c>
      <c r="E5" s="36" t="s">
        <v>16</v>
      </c>
      <c r="F5" s="37" t="s">
        <v>17</v>
      </c>
      <c r="G5" s="36" t="s">
        <v>18</v>
      </c>
      <c r="H5" s="37" t="s">
        <v>19</v>
      </c>
      <c r="I5" s="36" t="s">
        <v>20</v>
      </c>
      <c r="J5" s="35" t="s">
        <v>15</v>
      </c>
      <c r="K5" s="38" t="s">
        <v>20</v>
      </c>
      <c r="L5" s="14"/>
      <c r="M5" s="39"/>
      <c r="N5" s="39"/>
      <c r="O5" s="14"/>
      <c r="P5" s="14"/>
      <c r="Q5" s="14"/>
      <c r="R5" s="14"/>
      <c r="S5" s="14"/>
      <c r="T5" s="14"/>
      <c r="U5" s="14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</row>
    <row r="6" spans="1:141" ht="12" customHeight="1">
      <c r="B6" s="41" t="s">
        <v>21</v>
      </c>
      <c r="C6" s="42" t="s">
        <v>22</v>
      </c>
      <c r="D6" s="43">
        <v>41743</v>
      </c>
      <c r="E6" s="44">
        <f t="shared" ref="E6:E52" si="0">IF(ISNUMBER(D6),RANK(D6,D$6:D$52),"-")</f>
        <v>9</v>
      </c>
      <c r="F6" s="45">
        <v>385</v>
      </c>
      <c r="G6" s="44">
        <f t="shared" ref="G6:G52" si="1">IF(ISNUMBER(F6),RANK(F6,F$6:F$52),"-")</f>
        <v>9</v>
      </c>
      <c r="H6" s="46">
        <v>42.808146897425075</v>
      </c>
      <c r="I6" s="44">
        <f t="shared" ref="I6:I52" si="2">IF(ISNUMBER(H6),RANK(H6,H$6:H$52),"-")</f>
        <v>16</v>
      </c>
      <c r="J6" s="46">
        <v>108.4</v>
      </c>
      <c r="K6" s="47">
        <f t="shared" ref="K6:K52" si="3">IF(ISNUMBER(J6),RANK(J6,J$6:J$52),"-")</f>
        <v>12</v>
      </c>
      <c r="M6" s="48"/>
      <c r="N6" s="48"/>
    </row>
    <row r="7" spans="1:141" ht="12" customHeight="1">
      <c r="B7" s="41" t="s">
        <v>23</v>
      </c>
      <c r="C7" s="49" t="s">
        <v>24</v>
      </c>
      <c r="D7" s="50">
        <v>4632</v>
      </c>
      <c r="E7" s="44">
        <f t="shared" si="0"/>
        <v>38</v>
      </c>
      <c r="F7" s="45">
        <v>87</v>
      </c>
      <c r="G7" s="44">
        <f t="shared" si="1"/>
        <v>34</v>
      </c>
      <c r="H7" s="46">
        <v>18.781038374717831</v>
      </c>
      <c r="I7" s="44">
        <f t="shared" si="2"/>
        <v>40</v>
      </c>
      <c r="J7" s="46">
        <v>53.2</v>
      </c>
      <c r="K7" s="47">
        <f t="shared" si="3"/>
        <v>43</v>
      </c>
      <c r="M7" s="48"/>
      <c r="N7" s="48"/>
    </row>
    <row r="8" spans="1:141" ht="12" customHeight="1">
      <c r="B8" s="41" t="s">
        <v>25</v>
      </c>
      <c r="C8" s="49" t="s">
        <v>26</v>
      </c>
      <c r="D8" s="50">
        <v>5498</v>
      </c>
      <c r="E8" s="44">
        <f t="shared" si="0"/>
        <v>34</v>
      </c>
      <c r="F8" s="45">
        <v>85</v>
      </c>
      <c r="G8" s="44">
        <f t="shared" si="1"/>
        <v>35</v>
      </c>
      <c r="H8" s="46">
        <v>25.898963159055814</v>
      </c>
      <c r="I8" s="44">
        <f t="shared" si="2"/>
        <v>33</v>
      </c>
      <c r="J8" s="46">
        <v>64.7</v>
      </c>
      <c r="K8" s="47">
        <f t="shared" si="3"/>
        <v>35</v>
      </c>
      <c r="M8" s="48"/>
      <c r="N8" s="48"/>
    </row>
    <row r="9" spans="1:141" ht="12" customHeight="1">
      <c r="B9" s="41" t="s">
        <v>27</v>
      </c>
      <c r="C9" s="49" t="s">
        <v>28</v>
      </c>
      <c r="D9" s="50">
        <v>25704</v>
      </c>
      <c r="E9" s="44">
        <f t="shared" si="0"/>
        <v>11</v>
      </c>
      <c r="F9" s="45">
        <v>232</v>
      </c>
      <c r="G9" s="44">
        <f t="shared" si="1"/>
        <v>13</v>
      </c>
      <c r="H9" s="46">
        <v>53.409274955460781</v>
      </c>
      <c r="I9" s="44">
        <f t="shared" si="2"/>
        <v>1</v>
      </c>
      <c r="J9" s="46">
        <v>110.8</v>
      </c>
      <c r="K9" s="47">
        <f t="shared" si="3"/>
        <v>11</v>
      </c>
      <c r="M9" s="48"/>
      <c r="N9" s="48"/>
    </row>
    <row r="10" spans="1:141" ht="12" customHeight="1">
      <c r="B10" s="41" t="s">
        <v>29</v>
      </c>
      <c r="C10" s="49" t="s">
        <v>30</v>
      </c>
      <c r="D10" s="50">
        <v>2258</v>
      </c>
      <c r="E10" s="44">
        <f t="shared" si="0"/>
        <v>44</v>
      </c>
      <c r="F10" s="45">
        <v>36</v>
      </c>
      <c r="G10" s="44">
        <f t="shared" si="1"/>
        <v>46</v>
      </c>
      <c r="H10" s="46">
        <v>14.575885602859929</v>
      </c>
      <c r="I10" s="44">
        <f t="shared" si="2"/>
        <v>44</v>
      </c>
      <c r="J10" s="46">
        <v>62.7</v>
      </c>
      <c r="K10" s="47">
        <f t="shared" si="3"/>
        <v>37</v>
      </c>
      <c r="M10" s="48"/>
      <c r="N10" s="48"/>
    </row>
    <row r="11" spans="1:141" ht="24" customHeight="1">
      <c r="B11" s="41" t="s">
        <v>31</v>
      </c>
      <c r="C11" s="49" t="s">
        <v>32</v>
      </c>
      <c r="D11" s="50">
        <v>5840</v>
      </c>
      <c r="E11" s="44">
        <f t="shared" si="0"/>
        <v>32</v>
      </c>
      <c r="F11" s="45">
        <v>69</v>
      </c>
      <c r="G11" s="44">
        <f t="shared" si="1"/>
        <v>38</v>
      </c>
      <c r="H11" s="46">
        <v>29.160969546302052</v>
      </c>
      <c r="I11" s="44">
        <f t="shared" si="2"/>
        <v>27</v>
      </c>
      <c r="J11" s="46">
        <v>84.6</v>
      </c>
      <c r="K11" s="47">
        <f t="shared" si="3"/>
        <v>21</v>
      </c>
      <c r="M11" s="48"/>
      <c r="N11" s="48"/>
    </row>
    <row r="12" spans="1:141" ht="12" customHeight="1">
      <c r="B12" s="41" t="s">
        <v>33</v>
      </c>
      <c r="C12" s="49" t="s">
        <v>34</v>
      </c>
      <c r="D12" s="50">
        <v>17964</v>
      </c>
      <c r="E12" s="44">
        <f t="shared" si="0"/>
        <v>16</v>
      </c>
      <c r="F12" s="45">
        <v>233</v>
      </c>
      <c r="G12" s="44">
        <f t="shared" si="1"/>
        <v>12</v>
      </c>
      <c r="H12" s="46">
        <v>49.481135317160337</v>
      </c>
      <c r="I12" s="44">
        <f t="shared" si="2"/>
        <v>6</v>
      </c>
      <c r="J12" s="46">
        <v>77.099999999999994</v>
      </c>
      <c r="K12" s="47">
        <f t="shared" si="3"/>
        <v>26</v>
      </c>
      <c r="M12" s="48"/>
      <c r="N12" s="48"/>
    </row>
    <row r="13" spans="1:141" ht="12" customHeight="1">
      <c r="B13" s="41" t="s">
        <v>35</v>
      </c>
      <c r="C13" s="49" t="s">
        <v>36</v>
      </c>
      <c r="D13" s="50">
        <v>21382</v>
      </c>
      <c r="E13" s="44">
        <f t="shared" si="0"/>
        <v>14</v>
      </c>
      <c r="F13" s="45">
        <v>239</v>
      </c>
      <c r="G13" s="44">
        <f t="shared" si="1"/>
        <v>11</v>
      </c>
      <c r="H13" s="46">
        <v>39.055499679985374</v>
      </c>
      <c r="I13" s="44">
        <f t="shared" si="2"/>
        <v>21</v>
      </c>
      <c r="J13" s="46">
        <v>89.5</v>
      </c>
      <c r="K13" s="47">
        <f t="shared" si="3"/>
        <v>19</v>
      </c>
      <c r="M13" s="48"/>
      <c r="N13" s="48"/>
    </row>
    <row r="14" spans="1:141" ht="12" customHeight="1">
      <c r="B14" s="41" t="s">
        <v>37</v>
      </c>
      <c r="C14" s="49" t="s">
        <v>38</v>
      </c>
      <c r="D14" s="50">
        <v>11134</v>
      </c>
      <c r="E14" s="44">
        <f t="shared" si="0"/>
        <v>21</v>
      </c>
      <c r="F14" s="45">
        <v>82</v>
      </c>
      <c r="G14" s="44">
        <f t="shared" si="1"/>
        <v>37</v>
      </c>
      <c r="H14" s="46">
        <v>28.392074805466557</v>
      </c>
      <c r="I14" s="44">
        <f t="shared" si="2"/>
        <v>28</v>
      </c>
      <c r="J14" s="46">
        <v>135.80000000000001</v>
      </c>
      <c r="K14" s="47">
        <f t="shared" si="3"/>
        <v>8</v>
      </c>
      <c r="M14" s="48"/>
      <c r="N14" s="48"/>
    </row>
    <row r="15" spans="1:141" ht="12" customHeight="1">
      <c r="B15" s="41" t="s">
        <v>39</v>
      </c>
      <c r="C15" s="49" t="s">
        <v>40</v>
      </c>
      <c r="D15" s="50">
        <v>9565</v>
      </c>
      <c r="E15" s="44">
        <f t="shared" si="0"/>
        <v>26</v>
      </c>
      <c r="F15" s="45">
        <v>128</v>
      </c>
      <c r="G15" s="44">
        <f t="shared" si="1"/>
        <v>25</v>
      </c>
      <c r="H15" s="46">
        <v>26.609555189456341</v>
      </c>
      <c r="I15" s="44">
        <f t="shared" si="2"/>
        <v>30</v>
      </c>
      <c r="J15" s="46">
        <v>74.7</v>
      </c>
      <c r="K15" s="47">
        <f t="shared" si="3"/>
        <v>28</v>
      </c>
      <c r="M15" s="48"/>
      <c r="N15" s="48"/>
    </row>
    <row r="16" spans="1:141" ht="24" customHeight="1">
      <c r="B16" s="41" t="s">
        <v>41</v>
      </c>
      <c r="C16" s="49" t="s">
        <v>42</v>
      </c>
      <c r="D16" s="50">
        <v>85521</v>
      </c>
      <c r="E16" s="44">
        <f t="shared" si="0"/>
        <v>3</v>
      </c>
      <c r="F16" s="45">
        <v>518</v>
      </c>
      <c r="G16" s="44">
        <f t="shared" si="1"/>
        <v>4</v>
      </c>
      <c r="H16" s="46">
        <v>52.867600147745208</v>
      </c>
      <c r="I16" s="44">
        <f t="shared" si="2"/>
        <v>2</v>
      </c>
      <c r="J16" s="46">
        <v>165.1</v>
      </c>
      <c r="K16" s="47">
        <f t="shared" si="3"/>
        <v>2</v>
      </c>
      <c r="M16" s="48"/>
      <c r="N16" s="48"/>
    </row>
    <row r="17" spans="2:14" ht="12" customHeight="1">
      <c r="B17" s="41" t="s">
        <v>43</v>
      </c>
      <c r="C17" s="49" t="s">
        <v>44</v>
      </c>
      <c r="D17" s="50">
        <v>70331</v>
      </c>
      <c r="E17" s="44">
        <f t="shared" si="0"/>
        <v>6</v>
      </c>
      <c r="F17" s="45">
        <v>474</v>
      </c>
      <c r="G17" s="44">
        <f t="shared" si="1"/>
        <v>5</v>
      </c>
      <c r="H17" s="46">
        <v>52.838999255278466</v>
      </c>
      <c r="I17" s="44">
        <f t="shared" si="2"/>
        <v>3</v>
      </c>
      <c r="J17" s="46">
        <v>148.4</v>
      </c>
      <c r="K17" s="47">
        <f t="shared" si="3"/>
        <v>4</v>
      </c>
      <c r="M17" s="48"/>
      <c r="N17" s="48"/>
    </row>
    <row r="18" spans="2:14" ht="12" customHeight="1">
      <c r="B18" s="41" t="s">
        <v>45</v>
      </c>
      <c r="C18" s="49" t="s">
        <v>46</v>
      </c>
      <c r="D18" s="50">
        <v>144095</v>
      </c>
      <c r="E18" s="44">
        <f t="shared" si="0"/>
        <v>1</v>
      </c>
      <c r="F18" s="45">
        <v>984</v>
      </c>
      <c r="G18" s="44">
        <f t="shared" si="1"/>
        <v>1</v>
      </c>
      <c r="H18" s="46">
        <v>49.977110593980086</v>
      </c>
      <c r="I18" s="44">
        <f t="shared" si="2"/>
        <v>5</v>
      </c>
      <c r="J18" s="46">
        <v>146.4</v>
      </c>
      <c r="K18" s="47">
        <f t="shared" si="3"/>
        <v>5</v>
      </c>
      <c r="M18" s="48"/>
      <c r="N18" s="48"/>
    </row>
    <row r="19" spans="2:14" ht="12" customHeight="1">
      <c r="B19" s="41" t="s">
        <v>47</v>
      </c>
      <c r="C19" s="49" t="s">
        <v>48</v>
      </c>
      <c r="D19" s="50">
        <v>103613</v>
      </c>
      <c r="E19" s="44">
        <f t="shared" si="0"/>
        <v>2</v>
      </c>
      <c r="F19" s="45">
        <v>634</v>
      </c>
      <c r="G19" s="44">
        <f t="shared" si="1"/>
        <v>2</v>
      </c>
      <c r="H19" s="46">
        <v>52.510762356274867</v>
      </c>
      <c r="I19" s="44">
        <f t="shared" si="2"/>
        <v>4</v>
      </c>
      <c r="J19" s="46">
        <v>163.4</v>
      </c>
      <c r="K19" s="47">
        <f t="shared" si="3"/>
        <v>3</v>
      </c>
      <c r="M19" s="48"/>
      <c r="N19" s="48"/>
    </row>
    <row r="20" spans="2:14" ht="12" customHeight="1">
      <c r="B20" s="41" t="s">
        <v>49</v>
      </c>
      <c r="C20" s="49" t="s">
        <v>50</v>
      </c>
      <c r="D20" s="50">
        <v>5239</v>
      </c>
      <c r="E20" s="44">
        <f t="shared" si="0"/>
        <v>35</v>
      </c>
      <c r="F20" s="45">
        <v>85</v>
      </c>
      <c r="G20" s="44">
        <f t="shared" si="1"/>
        <v>35</v>
      </c>
      <c r="H20" s="46">
        <v>12.633567506936656</v>
      </c>
      <c r="I20" s="44">
        <f t="shared" si="2"/>
        <v>45</v>
      </c>
      <c r="J20" s="46">
        <v>61.6</v>
      </c>
      <c r="K20" s="47">
        <f t="shared" si="3"/>
        <v>38</v>
      </c>
      <c r="M20" s="48"/>
      <c r="N20" s="48"/>
    </row>
    <row r="21" spans="2:14" ht="24" customHeight="1">
      <c r="B21" s="41" t="s">
        <v>51</v>
      </c>
      <c r="C21" s="49" t="s">
        <v>52</v>
      </c>
      <c r="D21" s="50">
        <v>2249</v>
      </c>
      <c r="E21" s="44">
        <f t="shared" si="0"/>
        <v>45</v>
      </c>
      <c r="F21" s="45">
        <v>42</v>
      </c>
      <c r="G21" s="44">
        <f t="shared" si="1"/>
        <v>44</v>
      </c>
      <c r="H21" s="46">
        <v>12.313624678663238</v>
      </c>
      <c r="I21" s="44">
        <f t="shared" si="2"/>
        <v>46</v>
      </c>
      <c r="J21" s="46">
        <v>53.5</v>
      </c>
      <c r="K21" s="47">
        <f t="shared" si="3"/>
        <v>42</v>
      </c>
      <c r="M21" s="48"/>
      <c r="N21" s="48"/>
    </row>
    <row r="22" spans="2:14" ht="12" customHeight="1">
      <c r="B22" s="41" t="s">
        <v>53</v>
      </c>
      <c r="C22" s="49" t="s">
        <v>54</v>
      </c>
      <c r="D22" s="50">
        <v>4834</v>
      </c>
      <c r="E22" s="44">
        <f t="shared" si="0"/>
        <v>37</v>
      </c>
      <c r="F22" s="45">
        <v>50</v>
      </c>
      <c r="G22" s="44">
        <f t="shared" si="1"/>
        <v>43</v>
      </c>
      <c r="H22" s="46">
        <v>20.778392173543171</v>
      </c>
      <c r="I22" s="44">
        <f t="shared" si="2"/>
        <v>37</v>
      </c>
      <c r="J22" s="46">
        <v>96.7</v>
      </c>
      <c r="K22" s="47">
        <f t="shared" si="3"/>
        <v>15</v>
      </c>
      <c r="M22" s="48"/>
      <c r="N22" s="48"/>
    </row>
    <row r="23" spans="2:14" ht="12" customHeight="1">
      <c r="B23" s="41" t="s">
        <v>55</v>
      </c>
      <c r="C23" s="49" t="s">
        <v>56</v>
      </c>
      <c r="D23" s="50">
        <v>1311</v>
      </c>
      <c r="E23" s="44">
        <f t="shared" si="0"/>
        <v>47</v>
      </c>
      <c r="F23" s="45">
        <v>67</v>
      </c>
      <c r="G23" s="44">
        <f t="shared" si="1"/>
        <v>40</v>
      </c>
      <c r="H23" s="46">
        <v>8.5944919278252616</v>
      </c>
      <c r="I23" s="44">
        <f t="shared" si="2"/>
        <v>47</v>
      </c>
      <c r="J23" s="46">
        <v>19.600000000000001</v>
      </c>
      <c r="K23" s="47">
        <f t="shared" si="3"/>
        <v>47</v>
      </c>
      <c r="M23" s="48"/>
      <c r="N23" s="48"/>
    </row>
    <row r="24" spans="2:14" ht="12" customHeight="1">
      <c r="B24" s="41" t="s">
        <v>57</v>
      </c>
      <c r="C24" s="49" t="s">
        <v>58</v>
      </c>
      <c r="D24" s="50">
        <v>3841</v>
      </c>
      <c r="E24" s="44">
        <f t="shared" si="0"/>
        <v>40</v>
      </c>
      <c r="F24" s="45">
        <v>56</v>
      </c>
      <c r="G24" s="44">
        <f t="shared" si="1"/>
        <v>41</v>
      </c>
      <c r="H24" s="46">
        <v>21.016129032258064</v>
      </c>
      <c r="I24" s="44">
        <f t="shared" si="2"/>
        <v>35</v>
      </c>
      <c r="J24" s="46">
        <v>68.599999999999994</v>
      </c>
      <c r="K24" s="47">
        <f t="shared" si="3"/>
        <v>32</v>
      </c>
      <c r="M24" s="48"/>
      <c r="N24" s="48"/>
    </row>
    <row r="25" spans="2:14" ht="12" customHeight="1">
      <c r="B25" s="41" t="s">
        <v>59</v>
      </c>
      <c r="C25" s="49" t="s">
        <v>60</v>
      </c>
      <c r="D25" s="50">
        <v>8775</v>
      </c>
      <c r="E25" s="44">
        <f t="shared" si="0"/>
        <v>28</v>
      </c>
      <c r="F25" s="45">
        <v>93</v>
      </c>
      <c r="G25" s="44">
        <f t="shared" si="1"/>
        <v>31</v>
      </c>
      <c r="H25" s="46">
        <v>18.228310502283104</v>
      </c>
      <c r="I25" s="44">
        <f t="shared" si="2"/>
        <v>42</v>
      </c>
      <c r="J25" s="46">
        <v>94.4</v>
      </c>
      <c r="K25" s="47">
        <f t="shared" si="3"/>
        <v>17</v>
      </c>
      <c r="M25" s="48"/>
      <c r="N25" s="48"/>
    </row>
    <row r="26" spans="2:14" ht="24" customHeight="1">
      <c r="B26" s="41" t="s">
        <v>61</v>
      </c>
      <c r="C26" s="49" t="s">
        <v>62</v>
      </c>
      <c r="D26" s="50">
        <v>19001</v>
      </c>
      <c r="E26" s="44">
        <f t="shared" si="0"/>
        <v>15</v>
      </c>
      <c r="F26" s="45">
        <v>164</v>
      </c>
      <c r="G26" s="44">
        <f t="shared" si="1"/>
        <v>21</v>
      </c>
      <c r="H26" s="46">
        <v>42.266406440595269</v>
      </c>
      <c r="I26" s="44">
        <f t="shared" si="2"/>
        <v>17</v>
      </c>
      <c r="J26" s="46">
        <v>115.9</v>
      </c>
      <c r="K26" s="47">
        <f t="shared" si="3"/>
        <v>9</v>
      </c>
      <c r="M26" s="48"/>
      <c r="N26" s="48"/>
    </row>
    <row r="27" spans="2:14" ht="12" customHeight="1">
      <c r="B27" s="41" t="s">
        <v>63</v>
      </c>
      <c r="C27" s="49" t="s">
        <v>64</v>
      </c>
      <c r="D27" s="50">
        <v>34376</v>
      </c>
      <c r="E27" s="44">
        <f t="shared" si="0"/>
        <v>10</v>
      </c>
      <c r="F27" s="45">
        <v>366</v>
      </c>
      <c r="G27" s="44">
        <f t="shared" si="1"/>
        <v>10</v>
      </c>
      <c r="H27" s="46">
        <v>44.597939523682093</v>
      </c>
      <c r="I27" s="44">
        <f t="shared" si="2"/>
        <v>12</v>
      </c>
      <c r="J27" s="46">
        <v>93.9</v>
      </c>
      <c r="K27" s="47">
        <f t="shared" si="3"/>
        <v>18</v>
      </c>
      <c r="M27" s="48"/>
      <c r="N27" s="48"/>
    </row>
    <row r="28" spans="2:14" ht="12" customHeight="1">
      <c r="B28" s="41" t="s">
        <v>65</v>
      </c>
      <c r="C28" s="49" t="s">
        <v>66</v>
      </c>
      <c r="D28" s="50">
        <v>71105</v>
      </c>
      <c r="E28" s="44">
        <f t="shared" si="0"/>
        <v>5</v>
      </c>
      <c r="F28" s="45">
        <v>419</v>
      </c>
      <c r="G28" s="44">
        <f t="shared" si="1"/>
        <v>8</v>
      </c>
      <c r="H28" s="46">
        <v>39.691953883862382</v>
      </c>
      <c r="I28" s="44">
        <f t="shared" si="2"/>
        <v>20</v>
      </c>
      <c r="J28" s="46">
        <v>169.7</v>
      </c>
      <c r="K28" s="47">
        <f t="shared" si="3"/>
        <v>1</v>
      </c>
      <c r="M28" s="48"/>
      <c r="N28" s="48"/>
    </row>
    <row r="29" spans="2:14" ht="12" customHeight="1">
      <c r="B29" s="41" t="s">
        <v>67</v>
      </c>
      <c r="C29" s="49" t="s">
        <v>68</v>
      </c>
      <c r="D29" s="50">
        <v>12874</v>
      </c>
      <c r="E29" s="44">
        <f t="shared" si="0"/>
        <v>19</v>
      </c>
      <c r="F29" s="45">
        <v>179</v>
      </c>
      <c r="G29" s="44">
        <f t="shared" si="1"/>
        <v>18</v>
      </c>
      <c r="H29" s="46">
        <v>35.981469957823407</v>
      </c>
      <c r="I29" s="44">
        <f t="shared" si="2"/>
        <v>23</v>
      </c>
      <c r="J29" s="46">
        <v>71.900000000000006</v>
      </c>
      <c r="K29" s="47">
        <f t="shared" si="3"/>
        <v>29</v>
      </c>
      <c r="M29" s="48"/>
      <c r="N29" s="48"/>
    </row>
    <row r="30" spans="2:14" ht="12" customHeight="1">
      <c r="B30" s="41" t="s">
        <v>69</v>
      </c>
      <c r="C30" s="49" t="s">
        <v>70</v>
      </c>
      <c r="D30" s="50">
        <v>11436</v>
      </c>
      <c r="E30" s="44">
        <f t="shared" si="0"/>
        <v>20</v>
      </c>
      <c r="F30" s="45">
        <v>132</v>
      </c>
      <c r="G30" s="44">
        <f t="shared" si="1"/>
        <v>24</v>
      </c>
      <c r="H30" s="46">
        <v>34.509027195855865</v>
      </c>
      <c r="I30" s="44">
        <f t="shared" si="2"/>
        <v>26</v>
      </c>
      <c r="J30" s="46">
        <v>86.6</v>
      </c>
      <c r="K30" s="47">
        <f t="shared" si="3"/>
        <v>20</v>
      </c>
      <c r="M30" s="48"/>
      <c r="N30" s="48"/>
    </row>
    <row r="31" spans="2:14" ht="24" customHeight="1">
      <c r="B31" s="41" t="s">
        <v>71</v>
      </c>
      <c r="C31" s="49" t="s">
        <v>72</v>
      </c>
      <c r="D31" s="50">
        <v>22094</v>
      </c>
      <c r="E31" s="44">
        <f t="shared" si="0"/>
        <v>13</v>
      </c>
      <c r="F31" s="45">
        <v>197</v>
      </c>
      <c r="G31" s="44">
        <f t="shared" si="1"/>
        <v>16</v>
      </c>
      <c r="H31" s="46">
        <v>41.048325236512397</v>
      </c>
      <c r="I31" s="44">
        <f t="shared" si="2"/>
        <v>19</v>
      </c>
      <c r="J31" s="46">
        <v>112.2</v>
      </c>
      <c r="K31" s="47">
        <f t="shared" si="3"/>
        <v>10</v>
      </c>
      <c r="M31" s="48"/>
      <c r="N31" s="48"/>
    </row>
    <row r="32" spans="2:14" ht="12" customHeight="1">
      <c r="B32" s="41" t="s">
        <v>73</v>
      </c>
      <c r="C32" s="49" t="s">
        <v>74</v>
      </c>
      <c r="D32" s="50">
        <v>78517</v>
      </c>
      <c r="E32" s="44">
        <f t="shared" si="0"/>
        <v>4</v>
      </c>
      <c r="F32" s="45">
        <v>569</v>
      </c>
      <c r="G32" s="44">
        <f t="shared" si="1"/>
        <v>3</v>
      </c>
      <c r="H32" s="46">
        <v>43.472234380927368</v>
      </c>
      <c r="I32" s="44">
        <f t="shared" si="2"/>
        <v>13</v>
      </c>
      <c r="J32" s="46">
        <v>138</v>
      </c>
      <c r="K32" s="47">
        <f t="shared" si="3"/>
        <v>6</v>
      </c>
      <c r="M32" s="48"/>
      <c r="N32" s="48"/>
    </row>
    <row r="33" spans="2:14" ht="12" customHeight="1">
      <c r="B33" s="41" t="s">
        <v>75</v>
      </c>
      <c r="C33" s="49" t="s">
        <v>76</v>
      </c>
      <c r="D33" s="50">
        <v>45514</v>
      </c>
      <c r="E33" s="44">
        <f t="shared" si="0"/>
        <v>8</v>
      </c>
      <c r="F33" s="45">
        <v>473</v>
      </c>
      <c r="G33" s="44">
        <f t="shared" si="1"/>
        <v>6</v>
      </c>
      <c r="H33" s="46">
        <v>42.126359146976107</v>
      </c>
      <c r="I33" s="44">
        <f t="shared" si="2"/>
        <v>18</v>
      </c>
      <c r="J33" s="46">
        <v>96.2</v>
      </c>
      <c r="K33" s="47">
        <f t="shared" si="3"/>
        <v>16</v>
      </c>
      <c r="M33" s="48"/>
      <c r="N33" s="48"/>
    </row>
    <row r="34" spans="2:14" ht="12" customHeight="1">
      <c r="B34" s="41" t="s">
        <v>77</v>
      </c>
      <c r="C34" s="49" t="s">
        <v>78</v>
      </c>
      <c r="D34" s="50">
        <v>11097</v>
      </c>
      <c r="E34" s="44">
        <f t="shared" si="0"/>
        <v>22</v>
      </c>
      <c r="F34" s="45">
        <v>159</v>
      </c>
      <c r="G34" s="44">
        <f t="shared" si="1"/>
        <v>22</v>
      </c>
      <c r="H34" s="46">
        <v>43.353840417598803</v>
      </c>
      <c r="I34" s="44">
        <f t="shared" si="2"/>
        <v>14</v>
      </c>
      <c r="J34" s="46">
        <v>69.8</v>
      </c>
      <c r="K34" s="47">
        <f t="shared" si="3"/>
        <v>31</v>
      </c>
      <c r="M34" s="48"/>
      <c r="N34" s="48"/>
    </row>
    <row r="35" spans="2:14" ht="12" customHeight="1">
      <c r="B35" s="41" t="s">
        <v>79</v>
      </c>
      <c r="C35" s="49" t="s">
        <v>80</v>
      </c>
      <c r="D35" s="50">
        <v>4606</v>
      </c>
      <c r="E35" s="44">
        <f t="shared" si="0"/>
        <v>39</v>
      </c>
      <c r="F35" s="45">
        <v>69</v>
      </c>
      <c r="G35" s="44">
        <f t="shared" si="1"/>
        <v>38</v>
      </c>
      <c r="H35" s="46">
        <v>26.505329876116392</v>
      </c>
      <c r="I35" s="44">
        <f t="shared" si="2"/>
        <v>32</v>
      </c>
      <c r="J35" s="46">
        <v>66.8</v>
      </c>
      <c r="K35" s="47">
        <f t="shared" si="3"/>
        <v>33</v>
      </c>
      <c r="M35" s="48"/>
      <c r="N35" s="48"/>
    </row>
    <row r="36" spans="2:14" ht="24" customHeight="1">
      <c r="B36" s="41" t="s">
        <v>81</v>
      </c>
      <c r="C36" s="49" t="s">
        <v>82</v>
      </c>
      <c r="D36" s="50">
        <v>2021</v>
      </c>
      <c r="E36" s="44">
        <f t="shared" si="0"/>
        <v>46</v>
      </c>
      <c r="F36" s="45">
        <v>20</v>
      </c>
      <c r="G36" s="44">
        <f t="shared" si="1"/>
        <v>47</v>
      </c>
      <c r="H36" s="46">
        <v>17.122702009405728</v>
      </c>
      <c r="I36" s="44">
        <f t="shared" si="2"/>
        <v>43</v>
      </c>
      <c r="J36" s="46">
        <v>101.1</v>
      </c>
      <c r="K36" s="47">
        <f t="shared" si="3"/>
        <v>13</v>
      </c>
      <c r="M36" s="48"/>
      <c r="N36" s="48"/>
    </row>
    <row r="37" spans="2:14" ht="12" customHeight="1">
      <c r="B37" s="41" t="s">
        <v>83</v>
      </c>
      <c r="C37" s="49" t="s">
        <v>84</v>
      </c>
      <c r="D37" s="50">
        <v>2852</v>
      </c>
      <c r="E37" s="44">
        <f t="shared" si="0"/>
        <v>42</v>
      </c>
      <c r="F37" s="45">
        <v>89</v>
      </c>
      <c r="G37" s="44">
        <f t="shared" si="1"/>
        <v>33</v>
      </c>
      <c r="H37" s="46">
        <v>20.900609974883388</v>
      </c>
      <c r="I37" s="44">
        <f t="shared" si="2"/>
        <v>36</v>
      </c>
      <c r="J37" s="46">
        <v>32</v>
      </c>
      <c r="K37" s="47">
        <f t="shared" si="3"/>
        <v>46</v>
      </c>
      <c r="M37" s="48"/>
      <c r="N37" s="48"/>
    </row>
    <row r="38" spans="2:14" ht="12" customHeight="1">
      <c r="B38" s="41" t="s">
        <v>85</v>
      </c>
      <c r="C38" s="49" t="s">
        <v>86</v>
      </c>
      <c r="D38" s="50">
        <v>13087</v>
      </c>
      <c r="E38" s="44">
        <f t="shared" si="0"/>
        <v>18</v>
      </c>
      <c r="F38" s="45">
        <v>224</v>
      </c>
      <c r="G38" s="44">
        <f t="shared" si="1"/>
        <v>15</v>
      </c>
      <c r="H38" s="46">
        <v>35.700864336715519</v>
      </c>
      <c r="I38" s="44">
        <f t="shared" si="2"/>
        <v>25</v>
      </c>
      <c r="J38" s="46">
        <v>58.4</v>
      </c>
      <c r="K38" s="47">
        <f t="shared" si="3"/>
        <v>40</v>
      </c>
      <c r="M38" s="48"/>
      <c r="N38" s="48"/>
    </row>
    <row r="39" spans="2:14" ht="12" customHeight="1">
      <c r="B39" s="41" t="s">
        <v>87</v>
      </c>
      <c r="C39" s="49" t="s">
        <v>88</v>
      </c>
      <c r="D39" s="50">
        <v>22254</v>
      </c>
      <c r="E39" s="44">
        <f t="shared" si="0"/>
        <v>12</v>
      </c>
      <c r="F39" s="45">
        <v>225</v>
      </c>
      <c r="G39" s="44">
        <f t="shared" si="1"/>
        <v>14</v>
      </c>
      <c r="H39" s="46">
        <v>35.923498174576835</v>
      </c>
      <c r="I39" s="44">
        <f t="shared" si="2"/>
        <v>24</v>
      </c>
      <c r="J39" s="46">
        <v>98.9</v>
      </c>
      <c r="K39" s="47">
        <f t="shared" si="3"/>
        <v>14</v>
      </c>
      <c r="M39" s="48"/>
      <c r="N39" s="48"/>
    </row>
    <row r="40" spans="2:14" ht="12" customHeight="1">
      <c r="B40" s="41" t="s">
        <v>89</v>
      </c>
      <c r="C40" s="49" t="s">
        <v>90</v>
      </c>
      <c r="D40" s="50">
        <v>13873</v>
      </c>
      <c r="E40" s="44">
        <f t="shared" si="0"/>
        <v>17</v>
      </c>
      <c r="F40" s="45">
        <v>166</v>
      </c>
      <c r="G40" s="44">
        <f t="shared" si="1"/>
        <v>19</v>
      </c>
      <c r="H40" s="46">
        <v>48.570617190458158</v>
      </c>
      <c r="I40" s="44">
        <f t="shared" si="2"/>
        <v>8</v>
      </c>
      <c r="J40" s="46">
        <v>83.6</v>
      </c>
      <c r="K40" s="47">
        <f t="shared" si="3"/>
        <v>23</v>
      </c>
      <c r="M40" s="48"/>
      <c r="N40" s="48"/>
    </row>
    <row r="41" spans="2:14" ht="24" customHeight="1">
      <c r="B41" s="41" t="s">
        <v>91</v>
      </c>
      <c r="C41" s="49" t="s">
        <v>92</v>
      </c>
      <c r="D41" s="50">
        <v>4927</v>
      </c>
      <c r="E41" s="44">
        <f t="shared" si="0"/>
        <v>36</v>
      </c>
      <c r="F41" s="45">
        <v>111</v>
      </c>
      <c r="G41" s="44">
        <f t="shared" si="1"/>
        <v>28</v>
      </c>
      <c r="H41" s="46">
        <v>49.328737300435414</v>
      </c>
      <c r="I41" s="44">
        <f t="shared" si="2"/>
        <v>7</v>
      </c>
      <c r="J41" s="46">
        <v>44.4</v>
      </c>
      <c r="K41" s="47">
        <f t="shared" si="3"/>
        <v>45</v>
      </c>
      <c r="M41" s="48"/>
      <c r="N41" s="48"/>
    </row>
    <row r="42" spans="2:14" ht="12" customHeight="1">
      <c r="B42" s="41" t="s">
        <v>93</v>
      </c>
      <c r="C42" s="49" t="s">
        <v>94</v>
      </c>
      <c r="D42" s="50">
        <v>9188</v>
      </c>
      <c r="E42" s="44">
        <f t="shared" si="0"/>
        <v>27</v>
      </c>
      <c r="F42" s="45">
        <v>120</v>
      </c>
      <c r="G42" s="44">
        <f t="shared" si="1"/>
        <v>27</v>
      </c>
      <c r="H42" s="46">
        <v>44.671370219086519</v>
      </c>
      <c r="I42" s="44">
        <f t="shared" si="2"/>
        <v>11</v>
      </c>
      <c r="J42" s="46">
        <v>76.599999999999994</v>
      </c>
      <c r="K42" s="47">
        <f t="shared" si="3"/>
        <v>27</v>
      </c>
      <c r="M42" s="48"/>
      <c r="N42" s="48"/>
    </row>
    <row r="43" spans="2:14" ht="12" customHeight="1">
      <c r="B43" s="41" t="s">
        <v>95</v>
      </c>
      <c r="C43" s="49" t="s">
        <v>96</v>
      </c>
      <c r="D43" s="50">
        <v>10416</v>
      </c>
      <c r="E43" s="44">
        <f t="shared" si="0"/>
        <v>23</v>
      </c>
      <c r="F43" s="45">
        <v>126</v>
      </c>
      <c r="G43" s="44">
        <f t="shared" si="1"/>
        <v>26</v>
      </c>
      <c r="H43" s="46">
        <v>38.782705511226574</v>
      </c>
      <c r="I43" s="44">
        <f t="shared" si="2"/>
        <v>22</v>
      </c>
      <c r="J43" s="46">
        <v>82.7</v>
      </c>
      <c r="K43" s="47">
        <f t="shared" si="3"/>
        <v>24</v>
      </c>
      <c r="M43" s="48"/>
      <c r="N43" s="48"/>
    </row>
    <row r="44" spans="2:14" ht="12" customHeight="1">
      <c r="B44" s="41" t="s">
        <v>97</v>
      </c>
      <c r="C44" s="49" t="s">
        <v>98</v>
      </c>
      <c r="D44" s="50">
        <v>2451</v>
      </c>
      <c r="E44" s="44">
        <f t="shared" si="0"/>
        <v>43</v>
      </c>
      <c r="F44" s="45">
        <v>38</v>
      </c>
      <c r="G44" s="44">
        <f t="shared" si="1"/>
        <v>45</v>
      </c>
      <c r="H44" s="46">
        <v>18.674227610481033</v>
      </c>
      <c r="I44" s="44">
        <f t="shared" si="2"/>
        <v>41</v>
      </c>
      <c r="J44" s="46">
        <v>64.5</v>
      </c>
      <c r="K44" s="47">
        <f t="shared" si="3"/>
        <v>36</v>
      </c>
      <c r="M44" s="48"/>
      <c r="N44" s="48"/>
    </row>
    <row r="45" spans="2:14" ht="12" customHeight="1">
      <c r="B45" s="41" t="s">
        <v>99</v>
      </c>
      <c r="C45" s="49" t="s">
        <v>100</v>
      </c>
      <c r="D45" s="50">
        <v>57337</v>
      </c>
      <c r="E45" s="44">
        <f t="shared" si="0"/>
        <v>7</v>
      </c>
      <c r="F45" s="45">
        <v>422</v>
      </c>
      <c r="G45" s="44">
        <f t="shared" si="1"/>
        <v>7</v>
      </c>
      <c r="H45" s="46">
        <v>44.887731858119103</v>
      </c>
      <c r="I45" s="44">
        <f t="shared" si="2"/>
        <v>10</v>
      </c>
      <c r="J45" s="46">
        <v>135.9</v>
      </c>
      <c r="K45" s="47">
        <f t="shared" si="3"/>
        <v>7</v>
      </c>
      <c r="M45" s="48"/>
      <c r="N45" s="48"/>
    </row>
    <row r="46" spans="2:14" ht="24" customHeight="1">
      <c r="B46" s="41" t="s">
        <v>101</v>
      </c>
      <c r="C46" s="49" t="s">
        <v>102</v>
      </c>
      <c r="D46" s="50">
        <v>3807</v>
      </c>
      <c r="E46" s="44">
        <f t="shared" si="0"/>
        <v>41</v>
      </c>
      <c r="F46" s="45">
        <v>53</v>
      </c>
      <c r="G46" s="44">
        <f t="shared" si="1"/>
        <v>42</v>
      </c>
      <c r="H46" s="46">
        <v>20.254225450481911</v>
      </c>
      <c r="I46" s="44">
        <f t="shared" si="2"/>
        <v>39</v>
      </c>
      <c r="J46" s="46">
        <v>71.8</v>
      </c>
      <c r="K46" s="47">
        <f t="shared" si="3"/>
        <v>30</v>
      </c>
      <c r="M46" s="48"/>
      <c r="N46" s="48"/>
    </row>
    <row r="47" spans="2:14" ht="12" customHeight="1">
      <c r="B47" s="41" t="s">
        <v>103</v>
      </c>
      <c r="C47" s="49" t="s">
        <v>104</v>
      </c>
      <c r="D47" s="50">
        <v>8402</v>
      </c>
      <c r="E47" s="44">
        <f t="shared" si="0"/>
        <v>30</v>
      </c>
      <c r="F47" s="45">
        <v>107</v>
      </c>
      <c r="G47" s="44">
        <f t="shared" si="1"/>
        <v>29</v>
      </c>
      <c r="H47" s="46">
        <v>27.142231947483587</v>
      </c>
      <c r="I47" s="44">
        <f t="shared" si="2"/>
        <v>29</v>
      </c>
      <c r="J47" s="46">
        <v>78.5</v>
      </c>
      <c r="K47" s="47">
        <f t="shared" si="3"/>
        <v>25</v>
      </c>
      <c r="M47" s="48"/>
      <c r="N47" s="48"/>
    </row>
    <row r="48" spans="2:14" ht="12" customHeight="1">
      <c r="B48" s="51" t="s">
        <v>105</v>
      </c>
      <c r="C48" s="52" t="s">
        <v>106</v>
      </c>
      <c r="D48" s="53">
        <v>8511</v>
      </c>
      <c r="E48" s="54">
        <f t="shared" si="0"/>
        <v>29</v>
      </c>
      <c r="F48" s="55">
        <v>101</v>
      </c>
      <c r="G48" s="54">
        <f t="shared" si="1"/>
        <v>30</v>
      </c>
      <c r="H48" s="56">
        <v>20.369199645972945</v>
      </c>
      <c r="I48" s="54">
        <f t="shared" si="2"/>
        <v>38</v>
      </c>
      <c r="J48" s="56">
        <v>84.3</v>
      </c>
      <c r="K48" s="57">
        <f t="shared" si="3"/>
        <v>22</v>
      </c>
      <c r="M48" s="48"/>
      <c r="N48" s="48"/>
    </row>
    <row r="49" spans="2:14" ht="12" customHeight="1">
      <c r="B49" s="41" t="s">
        <v>107</v>
      </c>
      <c r="C49" s="49" t="s">
        <v>108</v>
      </c>
      <c r="D49" s="50">
        <v>8040</v>
      </c>
      <c r="E49" s="44">
        <f t="shared" si="0"/>
        <v>31</v>
      </c>
      <c r="F49" s="45">
        <v>166</v>
      </c>
      <c r="G49" s="44">
        <f t="shared" si="1"/>
        <v>19</v>
      </c>
      <c r="H49" s="46">
        <v>47.530599098131844</v>
      </c>
      <c r="I49" s="44">
        <f t="shared" si="2"/>
        <v>9</v>
      </c>
      <c r="J49" s="46">
        <v>48.4</v>
      </c>
      <c r="K49" s="47">
        <f t="shared" si="3"/>
        <v>44</v>
      </c>
      <c r="M49" s="48"/>
      <c r="N49" s="48"/>
    </row>
    <row r="50" spans="2:14" ht="12" customHeight="1">
      <c r="B50" s="41" t="s">
        <v>109</v>
      </c>
      <c r="C50" s="49" t="s">
        <v>110</v>
      </c>
      <c r="D50" s="50">
        <v>5700</v>
      </c>
      <c r="E50" s="44">
        <f t="shared" si="0"/>
        <v>33</v>
      </c>
      <c r="F50" s="45">
        <v>93</v>
      </c>
      <c r="G50" s="44">
        <f t="shared" si="1"/>
        <v>31</v>
      </c>
      <c r="H50" s="46">
        <v>23.672431332655137</v>
      </c>
      <c r="I50" s="44">
        <f t="shared" si="2"/>
        <v>34</v>
      </c>
      <c r="J50" s="46">
        <v>61.3</v>
      </c>
      <c r="K50" s="47">
        <f t="shared" si="3"/>
        <v>39</v>
      </c>
      <c r="M50" s="48"/>
      <c r="N50" s="48"/>
    </row>
    <row r="51" spans="2:14" ht="24" customHeight="1">
      <c r="B51" s="41" t="s">
        <v>111</v>
      </c>
      <c r="C51" s="49" t="s">
        <v>112</v>
      </c>
      <c r="D51" s="50">
        <v>9570</v>
      </c>
      <c r="E51" s="44">
        <f t="shared" si="0"/>
        <v>25</v>
      </c>
      <c r="F51" s="45">
        <v>146</v>
      </c>
      <c r="G51" s="44">
        <f t="shared" si="1"/>
        <v>23</v>
      </c>
      <c r="H51" s="46">
        <v>26.516681758027445</v>
      </c>
      <c r="I51" s="44">
        <f t="shared" si="2"/>
        <v>31</v>
      </c>
      <c r="J51" s="46">
        <v>65.5</v>
      </c>
      <c r="K51" s="47">
        <f t="shared" si="3"/>
        <v>34</v>
      </c>
      <c r="M51" s="48"/>
      <c r="N51" s="48"/>
    </row>
    <row r="52" spans="2:14" ht="12" customHeight="1">
      <c r="B52" s="41" t="s">
        <v>113</v>
      </c>
      <c r="C52" s="49" t="s">
        <v>114</v>
      </c>
      <c r="D52" s="50">
        <v>9911</v>
      </c>
      <c r="E52" s="44">
        <f t="shared" si="0"/>
        <v>24</v>
      </c>
      <c r="F52" s="45">
        <v>185</v>
      </c>
      <c r="G52" s="44">
        <f t="shared" si="1"/>
        <v>17</v>
      </c>
      <c r="H52" s="46">
        <v>43.098591549295776</v>
      </c>
      <c r="I52" s="44">
        <f t="shared" si="2"/>
        <v>15</v>
      </c>
      <c r="J52" s="46">
        <v>53.6</v>
      </c>
      <c r="K52" s="47">
        <f t="shared" si="3"/>
        <v>41</v>
      </c>
      <c r="M52" s="48"/>
      <c r="N52" s="48"/>
    </row>
    <row r="53" spans="2:14" ht="24" customHeight="1" thickBot="1">
      <c r="B53" s="58" t="s">
        <v>115</v>
      </c>
      <c r="C53" s="59" t="s">
        <v>116</v>
      </c>
      <c r="D53" s="60">
        <v>1078496</v>
      </c>
      <c r="E53" s="61"/>
      <c r="F53" s="62">
        <v>9698</v>
      </c>
      <c r="G53" s="61"/>
      <c r="H53" s="63">
        <v>40.746920157318705</v>
      </c>
      <c r="I53" s="61"/>
      <c r="J53" s="63">
        <v>111.2</v>
      </c>
      <c r="K53" s="64"/>
      <c r="M53" s="48"/>
      <c r="N53" s="48"/>
    </row>
    <row r="54" spans="2:14" ht="12.75" customHeight="1" thickTop="1">
      <c r="B54" s="65"/>
      <c r="C54" s="65"/>
      <c r="D54" s="66"/>
      <c r="E54" s="67"/>
      <c r="F54" s="68"/>
      <c r="G54" s="67"/>
      <c r="H54" s="67"/>
      <c r="I54" s="67"/>
      <c r="J54" s="69"/>
      <c r="K54" s="67"/>
    </row>
    <row r="55" spans="2:14" ht="12.75" customHeight="1">
      <c r="B55" s="65"/>
      <c r="C55" s="65"/>
      <c r="D55" s="67"/>
      <c r="E55" s="67"/>
      <c r="F55" s="68"/>
      <c r="G55" s="67"/>
      <c r="H55" s="67"/>
      <c r="I55" s="67"/>
      <c r="J55" s="69"/>
      <c r="K55" s="67"/>
    </row>
    <row r="56" spans="2:14" ht="12.75" customHeight="1">
      <c r="B56" s="65"/>
      <c r="C56" s="65"/>
      <c r="D56" s="67"/>
      <c r="E56" s="67"/>
      <c r="F56" s="68"/>
      <c r="G56" s="67"/>
      <c r="H56" s="67"/>
      <c r="I56" s="67"/>
      <c r="J56" s="69"/>
      <c r="K56" s="67"/>
    </row>
    <row r="57" spans="2:14" ht="12.75" customHeight="1" thickBot="1">
      <c r="B57" s="65"/>
      <c r="C57" s="65"/>
      <c r="D57" s="67"/>
      <c r="E57" s="67"/>
      <c r="F57" s="68"/>
      <c r="G57" s="67"/>
      <c r="H57" s="67"/>
      <c r="I57" s="67"/>
      <c r="J57" s="69"/>
      <c r="K57" s="67"/>
    </row>
    <row r="58" spans="2:14" ht="39.950000000000003" customHeight="1">
      <c r="B58" s="70" t="s">
        <v>117</v>
      </c>
      <c r="C58" s="71"/>
      <c r="D58" s="72" t="s">
        <v>118</v>
      </c>
      <c r="E58" s="73"/>
      <c r="F58" s="72" t="s">
        <v>118</v>
      </c>
      <c r="G58" s="73"/>
      <c r="H58" s="72" t="s">
        <v>118</v>
      </c>
      <c r="I58" s="73"/>
      <c r="J58" s="72" t="s">
        <v>118</v>
      </c>
      <c r="K58" s="74"/>
    </row>
    <row r="59" spans="2:14" ht="24.95" customHeight="1">
      <c r="B59" s="75"/>
      <c r="C59" s="76"/>
      <c r="D59" s="77" t="s">
        <v>119</v>
      </c>
      <c r="E59" s="78"/>
      <c r="F59" s="77" t="s">
        <v>119</v>
      </c>
      <c r="G59" s="78"/>
      <c r="H59" s="77" t="s">
        <v>119</v>
      </c>
      <c r="I59" s="78"/>
      <c r="J59" s="77" t="s">
        <v>119</v>
      </c>
      <c r="K59" s="79"/>
    </row>
    <row r="60" spans="2:14" ht="15" customHeight="1">
      <c r="B60" s="80" t="s">
        <v>120</v>
      </c>
      <c r="C60" s="81"/>
      <c r="D60" s="82">
        <v>43952</v>
      </c>
      <c r="E60" s="83"/>
      <c r="F60" s="82">
        <v>43952</v>
      </c>
      <c r="G60" s="84"/>
      <c r="H60" s="82">
        <v>43952</v>
      </c>
      <c r="I60" s="84"/>
      <c r="J60" s="82">
        <v>43952</v>
      </c>
      <c r="K60" s="85"/>
    </row>
    <row r="61" spans="2:14" ht="15" customHeight="1" thickBot="1">
      <c r="B61" s="86" t="s">
        <v>121</v>
      </c>
      <c r="C61" s="87"/>
      <c r="D61" s="88" t="s">
        <v>122</v>
      </c>
      <c r="E61" s="89"/>
      <c r="F61" s="88" t="s">
        <v>122</v>
      </c>
      <c r="G61" s="89"/>
      <c r="H61" s="88" t="s">
        <v>122</v>
      </c>
      <c r="I61" s="89"/>
      <c r="J61" s="88" t="s">
        <v>122</v>
      </c>
      <c r="K61" s="90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15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RowHeight="12.75" customHeight="1"/>
  <cols>
    <col min="1" max="1" width="3.75" style="10" customWidth="1"/>
    <col min="2" max="3" width="10.625" style="91" customWidth="1"/>
    <col min="4" max="4" width="11.625" style="16" customWidth="1"/>
    <col min="5" max="5" width="4.625" style="16" customWidth="1"/>
    <col min="6" max="6" width="11.625" style="92" customWidth="1"/>
    <col min="7" max="7" width="4.625" style="16" customWidth="1"/>
    <col min="8" max="8" width="11.625" style="16" customWidth="1"/>
    <col min="9" max="9" width="4.625" style="16" customWidth="1"/>
    <col min="10" max="10" width="11.625" style="93" customWidth="1"/>
    <col min="11" max="11" width="4.625" style="16" customWidth="1"/>
    <col min="12" max="12" width="4" style="14" customWidth="1"/>
    <col min="13" max="18" width="9" style="14"/>
    <col min="19" max="19" width="11.75" style="14" customWidth="1"/>
    <col min="20" max="21" width="9" style="14"/>
    <col min="22" max="22" width="9" style="16"/>
    <col min="23" max="23" width="11.75" style="16" customWidth="1"/>
    <col min="24" max="16384" width="9" style="16"/>
  </cols>
  <sheetData>
    <row r="1" spans="1:141" s="17" customFormat="1" ht="15.75" customHeight="1">
      <c r="A1" s="10"/>
      <c r="B1" s="11" t="s">
        <v>123</v>
      </c>
      <c r="C1" s="11"/>
      <c r="D1" s="12"/>
      <c r="E1" s="11"/>
      <c r="F1" s="12"/>
      <c r="G1" s="12"/>
      <c r="H1" s="12"/>
      <c r="I1" s="12"/>
      <c r="J1" s="13"/>
      <c r="K1" s="13"/>
      <c r="L1" s="14"/>
      <c r="M1" s="15" t="s">
        <v>4</v>
      </c>
      <c r="N1" s="15"/>
      <c r="O1" s="15"/>
      <c r="P1" s="14"/>
      <c r="Q1" s="14"/>
      <c r="R1" s="14"/>
      <c r="S1" s="14"/>
      <c r="T1" s="14"/>
      <c r="U1" s="14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</row>
    <row r="2" spans="1:141" ht="12" customHeight="1" thickBot="1">
      <c r="B2" s="18"/>
      <c r="C2" s="18"/>
      <c r="D2" s="19"/>
      <c r="E2" s="19"/>
      <c r="F2" s="20"/>
      <c r="G2" s="20"/>
      <c r="H2" s="19"/>
      <c r="I2" s="19"/>
      <c r="J2" s="21"/>
      <c r="K2" s="21"/>
    </row>
    <row r="3" spans="1:141" s="17" customFormat="1" ht="27" customHeight="1" thickTop="1">
      <c r="A3" s="10"/>
      <c r="B3" s="22" t="s">
        <v>5</v>
      </c>
      <c r="C3" s="23"/>
      <c r="D3" s="24" t="s">
        <v>124</v>
      </c>
      <c r="E3" s="25"/>
      <c r="F3" s="24" t="s">
        <v>125</v>
      </c>
      <c r="G3" s="25"/>
      <c r="H3" s="24" t="s">
        <v>126</v>
      </c>
      <c r="I3" s="25"/>
      <c r="J3" s="24" t="s">
        <v>127</v>
      </c>
      <c r="K3" s="26"/>
      <c r="L3" s="14"/>
      <c r="M3" s="14"/>
      <c r="N3" s="14"/>
      <c r="O3" s="14"/>
      <c r="P3" s="14"/>
      <c r="Q3" s="14"/>
      <c r="R3" s="14"/>
      <c r="S3" s="14"/>
      <c r="T3" s="14"/>
      <c r="U3" s="14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</row>
    <row r="4" spans="1:141" s="17" customFormat="1" ht="30" customHeight="1">
      <c r="A4" s="10"/>
      <c r="B4" s="27" t="s">
        <v>128</v>
      </c>
      <c r="C4" s="28"/>
      <c r="D4" s="29" t="s">
        <v>129</v>
      </c>
      <c r="E4" s="30"/>
      <c r="F4" s="29" t="s">
        <v>130</v>
      </c>
      <c r="G4" s="30"/>
      <c r="H4" s="29" t="s">
        <v>131</v>
      </c>
      <c r="I4" s="30"/>
      <c r="J4" s="29" t="s">
        <v>132</v>
      </c>
      <c r="K4" s="94"/>
      <c r="L4" s="14"/>
      <c r="M4" s="14"/>
      <c r="N4" s="14"/>
      <c r="O4" s="14"/>
      <c r="P4" s="14"/>
      <c r="Q4" s="14"/>
      <c r="R4" s="14"/>
      <c r="S4" s="14"/>
      <c r="T4" s="14"/>
      <c r="U4" s="14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</row>
    <row r="5" spans="1:141" s="40" customFormat="1" ht="24" customHeight="1">
      <c r="A5" s="10"/>
      <c r="B5" s="33"/>
      <c r="C5" s="34"/>
      <c r="D5" s="35" t="s">
        <v>133</v>
      </c>
      <c r="E5" s="36" t="s">
        <v>134</v>
      </c>
      <c r="F5" s="37" t="s">
        <v>135</v>
      </c>
      <c r="G5" s="36" t="s">
        <v>134</v>
      </c>
      <c r="H5" s="35" t="s">
        <v>133</v>
      </c>
      <c r="I5" s="36" t="s">
        <v>136</v>
      </c>
      <c r="J5" s="35" t="s">
        <v>133</v>
      </c>
      <c r="K5" s="38" t="s">
        <v>136</v>
      </c>
      <c r="L5" s="14"/>
      <c r="M5" s="39"/>
      <c r="N5" s="39"/>
      <c r="O5" s="14"/>
      <c r="P5" s="14"/>
      <c r="Q5" s="14"/>
      <c r="R5" s="14"/>
      <c r="S5" s="14"/>
      <c r="T5" s="14"/>
      <c r="U5" s="14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</row>
    <row r="6" spans="1:141" ht="12" customHeight="1">
      <c r="B6" s="41" t="s">
        <v>21</v>
      </c>
      <c r="C6" s="42" t="s">
        <v>22</v>
      </c>
      <c r="D6" s="43">
        <v>236396</v>
      </c>
      <c r="E6" s="44">
        <f t="shared" ref="E6:E52" si="0">IF(ISNUMBER(D6),RANK(D6,D$6:D$52),"-")</f>
        <v>9</v>
      </c>
      <c r="F6" s="45">
        <v>999</v>
      </c>
      <c r="G6" s="44">
        <f t="shared" ref="G6:G52" si="1">IF(ISNUMBER(F6),RANK(F6,F$6:F$52),"-")</f>
        <v>2</v>
      </c>
      <c r="H6" s="46">
        <v>236.6</v>
      </c>
      <c r="I6" s="44">
        <f t="shared" ref="I6:I52" si="2">IF(ISNUMBER(H6),RANK(H6,H$6:H$52),"-")</f>
        <v>31</v>
      </c>
      <c r="J6" s="46">
        <v>12.4</v>
      </c>
      <c r="K6" s="47">
        <f t="shared" ref="K6:K52" si="3">IF(ISNUMBER(J6),RANK(J6,J$6:J$52),"-")</f>
        <v>38</v>
      </c>
      <c r="M6" s="48"/>
      <c r="N6" s="48"/>
    </row>
    <row r="7" spans="1:141" ht="12" customHeight="1">
      <c r="B7" s="41" t="s">
        <v>23</v>
      </c>
      <c r="C7" s="49" t="s">
        <v>24</v>
      </c>
      <c r="D7" s="50">
        <v>55717</v>
      </c>
      <c r="E7" s="44">
        <f t="shared" si="0"/>
        <v>35</v>
      </c>
      <c r="F7" s="45">
        <v>269</v>
      </c>
      <c r="G7" s="44">
        <f t="shared" si="1"/>
        <v>29</v>
      </c>
      <c r="H7" s="46">
        <v>207.1</v>
      </c>
      <c r="I7" s="44">
        <f t="shared" si="2"/>
        <v>39</v>
      </c>
      <c r="J7" s="46">
        <v>12.3</v>
      </c>
      <c r="K7" s="47">
        <f t="shared" si="3"/>
        <v>40</v>
      </c>
      <c r="M7" s="48"/>
      <c r="N7" s="48"/>
    </row>
    <row r="8" spans="1:141" ht="12" customHeight="1">
      <c r="B8" s="41" t="s">
        <v>25</v>
      </c>
      <c r="C8" s="49" t="s">
        <v>26</v>
      </c>
      <c r="D8" s="50">
        <v>56822</v>
      </c>
      <c r="E8" s="44">
        <f t="shared" si="0"/>
        <v>34</v>
      </c>
      <c r="F8" s="45">
        <v>304</v>
      </c>
      <c r="G8" s="44">
        <f t="shared" si="1"/>
        <v>26</v>
      </c>
      <c r="H8" s="46">
        <v>186.9</v>
      </c>
      <c r="I8" s="44">
        <f t="shared" si="2"/>
        <v>42</v>
      </c>
      <c r="J8" s="46">
        <v>11.9</v>
      </c>
      <c r="K8" s="47">
        <f t="shared" si="3"/>
        <v>41</v>
      </c>
      <c r="M8" s="48"/>
      <c r="N8" s="48"/>
    </row>
    <row r="9" spans="1:141" ht="12" customHeight="1">
      <c r="B9" s="41" t="s">
        <v>27</v>
      </c>
      <c r="C9" s="49" t="s">
        <v>28</v>
      </c>
      <c r="D9" s="50">
        <v>114086</v>
      </c>
      <c r="E9" s="44">
        <f t="shared" si="0"/>
        <v>14</v>
      </c>
      <c r="F9" s="45">
        <v>381</v>
      </c>
      <c r="G9" s="44">
        <f t="shared" si="1"/>
        <v>17</v>
      </c>
      <c r="H9" s="46">
        <v>299.39999999999998</v>
      </c>
      <c r="I9" s="44">
        <f t="shared" si="2"/>
        <v>17</v>
      </c>
      <c r="J9" s="46">
        <v>14.5</v>
      </c>
      <c r="K9" s="47">
        <f>IF(ISNUMBER(J9),RANK(J9,J$6:J$52),"-")</f>
        <v>13</v>
      </c>
      <c r="M9" s="48"/>
      <c r="N9" s="48"/>
    </row>
    <row r="10" spans="1:141" ht="12" customHeight="1">
      <c r="B10" s="41" t="s">
        <v>29</v>
      </c>
      <c r="C10" s="49" t="s">
        <v>30</v>
      </c>
      <c r="D10" s="50">
        <v>40192</v>
      </c>
      <c r="E10" s="44">
        <f t="shared" si="0"/>
        <v>41</v>
      </c>
      <c r="F10" s="45">
        <v>191</v>
      </c>
      <c r="G10" s="44">
        <f t="shared" si="1"/>
        <v>41</v>
      </c>
      <c r="H10" s="46">
        <v>210.4</v>
      </c>
      <c r="I10" s="44">
        <f t="shared" si="2"/>
        <v>37</v>
      </c>
      <c r="J10" s="46">
        <v>12.6</v>
      </c>
      <c r="K10" s="47">
        <f t="shared" si="3"/>
        <v>37</v>
      </c>
      <c r="M10" s="48"/>
      <c r="N10" s="48"/>
    </row>
    <row r="11" spans="1:141" ht="24" customHeight="1">
      <c r="B11" s="41" t="s">
        <v>31</v>
      </c>
      <c r="C11" s="49" t="s">
        <v>32</v>
      </c>
      <c r="D11" s="50">
        <v>50885</v>
      </c>
      <c r="E11" s="44">
        <f t="shared" si="0"/>
        <v>36</v>
      </c>
      <c r="F11" s="45">
        <v>244</v>
      </c>
      <c r="G11" s="44">
        <f t="shared" si="1"/>
        <v>33</v>
      </c>
      <c r="H11" s="46">
        <v>208.5</v>
      </c>
      <c r="I11" s="44">
        <f t="shared" si="2"/>
        <v>38</v>
      </c>
      <c r="J11" s="46">
        <v>13</v>
      </c>
      <c r="K11" s="47">
        <f t="shared" si="3"/>
        <v>32</v>
      </c>
      <c r="M11" s="48"/>
      <c r="N11" s="48"/>
    </row>
    <row r="12" spans="1:141" ht="12" customHeight="1">
      <c r="B12" s="41" t="s">
        <v>33</v>
      </c>
      <c r="C12" s="49" t="s">
        <v>34</v>
      </c>
      <c r="D12" s="50">
        <v>86804</v>
      </c>
      <c r="E12" s="44">
        <f t="shared" si="0"/>
        <v>25</v>
      </c>
      <c r="F12" s="45">
        <v>428</v>
      </c>
      <c r="G12" s="44">
        <f t="shared" si="1"/>
        <v>15</v>
      </c>
      <c r="H12" s="46">
        <v>202.8</v>
      </c>
      <c r="I12" s="44">
        <f t="shared" si="2"/>
        <v>41</v>
      </c>
      <c r="J12" s="46">
        <v>12.8</v>
      </c>
      <c r="K12" s="47">
        <f t="shared" si="3"/>
        <v>35</v>
      </c>
      <c r="M12" s="48"/>
      <c r="N12" s="48"/>
    </row>
    <row r="13" spans="1:141" ht="12" customHeight="1">
      <c r="B13" s="41" t="s">
        <v>35</v>
      </c>
      <c r="C13" s="49" t="s">
        <v>36</v>
      </c>
      <c r="D13" s="50">
        <v>139002</v>
      </c>
      <c r="E13" s="44">
        <f t="shared" si="0"/>
        <v>12</v>
      </c>
      <c r="F13" s="45">
        <v>476</v>
      </c>
      <c r="G13" s="44">
        <f t="shared" si="1"/>
        <v>12</v>
      </c>
      <c r="H13" s="46">
        <v>292</v>
      </c>
      <c r="I13" s="44">
        <f t="shared" si="2"/>
        <v>18</v>
      </c>
      <c r="J13" s="46">
        <v>14.4</v>
      </c>
      <c r="K13" s="47">
        <f t="shared" si="3"/>
        <v>15</v>
      </c>
      <c r="M13" s="48"/>
      <c r="N13" s="48"/>
    </row>
    <row r="14" spans="1:141" ht="12" customHeight="1">
      <c r="B14" s="41" t="s">
        <v>37</v>
      </c>
      <c r="C14" s="49" t="s">
        <v>38</v>
      </c>
      <c r="D14" s="50">
        <v>96704</v>
      </c>
      <c r="E14" s="44">
        <f t="shared" si="0"/>
        <v>22</v>
      </c>
      <c r="F14" s="45">
        <v>350</v>
      </c>
      <c r="G14" s="44">
        <f t="shared" si="1"/>
        <v>22</v>
      </c>
      <c r="H14" s="46">
        <v>276.3</v>
      </c>
      <c r="I14" s="44">
        <f t="shared" si="2"/>
        <v>23</v>
      </c>
      <c r="J14" s="46">
        <v>14</v>
      </c>
      <c r="K14" s="47">
        <f t="shared" si="3"/>
        <v>22</v>
      </c>
      <c r="M14" s="48"/>
      <c r="N14" s="48"/>
    </row>
    <row r="15" spans="1:141" ht="12" customHeight="1">
      <c r="B15" s="41" t="s">
        <v>39</v>
      </c>
      <c r="C15" s="49" t="s">
        <v>40</v>
      </c>
      <c r="D15" s="50">
        <v>96764</v>
      </c>
      <c r="E15" s="44">
        <f t="shared" si="0"/>
        <v>21</v>
      </c>
      <c r="F15" s="45">
        <v>309</v>
      </c>
      <c r="G15" s="44">
        <f t="shared" si="1"/>
        <v>25</v>
      </c>
      <c r="H15" s="46">
        <v>313.2</v>
      </c>
      <c r="I15" s="44">
        <f t="shared" si="2"/>
        <v>15</v>
      </c>
      <c r="J15" s="46">
        <v>14.2</v>
      </c>
      <c r="K15" s="47">
        <f t="shared" si="3"/>
        <v>18</v>
      </c>
      <c r="M15" s="48"/>
      <c r="N15" s="48"/>
    </row>
    <row r="16" spans="1:141" ht="24" customHeight="1">
      <c r="B16" s="41" t="s">
        <v>41</v>
      </c>
      <c r="C16" s="49" t="s">
        <v>42</v>
      </c>
      <c r="D16" s="50">
        <v>366426</v>
      </c>
      <c r="E16" s="44">
        <f t="shared" si="0"/>
        <v>5</v>
      </c>
      <c r="F16" s="45">
        <v>814</v>
      </c>
      <c r="G16" s="44">
        <f t="shared" si="1"/>
        <v>6</v>
      </c>
      <c r="H16" s="46">
        <v>450.2</v>
      </c>
      <c r="I16" s="44">
        <f t="shared" si="2"/>
        <v>3</v>
      </c>
      <c r="J16" s="46">
        <v>17.600000000000001</v>
      </c>
      <c r="K16" s="47">
        <f t="shared" si="3"/>
        <v>1</v>
      </c>
      <c r="M16" s="48"/>
      <c r="N16" s="48"/>
    </row>
    <row r="17" spans="2:14" ht="12" customHeight="1">
      <c r="B17" s="41" t="s">
        <v>43</v>
      </c>
      <c r="C17" s="49" t="s">
        <v>44</v>
      </c>
      <c r="D17" s="50">
        <v>309553</v>
      </c>
      <c r="E17" s="44">
        <f t="shared" si="0"/>
        <v>6</v>
      </c>
      <c r="F17" s="45">
        <v>777</v>
      </c>
      <c r="G17" s="44">
        <f t="shared" si="1"/>
        <v>7</v>
      </c>
      <c r="H17" s="46">
        <v>398.4</v>
      </c>
      <c r="I17" s="44">
        <f t="shared" si="2"/>
        <v>6</v>
      </c>
      <c r="J17" s="46">
        <v>16.8</v>
      </c>
      <c r="K17" s="47">
        <f t="shared" si="3"/>
        <v>4</v>
      </c>
      <c r="M17" s="48"/>
      <c r="N17" s="48"/>
    </row>
    <row r="18" spans="2:14" ht="12" customHeight="1">
      <c r="B18" s="41" t="s">
        <v>45</v>
      </c>
      <c r="C18" s="49" t="s">
        <v>46</v>
      </c>
      <c r="D18" s="50">
        <v>619291</v>
      </c>
      <c r="E18" s="44">
        <f t="shared" si="0"/>
        <v>1</v>
      </c>
      <c r="F18" s="45">
        <v>1328</v>
      </c>
      <c r="G18" s="44">
        <f t="shared" si="1"/>
        <v>1</v>
      </c>
      <c r="H18" s="46">
        <v>466.3</v>
      </c>
      <c r="I18" s="44">
        <f t="shared" si="2"/>
        <v>2</v>
      </c>
      <c r="J18" s="46">
        <v>17.399999999999999</v>
      </c>
      <c r="K18" s="47">
        <f t="shared" si="3"/>
        <v>2</v>
      </c>
      <c r="M18" s="48"/>
      <c r="N18" s="48"/>
    </row>
    <row r="19" spans="2:14" ht="12" customHeight="1">
      <c r="B19" s="41" t="s">
        <v>47</v>
      </c>
      <c r="C19" s="49" t="s">
        <v>48</v>
      </c>
      <c r="D19" s="50">
        <v>454751</v>
      </c>
      <c r="E19" s="44">
        <f t="shared" si="0"/>
        <v>2</v>
      </c>
      <c r="F19" s="45">
        <v>887</v>
      </c>
      <c r="G19" s="44">
        <f t="shared" si="1"/>
        <v>5</v>
      </c>
      <c r="H19" s="46">
        <v>512.70000000000005</v>
      </c>
      <c r="I19" s="44">
        <f t="shared" si="2"/>
        <v>1</v>
      </c>
      <c r="J19" s="46">
        <v>17.399999999999999</v>
      </c>
      <c r="K19" s="47">
        <f t="shared" si="3"/>
        <v>2</v>
      </c>
      <c r="M19" s="48"/>
      <c r="N19" s="48"/>
    </row>
    <row r="20" spans="2:14" ht="12" customHeight="1">
      <c r="B20" s="41" t="s">
        <v>49</v>
      </c>
      <c r="C20" s="49" t="s">
        <v>50</v>
      </c>
      <c r="D20" s="50">
        <v>105818</v>
      </c>
      <c r="E20" s="44">
        <f t="shared" si="0"/>
        <v>15</v>
      </c>
      <c r="F20" s="45">
        <v>452</v>
      </c>
      <c r="G20" s="44">
        <f t="shared" si="1"/>
        <v>14</v>
      </c>
      <c r="H20" s="46">
        <v>234.1</v>
      </c>
      <c r="I20" s="44">
        <f t="shared" si="2"/>
        <v>32</v>
      </c>
      <c r="J20" s="46">
        <v>12.8</v>
      </c>
      <c r="K20" s="47">
        <f t="shared" si="3"/>
        <v>35</v>
      </c>
      <c r="M20" s="48"/>
      <c r="N20" s="48"/>
    </row>
    <row r="21" spans="2:14" ht="24" customHeight="1">
      <c r="B21" s="41" t="s">
        <v>51</v>
      </c>
      <c r="C21" s="49" t="s">
        <v>52</v>
      </c>
      <c r="D21" s="50">
        <v>48757</v>
      </c>
      <c r="E21" s="44">
        <f t="shared" si="0"/>
        <v>38</v>
      </c>
      <c r="F21" s="45">
        <v>183</v>
      </c>
      <c r="G21" s="44">
        <f t="shared" si="1"/>
        <v>43</v>
      </c>
      <c r="H21" s="46">
        <v>266.39999999999998</v>
      </c>
      <c r="I21" s="44">
        <f t="shared" si="2"/>
        <v>25</v>
      </c>
      <c r="J21" s="46">
        <v>13.6</v>
      </c>
      <c r="K21" s="47">
        <f t="shared" si="3"/>
        <v>26</v>
      </c>
      <c r="M21" s="48"/>
      <c r="N21" s="48"/>
    </row>
    <row r="22" spans="2:14" ht="12" customHeight="1">
      <c r="B22" s="41" t="s">
        <v>53</v>
      </c>
      <c r="C22" s="49" t="s">
        <v>54</v>
      </c>
      <c r="D22" s="50">
        <v>57706</v>
      </c>
      <c r="E22" s="44">
        <f t="shared" si="0"/>
        <v>32</v>
      </c>
      <c r="F22" s="45">
        <v>204</v>
      </c>
      <c r="G22" s="44">
        <f t="shared" si="1"/>
        <v>37</v>
      </c>
      <c r="H22" s="46">
        <v>282.89999999999998</v>
      </c>
      <c r="I22" s="44">
        <f t="shared" si="2"/>
        <v>22</v>
      </c>
      <c r="J22" s="46">
        <v>14.2</v>
      </c>
      <c r="K22" s="47">
        <f t="shared" si="3"/>
        <v>18</v>
      </c>
      <c r="M22" s="48"/>
      <c r="N22" s="48"/>
    </row>
    <row r="23" spans="2:14" ht="12" customHeight="1">
      <c r="B23" s="41" t="s">
        <v>55</v>
      </c>
      <c r="C23" s="49" t="s">
        <v>56</v>
      </c>
      <c r="D23" s="50">
        <v>40177</v>
      </c>
      <c r="E23" s="44">
        <f t="shared" si="0"/>
        <v>42</v>
      </c>
      <c r="F23" s="45">
        <v>196</v>
      </c>
      <c r="G23" s="44">
        <f t="shared" si="1"/>
        <v>40</v>
      </c>
      <c r="H23" s="46">
        <v>205</v>
      </c>
      <c r="I23" s="44">
        <f t="shared" si="2"/>
        <v>40</v>
      </c>
      <c r="J23" s="46">
        <v>13</v>
      </c>
      <c r="K23" s="47">
        <f t="shared" si="3"/>
        <v>32</v>
      </c>
      <c r="M23" s="48"/>
      <c r="N23" s="48"/>
    </row>
    <row r="24" spans="2:14" ht="12" customHeight="1">
      <c r="B24" s="41" t="s">
        <v>57</v>
      </c>
      <c r="C24" s="49" t="s">
        <v>58</v>
      </c>
      <c r="D24" s="50">
        <v>39153</v>
      </c>
      <c r="E24" s="44">
        <f t="shared" si="0"/>
        <v>43</v>
      </c>
      <c r="F24" s="45">
        <v>177</v>
      </c>
      <c r="G24" s="44">
        <f t="shared" si="1"/>
        <v>44</v>
      </c>
      <c r="H24" s="46">
        <v>221.2</v>
      </c>
      <c r="I24" s="44">
        <f t="shared" si="2"/>
        <v>33</v>
      </c>
      <c r="J24" s="46">
        <v>12.4</v>
      </c>
      <c r="K24" s="47">
        <f t="shared" si="3"/>
        <v>38</v>
      </c>
      <c r="M24" s="48"/>
      <c r="N24" s="48"/>
    </row>
    <row r="25" spans="2:14" ht="12" customHeight="1">
      <c r="B25" s="41" t="s">
        <v>59</v>
      </c>
      <c r="C25" s="49" t="s">
        <v>60</v>
      </c>
      <c r="D25" s="50">
        <v>103666</v>
      </c>
      <c r="E25" s="44">
        <f t="shared" si="0"/>
        <v>17</v>
      </c>
      <c r="F25" s="45">
        <v>365</v>
      </c>
      <c r="G25" s="44">
        <f t="shared" si="1"/>
        <v>21</v>
      </c>
      <c r="H25" s="46">
        <v>284</v>
      </c>
      <c r="I25" s="44">
        <f t="shared" si="2"/>
        <v>20</v>
      </c>
      <c r="J25" s="46">
        <v>14.4</v>
      </c>
      <c r="K25" s="47">
        <f t="shared" si="3"/>
        <v>15</v>
      </c>
      <c r="M25" s="48"/>
      <c r="N25" s="48"/>
    </row>
    <row r="26" spans="2:14" ht="24" customHeight="1">
      <c r="B26" s="41" t="s">
        <v>61</v>
      </c>
      <c r="C26" s="49" t="s">
        <v>62</v>
      </c>
      <c r="D26" s="50">
        <v>104118</v>
      </c>
      <c r="E26" s="44">
        <f t="shared" si="0"/>
        <v>16</v>
      </c>
      <c r="F26" s="45">
        <v>367</v>
      </c>
      <c r="G26" s="44">
        <f t="shared" si="1"/>
        <v>20</v>
      </c>
      <c r="H26" s="46">
        <v>283.7</v>
      </c>
      <c r="I26" s="44">
        <f t="shared" si="2"/>
        <v>21</v>
      </c>
      <c r="J26" s="46">
        <v>14.3</v>
      </c>
      <c r="K26" s="47">
        <f t="shared" si="3"/>
        <v>17</v>
      </c>
      <c r="M26" s="48"/>
      <c r="N26" s="48"/>
    </row>
    <row r="27" spans="2:14" ht="12" customHeight="1">
      <c r="B27" s="41" t="s">
        <v>63</v>
      </c>
      <c r="C27" s="49" t="s">
        <v>64</v>
      </c>
      <c r="D27" s="50">
        <v>187254</v>
      </c>
      <c r="E27" s="44">
        <f t="shared" si="0"/>
        <v>10</v>
      </c>
      <c r="F27" s="45">
        <v>509</v>
      </c>
      <c r="G27" s="44">
        <f t="shared" si="1"/>
        <v>10</v>
      </c>
      <c r="H27" s="46">
        <v>367.9</v>
      </c>
      <c r="I27" s="44">
        <f t="shared" si="2"/>
        <v>11</v>
      </c>
      <c r="J27" s="46">
        <v>16.2</v>
      </c>
      <c r="K27" s="47">
        <f t="shared" si="3"/>
        <v>6</v>
      </c>
      <c r="M27" s="48"/>
      <c r="N27" s="48"/>
    </row>
    <row r="28" spans="2:14" ht="12" customHeight="1">
      <c r="B28" s="41" t="s">
        <v>65</v>
      </c>
      <c r="C28" s="49" t="s">
        <v>66</v>
      </c>
      <c r="D28" s="50">
        <v>410482</v>
      </c>
      <c r="E28" s="44">
        <f t="shared" si="0"/>
        <v>4</v>
      </c>
      <c r="F28" s="45">
        <v>969</v>
      </c>
      <c r="G28" s="44">
        <f t="shared" si="1"/>
        <v>4</v>
      </c>
      <c r="H28" s="46">
        <v>423.6</v>
      </c>
      <c r="I28" s="44">
        <f t="shared" si="2"/>
        <v>5</v>
      </c>
      <c r="J28" s="46">
        <v>16.7</v>
      </c>
      <c r="K28" s="47">
        <f t="shared" si="3"/>
        <v>5</v>
      </c>
      <c r="M28" s="48"/>
      <c r="N28" s="48"/>
    </row>
    <row r="29" spans="2:14" ht="12" customHeight="1">
      <c r="B29" s="41" t="s">
        <v>67</v>
      </c>
      <c r="C29" s="49" t="s">
        <v>68</v>
      </c>
      <c r="D29" s="50">
        <v>91910</v>
      </c>
      <c r="E29" s="44">
        <f t="shared" si="0"/>
        <v>23</v>
      </c>
      <c r="F29" s="45">
        <v>372</v>
      </c>
      <c r="G29" s="44">
        <f t="shared" si="1"/>
        <v>18</v>
      </c>
      <c r="H29" s="46">
        <v>247.1</v>
      </c>
      <c r="I29" s="44">
        <f t="shared" si="2"/>
        <v>28</v>
      </c>
      <c r="J29" s="46">
        <v>13.4</v>
      </c>
      <c r="K29" s="47">
        <f t="shared" si="3"/>
        <v>28</v>
      </c>
      <c r="M29" s="48"/>
      <c r="N29" s="48"/>
    </row>
    <row r="30" spans="2:14" ht="12" customHeight="1">
      <c r="B30" s="41" t="s">
        <v>69</v>
      </c>
      <c r="C30" s="49" t="s">
        <v>70</v>
      </c>
      <c r="D30" s="50">
        <v>81054</v>
      </c>
      <c r="E30" s="44">
        <f t="shared" si="0"/>
        <v>26</v>
      </c>
      <c r="F30" s="45">
        <v>220</v>
      </c>
      <c r="G30" s="44">
        <f t="shared" si="1"/>
        <v>36</v>
      </c>
      <c r="H30" s="46">
        <v>368.4</v>
      </c>
      <c r="I30" s="44">
        <f t="shared" si="2"/>
        <v>10</v>
      </c>
      <c r="J30" s="46">
        <v>14.7</v>
      </c>
      <c r="K30" s="47">
        <f t="shared" si="3"/>
        <v>12</v>
      </c>
      <c r="M30" s="48"/>
      <c r="N30" s="48"/>
    </row>
    <row r="31" spans="2:14" ht="24" customHeight="1">
      <c r="B31" s="41" t="s">
        <v>71</v>
      </c>
      <c r="C31" s="49" t="s">
        <v>72</v>
      </c>
      <c r="D31" s="50">
        <v>121712</v>
      </c>
      <c r="E31" s="44">
        <f t="shared" si="0"/>
        <v>13</v>
      </c>
      <c r="F31" s="45">
        <v>371</v>
      </c>
      <c r="G31" s="44">
        <f t="shared" si="1"/>
        <v>19</v>
      </c>
      <c r="H31" s="46">
        <v>328.1</v>
      </c>
      <c r="I31" s="44">
        <f t="shared" si="2"/>
        <v>13</v>
      </c>
      <c r="J31" s="46">
        <v>14.5</v>
      </c>
      <c r="K31" s="47">
        <f t="shared" si="3"/>
        <v>13</v>
      </c>
      <c r="M31" s="48"/>
      <c r="N31" s="48"/>
    </row>
    <row r="32" spans="2:14" ht="12" customHeight="1">
      <c r="B32" s="41" t="s">
        <v>73</v>
      </c>
      <c r="C32" s="49" t="s">
        <v>74</v>
      </c>
      <c r="D32" s="50">
        <v>427884</v>
      </c>
      <c r="E32" s="44">
        <f t="shared" si="0"/>
        <v>3</v>
      </c>
      <c r="F32" s="45">
        <v>996</v>
      </c>
      <c r="G32" s="44">
        <f t="shared" si="1"/>
        <v>3</v>
      </c>
      <c r="H32" s="46">
        <v>429.6</v>
      </c>
      <c r="I32" s="44">
        <f t="shared" si="2"/>
        <v>4</v>
      </c>
      <c r="J32" s="46">
        <v>15</v>
      </c>
      <c r="K32" s="47">
        <f t="shared" si="3"/>
        <v>11</v>
      </c>
      <c r="M32" s="48"/>
      <c r="N32" s="48"/>
    </row>
    <row r="33" spans="2:14" ht="12" customHeight="1">
      <c r="B33" s="41" t="s">
        <v>75</v>
      </c>
      <c r="C33" s="49" t="s">
        <v>76</v>
      </c>
      <c r="D33" s="50">
        <v>282758</v>
      </c>
      <c r="E33" s="44">
        <f t="shared" si="0"/>
        <v>7</v>
      </c>
      <c r="F33" s="45">
        <v>754</v>
      </c>
      <c r="G33" s="44">
        <f t="shared" si="1"/>
        <v>8</v>
      </c>
      <c r="H33" s="46">
        <v>375</v>
      </c>
      <c r="I33" s="44">
        <f t="shared" si="2"/>
        <v>9</v>
      </c>
      <c r="J33" s="46">
        <v>15.3</v>
      </c>
      <c r="K33" s="47">
        <f t="shared" si="3"/>
        <v>9</v>
      </c>
      <c r="M33" s="48"/>
      <c r="N33" s="48"/>
    </row>
    <row r="34" spans="2:14" ht="12" customHeight="1">
      <c r="B34" s="41" t="s">
        <v>77</v>
      </c>
      <c r="C34" s="49" t="s">
        <v>78</v>
      </c>
      <c r="D34" s="50">
        <v>67172</v>
      </c>
      <c r="E34" s="44">
        <f t="shared" si="0"/>
        <v>29</v>
      </c>
      <c r="F34" s="45">
        <v>202</v>
      </c>
      <c r="G34" s="44">
        <f t="shared" si="1"/>
        <v>38</v>
      </c>
      <c r="H34" s="46">
        <v>332.5</v>
      </c>
      <c r="I34" s="44">
        <f t="shared" si="2"/>
        <v>12</v>
      </c>
      <c r="J34" s="46">
        <v>13.7</v>
      </c>
      <c r="K34" s="47">
        <f t="shared" si="3"/>
        <v>24</v>
      </c>
      <c r="M34" s="48"/>
      <c r="N34" s="48"/>
    </row>
    <row r="35" spans="2:14" ht="12" customHeight="1">
      <c r="B35" s="41" t="s">
        <v>79</v>
      </c>
      <c r="C35" s="49" t="s">
        <v>80</v>
      </c>
      <c r="D35" s="50">
        <v>44501</v>
      </c>
      <c r="E35" s="44">
        <f t="shared" si="0"/>
        <v>40</v>
      </c>
      <c r="F35" s="45">
        <v>248</v>
      </c>
      <c r="G35" s="44">
        <f t="shared" si="1"/>
        <v>32</v>
      </c>
      <c r="H35" s="46">
        <v>179.4</v>
      </c>
      <c r="I35" s="44">
        <f t="shared" si="2"/>
        <v>44</v>
      </c>
      <c r="J35" s="46">
        <v>11.4</v>
      </c>
      <c r="K35" s="47">
        <f t="shared" si="3"/>
        <v>44</v>
      </c>
      <c r="M35" s="48"/>
      <c r="N35" s="48"/>
    </row>
    <row r="36" spans="2:14" ht="24" customHeight="1">
      <c r="B36" s="41" t="s">
        <v>81</v>
      </c>
      <c r="C36" s="49" t="s">
        <v>82</v>
      </c>
      <c r="D36" s="50">
        <v>28238</v>
      </c>
      <c r="E36" s="44">
        <f t="shared" si="0"/>
        <v>47</v>
      </c>
      <c r="F36" s="45">
        <v>118</v>
      </c>
      <c r="G36" s="44">
        <f t="shared" si="1"/>
        <v>47</v>
      </c>
      <c r="H36" s="46">
        <v>239.3</v>
      </c>
      <c r="I36" s="44">
        <f t="shared" si="2"/>
        <v>30</v>
      </c>
      <c r="J36" s="46">
        <v>11.7</v>
      </c>
      <c r="K36" s="47">
        <f t="shared" si="3"/>
        <v>43</v>
      </c>
      <c r="M36" s="48"/>
      <c r="N36" s="48"/>
    </row>
    <row r="37" spans="2:14" ht="12" customHeight="1">
      <c r="B37" s="41" t="s">
        <v>83</v>
      </c>
      <c r="C37" s="49" t="s">
        <v>84</v>
      </c>
      <c r="D37" s="50">
        <v>33921</v>
      </c>
      <c r="E37" s="44">
        <f t="shared" si="0"/>
        <v>45</v>
      </c>
      <c r="F37" s="45">
        <v>200</v>
      </c>
      <c r="G37" s="44">
        <f t="shared" si="1"/>
        <v>39</v>
      </c>
      <c r="H37" s="46">
        <v>169.6</v>
      </c>
      <c r="I37" s="44">
        <f t="shared" si="2"/>
        <v>46</v>
      </c>
      <c r="J37" s="46">
        <v>10.7</v>
      </c>
      <c r="K37" s="47">
        <f t="shared" si="3"/>
        <v>47</v>
      </c>
      <c r="M37" s="48"/>
      <c r="N37" s="48"/>
    </row>
    <row r="38" spans="2:14" ht="12" customHeight="1">
      <c r="B38" s="41" t="s">
        <v>85</v>
      </c>
      <c r="C38" s="49" t="s">
        <v>86</v>
      </c>
      <c r="D38" s="50">
        <v>98893</v>
      </c>
      <c r="E38" s="44">
        <f t="shared" si="0"/>
        <v>19</v>
      </c>
      <c r="F38" s="45">
        <v>389</v>
      </c>
      <c r="G38" s="44">
        <f t="shared" si="1"/>
        <v>16</v>
      </c>
      <c r="H38" s="46">
        <v>254.2</v>
      </c>
      <c r="I38" s="44">
        <f t="shared" si="2"/>
        <v>26</v>
      </c>
      <c r="J38" s="46">
        <v>13.1</v>
      </c>
      <c r="K38" s="47">
        <f t="shared" si="3"/>
        <v>29</v>
      </c>
      <c r="M38" s="48"/>
      <c r="N38" s="48"/>
    </row>
    <row r="39" spans="2:14" ht="12" customHeight="1">
      <c r="B39" s="41" t="s">
        <v>87</v>
      </c>
      <c r="C39" s="49" t="s">
        <v>88</v>
      </c>
      <c r="D39" s="50">
        <v>149529</v>
      </c>
      <c r="E39" s="44">
        <f t="shared" si="0"/>
        <v>11</v>
      </c>
      <c r="F39" s="45">
        <v>475</v>
      </c>
      <c r="G39" s="44">
        <f t="shared" si="1"/>
        <v>13</v>
      </c>
      <c r="H39" s="46">
        <v>314.8</v>
      </c>
      <c r="I39" s="44">
        <f t="shared" si="2"/>
        <v>14</v>
      </c>
      <c r="J39" s="46">
        <v>15.3</v>
      </c>
      <c r="K39" s="47">
        <f t="shared" si="3"/>
        <v>9</v>
      </c>
      <c r="M39" s="48"/>
      <c r="N39" s="48"/>
    </row>
    <row r="40" spans="2:14" ht="12" customHeight="1">
      <c r="B40" s="41" t="s">
        <v>89</v>
      </c>
      <c r="C40" s="49" t="s">
        <v>90</v>
      </c>
      <c r="D40" s="50">
        <v>66289</v>
      </c>
      <c r="E40" s="44">
        <f t="shared" si="0"/>
        <v>30</v>
      </c>
      <c r="F40" s="45">
        <v>303</v>
      </c>
      <c r="G40" s="44">
        <f t="shared" si="1"/>
        <v>27</v>
      </c>
      <c r="H40" s="46">
        <v>218.8</v>
      </c>
      <c r="I40" s="44">
        <f t="shared" si="2"/>
        <v>34</v>
      </c>
      <c r="J40" s="46">
        <v>13.1</v>
      </c>
      <c r="K40" s="47">
        <f t="shared" si="3"/>
        <v>29</v>
      </c>
      <c r="M40" s="48"/>
      <c r="N40" s="48"/>
    </row>
    <row r="41" spans="2:14" ht="24" customHeight="1">
      <c r="B41" s="41" t="s">
        <v>91</v>
      </c>
      <c r="C41" s="49" t="s">
        <v>92</v>
      </c>
      <c r="D41" s="50">
        <v>34671</v>
      </c>
      <c r="E41" s="44">
        <f t="shared" si="0"/>
        <v>44</v>
      </c>
      <c r="F41" s="45">
        <v>190</v>
      </c>
      <c r="G41" s="44">
        <f t="shared" si="1"/>
        <v>42</v>
      </c>
      <c r="H41" s="46">
        <v>182.5</v>
      </c>
      <c r="I41" s="44">
        <f t="shared" si="2"/>
        <v>43</v>
      </c>
      <c r="J41" s="46">
        <v>11.4</v>
      </c>
      <c r="K41" s="47">
        <f t="shared" si="3"/>
        <v>44</v>
      </c>
      <c r="M41" s="48"/>
      <c r="N41" s="48"/>
    </row>
    <row r="42" spans="2:14" ht="12" customHeight="1">
      <c r="B42" s="41" t="s">
        <v>93</v>
      </c>
      <c r="C42" s="49" t="s">
        <v>94</v>
      </c>
      <c r="D42" s="50">
        <v>49988</v>
      </c>
      <c r="E42" s="44">
        <f t="shared" si="0"/>
        <v>37</v>
      </c>
      <c r="F42" s="45">
        <v>160</v>
      </c>
      <c r="G42" s="44">
        <f t="shared" si="1"/>
        <v>46</v>
      </c>
      <c r="H42" s="46">
        <v>312.39999999999998</v>
      </c>
      <c r="I42" s="44">
        <f t="shared" si="2"/>
        <v>16</v>
      </c>
      <c r="J42" s="46">
        <v>14.1</v>
      </c>
      <c r="K42" s="47">
        <f t="shared" si="3"/>
        <v>21</v>
      </c>
      <c r="M42" s="48"/>
      <c r="N42" s="48"/>
    </row>
    <row r="43" spans="2:14" ht="12" customHeight="1">
      <c r="B43" s="41" t="s">
        <v>95</v>
      </c>
      <c r="C43" s="49" t="s">
        <v>96</v>
      </c>
      <c r="D43" s="50">
        <v>67607</v>
      </c>
      <c r="E43" s="44">
        <f t="shared" si="0"/>
        <v>28</v>
      </c>
      <c r="F43" s="45">
        <v>281</v>
      </c>
      <c r="G43" s="44">
        <f t="shared" si="1"/>
        <v>28</v>
      </c>
      <c r="H43" s="46">
        <v>240.6</v>
      </c>
      <c r="I43" s="44">
        <f t="shared" si="2"/>
        <v>29</v>
      </c>
      <c r="J43" s="46">
        <v>14</v>
      </c>
      <c r="K43" s="47">
        <f t="shared" si="3"/>
        <v>22</v>
      </c>
      <c r="M43" s="48"/>
      <c r="N43" s="48"/>
    </row>
    <row r="44" spans="2:14" ht="12" customHeight="1">
      <c r="B44" s="41" t="s">
        <v>97</v>
      </c>
      <c r="C44" s="49" t="s">
        <v>98</v>
      </c>
      <c r="D44" s="50">
        <v>31918</v>
      </c>
      <c r="E44" s="44">
        <f t="shared" si="0"/>
        <v>46</v>
      </c>
      <c r="F44" s="45">
        <v>228</v>
      </c>
      <c r="G44" s="44">
        <f t="shared" si="1"/>
        <v>35</v>
      </c>
      <c r="H44" s="46">
        <v>140</v>
      </c>
      <c r="I44" s="44">
        <f t="shared" si="2"/>
        <v>47</v>
      </c>
      <c r="J44" s="46">
        <v>10.8</v>
      </c>
      <c r="K44" s="47">
        <f t="shared" si="3"/>
        <v>46</v>
      </c>
      <c r="M44" s="48"/>
      <c r="N44" s="48"/>
    </row>
    <row r="45" spans="2:14" ht="12" customHeight="1">
      <c r="B45" s="41" t="s">
        <v>99</v>
      </c>
      <c r="C45" s="49" t="s">
        <v>100</v>
      </c>
      <c r="D45" s="50">
        <v>280977</v>
      </c>
      <c r="E45" s="44">
        <f t="shared" si="0"/>
        <v>8</v>
      </c>
      <c r="F45" s="45">
        <v>729</v>
      </c>
      <c r="G45" s="44">
        <f t="shared" si="1"/>
        <v>9</v>
      </c>
      <c r="H45" s="46">
        <v>385.4</v>
      </c>
      <c r="I45" s="44">
        <f t="shared" si="2"/>
        <v>7</v>
      </c>
      <c r="J45" s="46">
        <v>15.9</v>
      </c>
      <c r="K45" s="47">
        <f t="shared" si="3"/>
        <v>7</v>
      </c>
      <c r="M45" s="48"/>
      <c r="N45" s="48"/>
    </row>
    <row r="46" spans="2:14" ht="24" customHeight="1">
      <c r="B46" s="41" t="s">
        <v>101</v>
      </c>
      <c r="C46" s="49" t="s">
        <v>102</v>
      </c>
      <c r="D46" s="50">
        <v>44590</v>
      </c>
      <c r="E46" s="44">
        <f t="shared" si="0"/>
        <v>39</v>
      </c>
      <c r="F46" s="45">
        <v>164</v>
      </c>
      <c r="G46" s="44">
        <f t="shared" si="1"/>
        <v>45</v>
      </c>
      <c r="H46" s="46">
        <v>271.89999999999998</v>
      </c>
      <c r="I46" s="44">
        <f t="shared" si="2"/>
        <v>24</v>
      </c>
      <c r="J46" s="46">
        <v>13.1</v>
      </c>
      <c r="K46" s="47">
        <f t="shared" si="3"/>
        <v>29</v>
      </c>
      <c r="M46" s="48"/>
      <c r="N46" s="48"/>
    </row>
    <row r="47" spans="2:14" ht="12" customHeight="1">
      <c r="B47" s="41" t="s">
        <v>103</v>
      </c>
      <c r="C47" s="49" t="s">
        <v>104</v>
      </c>
      <c r="D47" s="50">
        <v>69812</v>
      </c>
      <c r="E47" s="44">
        <f t="shared" si="0"/>
        <v>27</v>
      </c>
      <c r="F47" s="45">
        <v>327</v>
      </c>
      <c r="G47" s="44">
        <f t="shared" si="1"/>
        <v>24</v>
      </c>
      <c r="H47" s="46">
        <v>213.5</v>
      </c>
      <c r="I47" s="44">
        <f t="shared" si="2"/>
        <v>36</v>
      </c>
      <c r="J47" s="46">
        <v>12.9</v>
      </c>
      <c r="K47" s="47">
        <f t="shared" si="3"/>
        <v>34</v>
      </c>
      <c r="M47" s="48"/>
      <c r="N47" s="48"/>
    </row>
    <row r="48" spans="2:14" ht="12" customHeight="1">
      <c r="B48" s="51" t="s">
        <v>105</v>
      </c>
      <c r="C48" s="52" t="s">
        <v>106</v>
      </c>
      <c r="D48" s="53">
        <v>96934</v>
      </c>
      <c r="E48" s="54">
        <f t="shared" si="0"/>
        <v>20</v>
      </c>
      <c r="F48" s="55">
        <v>340</v>
      </c>
      <c r="G48" s="54">
        <f t="shared" si="1"/>
        <v>23</v>
      </c>
      <c r="H48" s="56">
        <v>285.10000000000002</v>
      </c>
      <c r="I48" s="54">
        <f t="shared" si="2"/>
        <v>19</v>
      </c>
      <c r="J48" s="56">
        <v>13.7</v>
      </c>
      <c r="K48" s="57">
        <f t="shared" si="3"/>
        <v>24</v>
      </c>
      <c r="M48" s="48"/>
      <c r="N48" s="48"/>
    </row>
    <row r="49" spans="2:14" ht="12" customHeight="1">
      <c r="B49" s="41" t="s">
        <v>107</v>
      </c>
      <c r="C49" s="49" t="s">
        <v>108</v>
      </c>
      <c r="D49" s="50">
        <v>57705</v>
      </c>
      <c r="E49" s="44">
        <f t="shared" si="0"/>
        <v>33</v>
      </c>
      <c r="F49" s="45">
        <v>266</v>
      </c>
      <c r="G49" s="44">
        <f t="shared" si="1"/>
        <v>31</v>
      </c>
      <c r="H49" s="46">
        <v>216.9</v>
      </c>
      <c r="I49" s="44">
        <f t="shared" si="2"/>
        <v>35</v>
      </c>
      <c r="J49" s="46">
        <v>13.5</v>
      </c>
      <c r="K49" s="47">
        <f t="shared" si="3"/>
        <v>27</v>
      </c>
      <c r="M49" s="48"/>
      <c r="N49" s="48"/>
    </row>
    <row r="50" spans="2:14" ht="12" customHeight="1">
      <c r="B50" s="41" t="s">
        <v>109</v>
      </c>
      <c r="C50" s="49" t="s">
        <v>110</v>
      </c>
      <c r="D50" s="50">
        <v>60450</v>
      </c>
      <c r="E50" s="44">
        <f t="shared" si="0"/>
        <v>31</v>
      </c>
      <c r="F50" s="45">
        <v>238</v>
      </c>
      <c r="G50" s="44">
        <f t="shared" si="1"/>
        <v>34</v>
      </c>
      <c r="H50" s="46">
        <v>254</v>
      </c>
      <c r="I50" s="44">
        <f t="shared" si="2"/>
        <v>27</v>
      </c>
      <c r="J50" s="46">
        <v>14.2</v>
      </c>
      <c r="K50" s="47">
        <f t="shared" si="3"/>
        <v>18</v>
      </c>
      <c r="M50" s="48"/>
      <c r="N50" s="48"/>
    </row>
    <row r="51" spans="2:14" ht="24" customHeight="1">
      <c r="B51" s="41" t="s">
        <v>111</v>
      </c>
      <c r="C51" s="49" t="s">
        <v>112</v>
      </c>
      <c r="D51" s="50">
        <v>89738</v>
      </c>
      <c r="E51" s="44">
        <f t="shared" si="0"/>
        <v>24</v>
      </c>
      <c r="F51" s="45">
        <v>507</v>
      </c>
      <c r="G51" s="44">
        <f t="shared" si="1"/>
        <v>11</v>
      </c>
      <c r="H51" s="46">
        <v>177</v>
      </c>
      <c r="I51" s="44">
        <f t="shared" si="2"/>
        <v>45</v>
      </c>
      <c r="J51" s="46">
        <v>11.9</v>
      </c>
      <c r="K51" s="47">
        <f t="shared" si="3"/>
        <v>41</v>
      </c>
      <c r="M51" s="48"/>
      <c r="N51" s="48"/>
    </row>
    <row r="52" spans="2:14" ht="12" customHeight="1">
      <c r="B52" s="41" t="s">
        <v>113</v>
      </c>
      <c r="C52" s="49" t="s">
        <v>114</v>
      </c>
      <c r="D52" s="50">
        <v>101918</v>
      </c>
      <c r="E52" s="44">
        <f t="shared" si="0"/>
        <v>18</v>
      </c>
      <c r="F52" s="45">
        <v>268</v>
      </c>
      <c r="G52" s="44">
        <f t="shared" si="1"/>
        <v>30</v>
      </c>
      <c r="H52" s="46">
        <v>380.3</v>
      </c>
      <c r="I52" s="44">
        <f t="shared" si="2"/>
        <v>8</v>
      </c>
      <c r="J52" s="46">
        <v>15.4</v>
      </c>
      <c r="K52" s="47">
        <f t="shared" si="3"/>
        <v>8</v>
      </c>
      <c r="M52" s="48"/>
      <c r="N52" s="48"/>
    </row>
    <row r="53" spans="2:14" ht="24" customHeight="1" thickBot="1">
      <c r="B53" s="58" t="s">
        <v>115</v>
      </c>
      <c r="C53" s="59" t="s">
        <v>116</v>
      </c>
      <c r="D53" s="60">
        <v>6300693</v>
      </c>
      <c r="E53" s="61"/>
      <c r="F53" s="62">
        <v>19525</v>
      </c>
      <c r="G53" s="61"/>
      <c r="H53" s="63">
        <v>322.7</v>
      </c>
      <c r="I53" s="61"/>
      <c r="J53" s="63">
        <v>14.9</v>
      </c>
      <c r="K53" s="64"/>
      <c r="M53" s="48"/>
      <c r="N53" s="48"/>
    </row>
    <row r="54" spans="2:14" ht="12.75" customHeight="1" thickTop="1">
      <c r="B54" s="65"/>
      <c r="C54" s="65"/>
      <c r="D54" s="67"/>
      <c r="E54" s="67"/>
      <c r="F54" s="68"/>
      <c r="G54" s="67"/>
      <c r="H54" s="67"/>
      <c r="I54" s="67"/>
      <c r="J54" s="69"/>
      <c r="K54" s="67"/>
    </row>
    <row r="55" spans="2:14" ht="12.75" customHeight="1">
      <c r="B55" s="65"/>
      <c r="C55" s="65"/>
      <c r="D55" s="67"/>
      <c r="E55" s="67"/>
      <c r="F55" s="68"/>
      <c r="G55" s="67"/>
      <c r="H55" s="67"/>
      <c r="I55" s="67"/>
      <c r="J55" s="69"/>
      <c r="K55" s="67"/>
    </row>
    <row r="56" spans="2:14" ht="12.75" customHeight="1">
      <c r="B56" s="65"/>
      <c r="C56" s="65"/>
      <c r="D56" s="67"/>
      <c r="E56" s="67"/>
      <c r="F56" s="68"/>
      <c r="G56" s="67"/>
      <c r="H56" s="67"/>
      <c r="I56" s="67"/>
      <c r="J56" s="69"/>
      <c r="K56" s="67"/>
    </row>
    <row r="57" spans="2:14" ht="12.75" customHeight="1" thickBot="1">
      <c r="B57" s="65"/>
      <c r="C57" s="65"/>
      <c r="D57" s="67"/>
      <c r="E57" s="67"/>
      <c r="F57" s="68"/>
      <c r="G57" s="67"/>
      <c r="H57" s="67"/>
      <c r="I57" s="67"/>
      <c r="J57" s="69"/>
      <c r="K57" s="67"/>
    </row>
    <row r="58" spans="2:14" ht="39.950000000000003" customHeight="1">
      <c r="B58" s="70" t="s">
        <v>117</v>
      </c>
      <c r="C58" s="71"/>
      <c r="D58" s="72" t="s">
        <v>118</v>
      </c>
      <c r="E58" s="95"/>
      <c r="F58" s="72" t="s">
        <v>118</v>
      </c>
      <c r="G58" s="95"/>
      <c r="H58" s="72" t="s">
        <v>118</v>
      </c>
      <c r="I58" s="95"/>
      <c r="J58" s="72" t="s">
        <v>118</v>
      </c>
      <c r="K58" s="74"/>
    </row>
    <row r="59" spans="2:14" ht="24.95" customHeight="1">
      <c r="B59" s="75"/>
      <c r="C59" s="76"/>
      <c r="D59" s="96" t="s">
        <v>119</v>
      </c>
      <c r="E59" s="97"/>
      <c r="F59" s="96" t="s">
        <v>119</v>
      </c>
      <c r="G59" s="97"/>
      <c r="H59" s="96" t="s">
        <v>119</v>
      </c>
      <c r="I59" s="97"/>
      <c r="J59" s="96" t="s">
        <v>119</v>
      </c>
      <c r="K59" s="98"/>
    </row>
    <row r="60" spans="2:14" ht="15" customHeight="1">
      <c r="B60" s="80" t="s">
        <v>120</v>
      </c>
      <c r="C60" s="81"/>
      <c r="D60" s="82">
        <v>43952</v>
      </c>
      <c r="E60" s="84"/>
      <c r="F60" s="82">
        <v>43952</v>
      </c>
      <c r="G60" s="84"/>
      <c r="H60" s="82">
        <v>43952</v>
      </c>
      <c r="I60" s="84"/>
      <c r="J60" s="82">
        <v>43952</v>
      </c>
      <c r="K60" s="85"/>
    </row>
    <row r="61" spans="2:14" ht="15" customHeight="1" thickBot="1">
      <c r="B61" s="86" t="s">
        <v>121</v>
      </c>
      <c r="C61" s="87"/>
      <c r="D61" s="99" t="s">
        <v>122</v>
      </c>
      <c r="E61" s="100"/>
      <c r="F61" s="99" t="s">
        <v>122</v>
      </c>
      <c r="G61" s="100"/>
      <c r="H61" s="99" t="s">
        <v>122</v>
      </c>
      <c r="I61" s="100"/>
      <c r="J61" s="99" t="s">
        <v>122</v>
      </c>
      <c r="K61" s="101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45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91" customWidth="1"/>
    <col min="4" max="4" width="11.625" style="16" customWidth="1"/>
    <col min="5" max="5" width="4.625" style="16" customWidth="1"/>
    <col min="6" max="6" width="11.625" style="92" customWidth="1"/>
    <col min="7" max="7" width="4.625" style="16" customWidth="1"/>
    <col min="8" max="8" width="11.625" style="16" customWidth="1"/>
    <col min="9" max="9" width="4.625" style="16" customWidth="1"/>
    <col min="10" max="10" width="11.625" style="93" customWidth="1"/>
    <col min="11" max="11" width="4.625" style="16" customWidth="1"/>
    <col min="12" max="12" width="4" style="14" customWidth="1"/>
    <col min="13" max="18" width="9" style="14"/>
    <col min="19" max="19" width="11.75" style="14" customWidth="1"/>
    <col min="20" max="21" width="9" style="14"/>
    <col min="22" max="22" width="9" style="16"/>
    <col min="23" max="23" width="11.75" style="16" customWidth="1"/>
    <col min="24" max="16384" width="9" style="16"/>
  </cols>
  <sheetData>
    <row r="1" spans="1:141" s="17" customFormat="1" ht="15.75" customHeight="1">
      <c r="A1" s="10"/>
      <c r="B1" s="11" t="s">
        <v>137</v>
      </c>
      <c r="C1" s="11"/>
      <c r="D1" s="12"/>
      <c r="E1" s="11"/>
      <c r="F1" s="12"/>
      <c r="G1" s="12"/>
      <c r="H1" s="12"/>
      <c r="I1" s="12"/>
      <c r="J1" s="13"/>
      <c r="K1" s="13"/>
      <c r="L1" s="14"/>
      <c r="M1" s="15" t="s">
        <v>4</v>
      </c>
      <c r="N1" s="15"/>
      <c r="O1" s="15"/>
      <c r="P1" s="14"/>
      <c r="Q1" s="14"/>
      <c r="R1" s="14"/>
      <c r="S1" s="14"/>
      <c r="T1" s="14"/>
      <c r="U1" s="14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</row>
    <row r="2" spans="1:141" ht="12" customHeight="1" thickBot="1">
      <c r="B2" s="18"/>
      <c r="C2" s="18"/>
      <c r="D2" s="19"/>
      <c r="E2" s="19"/>
      <c r="F2" s="20"/>
      <c r="G2" s="20"/>
      <c r="H2" s="19"/>
      <c r="I2" s="19"/>
      <c r="J2" s="21"/>
      <c r="K2" s="21"/>
    </row>
    <row r="3" spans="1:141" s="17" customFormat="1" ht="27" customHeight="1" thickTop="1">
      <c r="A3" s="10"/>
      <c r="B3" s="22" t="s">
        <v>5</v>
      </c>
      <c r="C3" s="23"/>
      <c r="D3" s="24" t="s">
        <v>138</v>
      </c>
      <c r="E3" s="25"/>
      <c r="F3" s="24" t="s">
        <v>139</v>
      </c>
      <c r="G3" s="25"/>
      <c r="H3" s="24" t="s">
        <v>140</v>
      </c>
      <c r="I3" s="25"/>
      <c r="J3" s="24" t="s">
        <v>141</v>
      </c>
      <c r="K3" s="26"/>
      <c r="L3" s="14"/>
      <c r="M3" s="14"/>
      <c r="N3" s="14"/>
      <c r="O3" s="14"/>
      <c r="P3" s="14"/>
      <c r="Q3" s="14"/>
      <c r="R3" s="14"/>
      <c r="S3" s="14"/>
      <c r="T3" s="14"/>
      <c r="U3" s="14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</row>
    <row r="4" spans="1:141" s="17" customFormat="1" ht="30" customHeight="1">
      <c r="A4" s="10"/>
      <c r="B4" s="27" t="s">
        <v>142</v>
      </c>
      <c r="C4" s="28"/>
      <c r="D4" s="29" t="s">
        <v>143</v>
      </c>
      <c r="E4" s="30"/>
      <c r="F4" s="29" t="s">
        <v>144</v>
      </c>
      <c r="G4" s="30"/>
      <c r="H4" s="29" t="s">
        <v>145</v>
      </c>
      <c r="I4" s="30"/>
      <c r="J4" s="29" t="s">
        <v>146</v>
      </c>
      <c r="K4" s="32"/>
      <c r="L4" s="14"/>
      <c r="M4" s="14"/>
      <c r="N4" s="14"/>
      <c r="O4" s="14"/>
      <c r="P4" s="14"/>
      <c r="Q4" s="14"/>
      <c r="R4" s="14"/>
      <c r="S4" s="14"/>
      <c r="T4" s="14"/>
      <c r="U4" s="14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</row>
    <row r="5" spans="1:141" s="40" customFormat="1" ht="24" customHeight="1">
      <c r="A5" s="10"/>
      <c r="B5" s="33"/>
      <c r="C5" s="34"/>
      <c r="D5" s="35" t="s">
        <v>133</v>
      </c>
      <c r="E5" s="36" t="s">
        <v>136</v>
      </c>
      <c r="F5" s="37" t="s">
        <v>135</v>
      </c>
      <c r="G5" s="36" t="s">
        <v>136</v>
      </c>
      <c r="H5" s="35" t="s">
        <v>133</v>
      </c>
      <c r="I5" s="36" t="s">
        <v>136</v>
      </c>
      <c r="J5" s="35" t="s">
        <v>133</v>
      </c>
      <c r="K5" s="38" t="s">
        <v>134</v>
      </c>
      <c r="L5" s="14"/>
      <c r="M5" s="39"/>
      <c r="N5" s="39"/>
      <c r="O5" s="14"/>
      <c r="P5" s="14"/>
      <c r="Q5" s="14"/>
      <c r="R5" s="14"/>
      <c r="S5" s="14"/>
      <c r="T5" s="14"/>
      <c r="U5" s="14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</row>
    <row r="6" spans="1:141" ht="12" customHeight="1">
      <c r="B6" s="41" t="s">
        <v>21</v>
      </c>
      <c r="C6" s="42" t="s">
        <v>22</v>
      </c>
      <c r="D6" s="43">
        <v>123129</v>
      </c>
      <c r="E6" s="44">
        <f t="shared" ref="E6:E52" si="0">IF(ISNUMBER(D6),RANK(D6,D$6:D$52),"-")</f>
        <v>9</v>
      </c>
      <c r="F6" s="45">
        <v>586</v>
      </c>
      <c r="G6" s="44">
        <f t="shared" ref="G6:G52" si="1">IF(ISNUMBER(F6),RANK(F6,F$6:F$52),"-")</f>
        <v>2</v>
      </c>
      <c r="H6" s="46">
        <v>210.1</v>
      </c>
      <c r="I6" s="44">
        <f t="shared" ref="I6:I52" si="2">IF(ISNUMBER(H6),RANK(H6,H$6:H$52),"-")</f>
        <v>36</v>
      </c>
      <c r="J6" s="46">
        <v>10.6</v>
      </c>
      <c r="K6" s="47">
        <f t="shared" ref="K6:K52" si="3">IF(ISNUMBER(J6),RANK(J6,J$6:J$52),"-")</f>
        <v>38</v>
      </c>
      <c r="M6" s="48"/>
      <c r="N6" s="48"/>
    </row>
    <row r="7" spans="1:141" ht="12" customHeight="1">
      <c r="B7" s="41" t="s">
        <v>23</v>
      </c>
      <c r="C7" s="49" t="s">
        <v>24</v>
      </c>
      <c r="D7" s="50">
        <v>30206</v>
      </c>
      <c r="E7" s="44">
        <f t="shared" si="0"/>
        <v>34</v>
      </c>
      <c r="F7" s="45">
        <v>159</v>
      </c>
      <c r="G7" s="44">
        <f t="shared" si="1"/>
        <v>27</v>
      </c>
      <c r="H7" s="46">
        <v>190</v>
      </c>
      <c r="I7" s="44">
        <f t="shared" si="2"/>
        <v>43</v>
      </c>
      <c r="J7" s="46">
        <v>10.1</v>
      </c>
      <c r="K7" s="47">
        <f t="shared" si="3"/>
        <v>44</v>
      </c>
      <c r="M7" s="48"/>
      <c r="N7" s="48"/>
    </row>
    <row r="8" spans="1:141" ht="12" customHeight="1">
      <c r="B8" s="41" t="s">
        <v>25</v>
      </c>
      <c r="C8" s="49" t="s">
        <v>26</v>
      </c>
      <c r="D8" s="50">
        <v>30388</v>
      </c>
      <c r="E8" s="44">
        <f t="shared" si="0"/>
        <v>31</v>
      </c>
      <c r="F8" s="45">
        <v>155</v>
      </c>
      <c r="G8" s="44">
        <f t="shared" si="1"/>
        <v>28</v>
      </c>
      <c r="H8" s="46">
        <v>196.1</v>
      </c>
      <c r="I8" s="44">
        <f t="shared" si="2"/>
        <v>42</v>
      </c>
      <c r="J8" s="46">
        <v>10.6</v>
      </c>
      <c r="K8" s="47">
        <f t="shared" si="3"/>
        <v>38</v>
      </c>
      <c r="M8" s="48"/>
      <c r="N8" s="48"/>
    </row>
    <row r="9" spans="1:141" ht="12" customHeight="1">
      <c r="B9" s="41" t="s">
        <v>27</v>
      </c>
      <c r="C9" s="49" t="s">
        <v>28</v>
      </c>
      <c r="D9" s="50">
        <v>58381</v>
      </c>
      <c r="E9" s="44">
        <f t="shared" si="0"/>
        <v>14</v>
      </c>
      <c r="F9" s="45">
        <v>207</v>
      </c>
      <c r="G9" s="44">
        <f t="shared" si="1"/>
        <v>16</v>
      </c>
      <c r="H9" s="46">
        <v>282</v>
      </c>
      <c r="I9" s="44">
        <f t="shared" si="2"/>
        <v>25</v>
      </c>
      <c r="J9" s="46">
        <v>12</v>
      </c>
      <c r="K9" s="47">
        <f t="shared" si="3"/>
        <v>24</v>
      </c>
      <c r="M9" s="48"/>
      <c r="N9" s="48"/>
    </row>
    <row r="10" spans="1:141" ht="12" customHeight="1">
      <c r="B10" s="41" t="s">
        <v>29</v>
      </c>
      <c r="C10" s="49" t="s">
        <v>30</v>
      </c>
      <c r="D10" s="50">
        <v>22182</v>
      </c>
      <c r="E10" s="44">
        <f t="shared" si="0"/>
        <v>41</v>
      </c>
      <c r="F10" s="45">
        <v>112</v>
      </c>
      <c r="G10" s="44">
        <f t="shared" si="1"/>
        <v>35</v>
      </c>
      <c r="H10" s="46">
        <v>198.1</v>
      </c>
      <c r="I10" s="44">
        <f t="shared" si="2"/>
        <v>40</v>
      </c>
      <c r="J10" s="46">
        <v>10.199999999999999</v>
      </c>
      <c r="K10" s="47">
        <f t="shared" si="3"/>
        <v>43</v>
      </c>
      <c r="M10" s="48"/>
      <c r="N10" s="48"/>
    </row>
    <row r="11" spans="1:141" ht="24" customHeight="1">
      <c r="B11" s="41" t="s">
        <v>31</v>
      </c>
      <c r="C11" s="49" t="s">
        <v>32</v>
      </c>
      <c r="D11" s="50">
        <v>27473</v>
      </c>
      <c r="E11" s="44">
        <f t="shared" si="0"/>
        <v>36</v>
      </c>
      <c r="F11" s="45">
        <v>97</v>
      </c>
      <c r="G11" s="44">
        <f t="shared" si="1"/>
        <v>38</v>
      </c>
      <c r="H11" s="46">
        <v>283.2</v>
      </c>
      <c r="I11" s="44">
        <f t="shared" si="2"/>
        <v>23</v>
      </c>
      <c r="J11" s="46">
        <v>11.9</v>
      </c>
      <c r="K11" s="47">
        <f t="shared" si="3"/>
        <v>25</v>
      </c>
      <c r="M11" s="48"/>
      <c r="N11" s="48"/>
    </row>
    <row r="12" spans="1:141" ht="12" customHeight="1">
      <c r="B12" s="41" t="s">
        <v>33</v>
      </c>
      <c r="C12" s="49" t="s">
        <v>34</v>
      </c>
      <c r="D12" s="50">
        <v>47108</v>
      </c>
      <c r="E12" s="44">
        <f t="shared" si="0"/>
        <v>24</v>
      </c>
      <c r="F12" s="45">
        <v>227</v>
      </c>
      <c r="G12" s="44">
        <f t="shared" si="1"/>
        <v>14</v>
      </c>
      <c r="H12" s="46">
        <v>207.5</v>
      </c>
      <c r="I12" s="44">
        <f t="shared" si="2"/>
        <v>37</v>
      </c>
      <c r="J12" s="46">
        <v>11.1</v>
      </c>
      <c r="K12" s="47">
        <f t="shared" si="3"/>
        <v>34</v>
      </c>
      <c r="M12" s="48"/>
      <c r="N12" s="48"/>
    </row>
    <row r="13" spans="1:141" ht="12" customHeight="1">
      <c r="B13" s="41" t="s">
        <v>35</v>
      </c>
      <c r="C13" s="49" t="s">
        <v>36</v>
      </c>
      <c r="D13" s="50">
        <v>72868</v>
      </c>
      <c r="E13" s="44">
        <f t="shared" si="0"/>
        <v>12</v>
      </c>
      <c r="F13" s="45">
        <v>228</v>
      </c>
      <c r="G13" s="44">
        <f t="shared" si="1"/>
        <v>13</v>
      </c>
      <c r="H13" s="46">
        <v>319.60000000000002</v>
      </c>
      <c r="I13" s="44">
        <f t="shared" si="2"/>
        <v>17</v>
      </c>
      <c r="J13" s="46">
        <v>12.4</v>
      </c>
      <c r="K13" s="47">
        <f t="shared" si="3"/>
        <v>21</v>
      </c>
      <c r="M13" s="48"/>
      <c r="N13" s="48"/>
    </row>
    <row r="14" spans="1:141" ht="12" customHeight="1">
      <c r="B14" s="41" t="s">
        <v>37</v>
      </c>
      <c r="C14" s="49" t="s">
        <v>38</v>
      </c>
      <c r="D14" s="50">
        <v>51558</v>
      </c>
      <c r="E14" s="44">
        <f t="shared" si="0"/>
        <v>18</v>
      </c>
      <c r="F14" s="45">
        <v>163</v>
      </c>
      <c r="G14" s="44">
        <f t="shared" si="1"/>
        <v>26</v>
      </c>
      <c r="H14" s="46">
        <v>316.3</v>
      </c>
      <c r="I14" s="44">
        <f t="shared" si="2"/>
        <v>18</v>
      </c>
      <c r="J14" s="46">
        <v>12.6</v>
      </c>
      <c r="K14" s="47">
        <f t="shared" si="3"/>
        <v>17</v>
      </c>
      <c r="M14" s="48"/>
      <c r="N14" s="48"/>
    </row>
    <row r="15" spans="1:141" ht="12" customHeight="1">
      <c r="B15" s="41" t="s">
        <v>39</v>
      </c>
      <c r="C15" s="49" t="s">
        <v>40</v>
      </c>
      <c r="D15" s="50">
        <v>51167</v>
      </c>
      <c r="E15" s="44">
        <f t="shared" si="0"/>
        <v>19</v>
      </c>
      <c r="F15" s="45">
        <v>168</v>
      </c>
      <c r="G15" s="44">
        <f t="shared" si="1"/>
        <v>22</v>
      </c>
      <c r="H15" s="46">
        <v>304.60000000000002</v>
      </c>
      <c r="I15" s="44">
        <f t="shared" si="2"/>
        <v>20</v>
      </c>
      <c r="J15" s="46">
        <v>12.6</v>
      </c>
      <c r="K15" s="47">
        <f t="shared" si="3"/>
        <v>17</v>
      </c>
      <c r="M15" s="48"/>
      <c r="N15" s="48"/>
    </row>
    <row r="16" spans="1:141" ht="24" customHeight="1">
      <c r="B16" s="41" t="s">
        <v>41</v>
      </c>
      <c r="C16" s="49" t="s">
        <v>42</v>
      </c>
      <c r="D16" s="50">
        <v>186455</v>
      </c>
      <c r="E16" s="44">
        <f t="shared" si="0"/>
        <v>5</v>
      </c>
      <c r="F16" s="45">
        <v>448</v>
      </c>
      <c r="G16" s="44">
        <f t="shared" si="1"/>
        <v>5</v>
      </c>
      <c r="H16" s="46">
        <v>416.2</v>
      </c>
      <c r="I16" s="44">
        <f t="shared" si="2"/>
        <v>4</v>
      </c>
      <c r="J16" s="46">
        <v>14.9</v>
      </c>
      <c r="K16" s="47">
        <f t="shared" si="3"/>
        <v>4</v>
      </c>
      <c r="M16" s="48"/>
      <c r="N16" s="48"/>
    </row>
    <row r="17" spans="2:14" ht="12" customHeight="1">
      <c r="B17" s="41" t="s">
        <v>43</v>
      </c>
      <c r="C17" s="49" t="s">
        <v>44</v>
      </c>
      <c r="D17" s="50">
        <v>156873</v>
      </c>
      <c r="E17" s="44">
        <f t="shared" si="0"/>
        <v>6</v>
      </c>
      <c r="F17" s="45">
        <v>395</v>
      </c>
      <c r="G17" s="44">
        <f t="shared" si="1"/>
        <v>7</v>
      </c>
      <c r="H17" s="46">
        <v>397.1</v>
      </c>
      <c r="I17" s="44">
        <f t="shared" si="2"/>
        <v>5</v>
      </c>
      <c r="J17" s="46">
        <v>14.5</v>
      </c>
      <c r="K17" s="47">
        <f t="shared" si="3"/>
        <v>5</v>
      </c>
      <c r="M17" s="48"/>
      <c r="N17" s="48"/>
    </row>
    <row r="18" spans="2:14" ht="12" customHeight="1">
      <c r="B18" s="41" t="s">
        <v>45</v>
      </c>
      <c r="C18" s="49" t="s">
        <v>46</v>
      </c>
      <c r="D18" s="50">
        <v>304405</v>
      </c>
      <c r="E18" s="44">
        <f t="shared" si="0"/>
        <v>1</v>
      </c>
      <c r="F18" s="45">
        <v>803</v>
      </c>
      <c r="G18" s="44">
        <f t="shared" si="1"/>
        <v>1</v>
      </c>
      <c r="H18" s="46">
        <v>379.1</v>
      </c>
      <c r="I18" s="44">
        <f t="shared" si="2"/>
        <v>7</v>
      </c>
      <c r="J18" s="46">
        <v>15.4</v>
      </c>
      <c r="K18" s="47">
        <f t="shared" si="3"/>
        <v>1</v>
      </c>
      <c r="M18" s="48"/>
      <c r="N18" s="48"/>
    </row>
    <row r="19" spans="2:14" ht="12" customHeight="1">
      <c r="B19" s="41" t="s">
        <v>47</v>
      </c>
      <c r="C19" s="49" t="s">
        <v>48</v>
      </c>
      <c r="D19" s="50">
        <v>224709</v>
      </c>
      <c r="E19" s="44">
        <f t="shared" si="0"/>
        <v>2</v>
      </c>
      <c r="F19" s="45">
        <v>473</v>
      </c>
      <c r="G19" s="44">
        <f t="shared" si="1"/>
        <v>4</v>
      </c>
      <c r="H19" s="46">
        <v>475.1</v>
      </c>
      <c r="I19" s="44">
        <f t="shared" si="2"/>
        <v>1</v>
      </c>
      <c r="J19" s="46">
        <v>15.3</v>
      </c>
      <c r="K19" s="47">
        <f t="shared" si="3"/>
        <v>2</v>
      </c>
      <c r="M19" s="48"/>
      <c r="N19" s="48"/>
    </row>
    <row r="20" spans="2:14" ht="12" customHeight="1">
      <c r="B20" s="41" t="s">
        <v>49</v>
      </c>
      <c r="C20" s="49" t="s">
        <v>50</v>
      </c>
      <c r="D20" s="50">
        <v>53720</v>
      </c>
      <c r="E20" s="44">
        <f t="shared" si="0"/>
        <v>17</v>
      </c>
      <c r="F20" s="45">
        <v>230</v>
      </c>
      <c r="G20" s="44">
        <f t="shared" si="1"/>
        <v>12</v>
      </c>
      <c r="H20" s="46">
        <v>233.6</v>
      </c>
      <c r="I20" s="44">
        <f t="shared" si="2"/>
        <v>32</v>
      </c>
      <c r="J20" s="46">
        <v>11.3</v>
      </c>
      <c r="K20" s="47">
        <f t="shared" si="3"/>
        <v>32</v>
      </c>
      <c r="M20" s="48"/>
      <c r="N20" s="48"/>
    </row>
    <row r="21" spans="2:14" ht="24" customHeight="1">
      <c r="B21" s="41" t="s">
        <v>51</v>
      </c>
      <c r="C21" s="49" t="s">
        <v>52</v>
      </c>
      <c r="D21" s="50">
        <v>26565</v>
      </c>
      <c r="E21" s="44">
        <f t="shared" si="0"/>
        <v>37</v>
      </c>
      <c r="F21" s="45">
        <v>78</v>
      </c>
      <c r="G21" s="44">
        <f t="shared" si="1"/>
        <v>45</v>
      </c>
      <c r="H21" s="46">
        <v>340.6</v>
      </c>
      <c r="I21" s="44">
        <f t="shared" si="2"/>
        <v>11</v>
      </c>
      <c r="J21" s="46">
        <v>12.9</v>
      </c>
      <c r="K21" s="47">
        <f t="shared" si="3"/>
        <v>13</v>
      </c>
      <c r="M21" s="48"/>
      <c r="N21" s="48"/>
    </row>
    <row r="22" spans="2:14" ht="12" customHeight="1">
      <c r="B22" s="41" t="s">
        <v>53</v>
      </c>
      <c r="C22" s="49" t="s">
        <v>54</v>
      </c>
      <c r="D22" s="50">
        <v>30259</v>
      </c>
      <c r="E22" s="44">
        <f t="shared" si="0"/>
        <v>32</v>
      </c>
      <c r="F22" s="45">
        <v>89</v>
      </c>
      <c r="G22" s="44">
        <f t="shared" si="1"/>
        <v>42</v>
      </c>
      <c r="H22" s="46">
        <v>340</v>
      </c>
      <c r="I22" s="44">
        <f t="shared" si="2"/>
        <v>12</v>
      </c>
      <c r="J22" s="46">
        <v>13.8</v>
      </c>
      <c r="K22" s="47">
        <f t="shared" si="3"/>
        <v>7</v>
      </c>
      <c r="M22" s="48"/>
      <c r="N22" s="48"/>
    </row>
    <row r="23" spans="2:14" ht="12" customHeight="1">
      <c r="B23" s="41" t="s">
        <v>55</v>
      </c>
      <c r="C23" s="49" t="s">
        <v>56</v>
      </c>
      <c r="D23" s="50">
        <v>21170</v>
      </c>
      <c r="E23" s="44">
        <f t="shared" si="0"/>
        <v>43</v>
      </c>
      <c r="F23" s="45">
        <v>82</v>
      </c>
      <c r="G23" s="44">
        <f t="shared" si="1"/>
        <v>44</v>
      </c>
      <c r="H23" s="46">
        <v>258.2</v>
      </c>
      <c r="I23" s="44">
        <f t="shared" si="2"/>
        <v>28</v>
      </c>
      <c r="J23" s="46">
        <v>11.6</v>
      </c>
      <c r="K23" s="47">
        <f t="shared" si="3"/>
        <v>29</v>
      </c>
      <c r="M23" s="48"/>
      <c r="N23" s="48"/>
    </row>
    <row r="24" spans="2:14" ht="12" customHeight="1">
      <c r="B24" s="41" t="s">
        <v>57</v>
      </c>
      <c r="C24" s="49" t="s">
        <v>58</v>
      </c>
      <c r="D24" s="50">
        <v>21202</v>
      </c>
      <c r="E24" s="44">
        <f t="shared" si="0"/>
        <v>42</v>
      </c>
      <c r="F24" s="45">
        <v>93</v>
      </c>
      <c r="G24" s="44">
        <f t="shared" si="1"/>
        <v>40</v>
      </c>
      <c r="H24" s="46">
        <v>228</v>
      </c>
      <c r="I24" s="44">
        <f t="shared" si="2"/>
        <v>33</v>
      </c>
      <c r="J24" s="46">
        <v>11.5</v>
      </c>
      <c r="K24" s="47">
        <f t="shared" si="3"/>
        <v>31</v>
      </c>
      <c r="M24" s="48"/>
      <c r="N24" s="48"/>
    </row>
    <row r="25" spans="2:14" ht="12" customHeight="1">
      <c r="B25" s="41" t="s">
        <v>59</v>
      </c>
      <c r="C25" s="49" t="s">
        <v>60</v>
      </c>
      <c r="D25" s="50">
        <v>55507</v>
      </c>
      <c r="E25" s="44">
        <f t="shared" si="0"/>
        <v>15</v>
      </c>
      <c r="F25" s="45">
        <v>195</v>
      </c>
      <c r="G25" s="44">
        <f t="shared" si="1"/>
        <v>17</v>
      </c>
      <c r="H25" s="46">
        <v>284.7</v>
      </c>
      <c r="I25" s="44">
        <f t="shared" si="2"/>
        <v>22</v>
      </c>
      <c r="J25" s="46">
        <v>11.8</v>
      </c>
      <c r="K25" s="47">
        <f t="shared" si="3"/>
        <v>27</v>
      </c>
      <c r="M25" s="48"/>
      <c r="N25" s="48"/>
    </row>
    <row r="26" spans="2:14" ht="24" customHeight="1">
      <c r="B26" s="41" t="s">
        <v>61</v>
      </c>
      <c r="C26" s="49" t="s">
        <v>62</v>
      </c>
      <c r="D26" s="50">
        <v>54433</v>
      </c>
      <c r="E26" s="44">
        <f t="shared" si="0"/>
        <v>16</v>
      </c>
      <c r="F26" s="45">
        <v>185</v>
      </c>
      <c r="G26" s="44">
        <f t="shared" si="1"/>
        <v>20</v>
      </c>
      <c r="H26" s="46">
        <v>294.2</v>
      </c>
      <c r="I26" s="44">
        <f t="shared" si="2"/>
        <v>21</v>
      </c>
      <c r="J26" s="46">
        <v>12.9</v>
      </c>
      <c r="K26" s="47">
        <f t="shared" si="3"/>
        <v>13</v>
      </c>
      <c r="M26" s="48"/>
      <c r="N26" s="48"/>
    </row>
    <row r="27" spans="2:14" ht="12" customHeight="1">
      <c r="B27" s="41" t="s">
        <v>63</v>
      </c>
      <c r="C27" s="49" t="s">
        <v>64</v>
      </c>
      <c r="D27" s="50">
        <v>97950</v>
      </c>
      <c r="E27" s="44">
        <f t="shared" si="0"/>
        <v>10</v>
      </c>
      <c r="F27" s="45">
        <v>293</v>
      </c>
      <c r="G27" s="44">
        <f t="shared" si="1"/>
        <v>10</v>
      </c>
      <c r="H27" s="46">
        <v>334.3</v>
      </c>
      <c r="I27" s="44">
        <f t="shared" si="2"/>
        <v>14</v>
      </c>
      <c r="J27" s="46">
        <v>14.1</v>
      </c>
      <c r="K27" s="47">
        <f t="shared" si="3"/>
        <v>6</v>
      </c>
      <c r="M27" s="48"/>
      <c r="N27" s="48"/>
    </row>
    <row r="28" spans="2:14" ht="12" customHeight="1">
      <c r="B28" s="41" t="s">
        <v>65</v>
      </c>
      <c r="C28" s="49" t="s">
        <v>66</v>
      </c>
      <c r="D28" s="50">
        <v>206920</v>
      </c>
      <c r="E28" s="44">
        <f t="shared" si="0"/>
        <v>4</v>
      </c>
      <c r="F28" s="45">
        <v>440</v>
      </c>
      <c r="G28" s="44">
        <f t="shared" si="1"/>
        <v>6</v>
      </c>
      <c r="H28" s="46">
        <v>470.3</v>
      </c>
      <c r="I28" s="44">
        <f t="shared" si="2"/>
        <v>2</v>
      </c>
      <c r="J28" s="46">
        <v>15.1</v>
      </c>
      <c r="K28" s="47">
        <f t="shared" si="3"/>
        <v>3</v>
      </c>
      <c r="M28" s="48"/>
      <c r="N28" s="48"/>
    </row>
    <row r="29" spans="2:14" ht="12" customHeight="1">
      <c r="B29" s="41" t="s">
        <v>67</v>
      </c>
      <c r="C29" s="49" t="s">
        <v>68</v>
      </c>
      <c r="D29" s="50">
        <v>47472</v>
      </c>
      <c r="E29" s="44">
        <f t="shared" si="0"/>
        <v>23</v>
      </c>
      <c r="F29" s="45">
        <v>168</v>
      </c>
      <c r="G29" s="44">
        <f t="shared" si="1"/>
        <v>22</v>
      </c>
      <c r="H29" s="46">
        <v>282.60000000000002</v>
      </c>
      <c r="I29" s="44">
        <f t="shared" si="2"/>
        <v>24</v>
      </c>
      <c r="J29" s="46">
        <v>12.6</v>
      </c>
      <c r="K29" s="47">
        <f t="shared" si="3"/>
        <v>17</v>
      </c>
      <c r="M29" s="48"/>
      <c r="N29" s="48"/>
    </row>
    <row r="30" spans="2:14" ht="12" customHeight="1">
      <c r="B30" s="41" t="s">
        <v>69</v>
      </c>
      <c r="C30" s="49" t="s">
        <v>70</v>
      </c>
      <c r="D30" s="50">
        <v>40601</v>
      </c>
      <c r="E30" s="44">
        <f t="shared" si="0"/>
        <v>26</v>
      </c>
      <c r="F30" s="45">
        <v>103</v>
      </c>
      <c r="G30" s="44">
        <f t="shared" si="1"/>
        <v>37</v>
      </c>
      <c r="H30" s="46">
        <v>394.2</v>
      </c>
      <c r="I30" s="44">
        <f t="shared" si="2"/>
        <v>6</v>
      </c>
      <c r="J30" s="46">
        <v>13</v>
      </c>
      <c r="K30" s="47">
        <f t="shared" si="3"/>
        <v>12</v>
      </c>
      <c r="M30" s="48"/>
      <c r="N30" s="48"/>
    </row>
    <row r="31" spans="2:14" ht="24" customHeight="1">
      <c r="B31" s="41" t="s">
        <v>71</v>
      </c>
      <c r="C31" s="49" t="s">
        <v>72</v>
      </c>
      <c r="D31" s="50">
        <v>65443</v>
      </c>
      <c r="E31" s="44">
        <f t="shared" si="0"/>
        <v>13</v>
      </c>
      <c r="F31" s="45">
        <v>190</v>
      </c>
      <c r="G31" s="44">
        <f t="shared" si="1"/>
        <v>18</v>
      </c>
      <c r="H31" s="46">
        <v>344.4</v>
      </c>
      <c r="I31" s="44">
        <f t="shared" si="2"/>
        <v>10</v>
      </c>
      <c r="J31" s="46">
        <v>12.6</v>
      </c>
      <c r="K31" s="47">
        <f t="shared" si="3"/>
        <v>17</v>
      </c>
      <c r="M31" s="48"/>
      <c r="N31" s="48"/>
    </row>
    <row r="32" spans="2:14" ht="12" customHeight="1">
      <c r="B32" s="41" t="s">
        <v>73</v>
      </c>
      <c r="C32" s="49" t="s">
        <v>74</v>
      </c>
      <c r="D32" s="50">
        <v>220342</v>
      </c>
      <c r="E32" s="44">
        <f t="shared" si="0"/>
        <v>3</v>
      </c>
      <c r="F32" s="45">
        <v>519</v>
      </c>
      <c r="G32" s="44">
        <f t="shared" si="1"/>
        <v>3</v>
      </c>
      <c r="H32" s="46">
        <v>424.6</v>
      </c>
      <c r="I32" s="44">
        <f t="shared" si="2"/>
        <v>3</v>
      </c>
      <c r="J32" s="46">
        <v>13.1</v>
      </c>
      <c r="K32" s="47">
        <f t="shared" si="3"/>
        <v>11</v>
      </c>
      <c r="M32" s="48"/>
      <c r="N32" s="48"/>
    </row>
    <row r="33" spans="2:14" ht="12" customHeight="1">
      <c r="B33" s="41" t="s">
        <v>75</v>
      </c>
      <c r="C33" s="49" t="s">
        <v>76</v>
      </c>
      <c r="D33" s="50">
        <v>142012</v>
      </c>
      <c r="E33" s="44">
        <f t="shared" si="0"/>
        <v>7</v>
      </c>
      <c r="F33" s="45">
        <v>383</v>
      </c>
      <c r="G33" s="44">
        <f t="shared" si="1"/>
        <v>8</v>
      </c>
      <c r="H33" s="46">
        <v>370.8</v>
      </c>
      <c r="I33" s="44">
        <f t="shared" si="2"/>
        <v>9</v>
      </c>
      <c r="J33" s="46">
        <v>13.8</v>
      </c>
      <c r="K33" s="47">
        <f t="shared" si="3"/>
        <v>7</v>
      </c>
      <c r="M33" s="48"/>
      <c r="N33" s="48"/>
    </row>
    <row r="34" spans="2:14" ht="12" customHeight="1">
      <c r="B34" s="41" t="s">
        <v>77</v>
      </c>
      <c r="C34" s="49" t="s">
        <v>78</v>
      </c>
      <c r="D34" s="50">
        <v>36085</v>
      </c>
      <c r="E34" s="44">
        <f t="shared" si="0"/>
        <v>27</v>
      </c>
      <c r="F34" s="45">
        <v>110</v>
      </c>
      <c r="G34" s="44">
        <f t="shared" si="1"/>
        <v>36</v>
      </c>
      <c r="H34" s="46">
        <v>328</v>
      </c>
      <c r="I34" s="44">
        <f t="shared" si="2"/>
        <v>15</v>
      </c>
      <c r="J34" s="46">
        <v>12.7</v>
      </c>
      <c r="K34" s="47">
        <f t="shared" si="3"/>
        <v>16</v>
      </c>
      <c r="M34" s="48"/>
      <c r="N34" s="48"/>
    </row>
    <row r="35" spans="2:14" ht="12" customHeight="1">
      <c r="B35" s="41" t="s">
        <v>79</v>
      </c>
      <c r="C35" s="49" t="s">
        <v>80</v>
      </c>
      <c r="D35" s="50">
        <v>23633</v>
      </c>
      <c r="E35" s="44">
        <f t="shared" si="0"/>
        <v>39</v>
      </c>
      <c r="F35" s="45">
        <v>128</v>
      </c>
      <c r="G35" s="44">
        <f t="shared" si="1"/>
        <v>33</v>
      </c>
      <c r="H35" s="46">
        <v>184.6</v>
      </c>
      <c r="I35" s="44">
        <f t="shared" si="2"/>
        <v>45</v>
      </c>
      <c r="J35" s="46">
        <v>10.4</v>
      </c>
      <c r="K35" s="47">
        <f t="shared" si="3"/>
        <v>41</v>
      </c>
      <c r="M35" s="48"/>
      <c r="N35" s="48"/>
    </row>
    <row r="36" spans="2:14" ht="24" customHeight="1">
      <c r="B36" s="41" t="s">
        <v>81</v>
      </c>
      <c r="C36" s="49" t="s">
        <v>82</v>
      </c>
      <c r="D36" s="50">
        <v>14522</v>
      </c>
      <c r="E36" s="44">
        <f t="shared" si="0"/>
        <v>47</v>
      </c>
      <c r="F36" s="45">
        <v>58</v>
      </c>
      <c r="G36" s="44">
        <f t="shared" si="1"/>
        <v>47</v>
      </c>
      <c r="H36" s="46">
        <v>250.4</v>
      </c>
      <c r="I36" s="44">
        <f t="shared" si="2"/>
        <v>30</v>
      </c>
      <c r="J36" s="46">
        <v>10.4</v>
      </c>
      <c r="K36" s="47">
        <f t="shared" si="3"/>
        <v>41</v>
      </c>
      <c r="M36" s="48"/>
      <c r="N36" s="48"/>
    </row>
    <row r="37" spans="2:14" ht="12" customHeight="1">
      <c r="B37" s="41" t="s">
        <v>83</v>
      </c>
      <c r="C37" s="49" t="s">
        <v>84</v>
      </c>
      <c r="D37" s="50">
        <v>17119</v>
      </c>
      <c r="E37" s="44">
        <f t="shared" si="0"/>
        <v>45</v>
      </c>
      <c r="F37" s="45">
        <v>97</v>
      </c>
      <c r="G37" s="44">
        <f t="shared" si="1"/>
        <v>38</v>
      </c>
      <c r="H37" s="46">
        <v>176.5</v>
      </c>
      <c r="I37" s="44">
        <f t="shared" si="2"/>
        <v>46</v>
      </c>
      <c r="J37" s="46">
        <v>9.1999999999999993</v>
      </c>
      <c r="K37" s="47">
        <f t="shared" si="3"/>
        <v>46</v>
      </c>
      <c r="M37" s="48"/>
      <c r="N37" s="48"/>
    </row>
    <row r="38" spans="2:14" ht="12" customHeight="1">
      <c r="B38" s="41" t="s">
        <v>85</v>
      </c>
      <c r="C38" s="49" t="s">
        <v>86</v>
      </c>
      <c r="D38" s="50">
        <v>50683</v>
      </c>
      <c r="E38" s="44">
        <f t="shared" si="0"/>
        <v>20</v>
      </c>
      <c r="F38" s="45">
        <v>165</v>
      </c>
      <c r="G38" s="44">
        <f t="shared" si="1"/>
        <v>24</v>
      </c>
      <c r="H38" s="46">
        <v>307.2</v>
      </c>
      <c r="I38" s="44">
        <f t="shared" si="2"/>
        <v>19</v>
      </c>
      <c r="J38" s="46">
        <v>12.4</v>
      </c>
      <c r="K38" s="47">
        <f t="shared" si="3"/>
        <v>21</v>
      </c>
      <c r="M38" s="48"/>
      <c r="N38" s="48"/>
    </row>
    <row r="39" spans="2:14" ht="12" customHeight="1">
      <c r="B39" s="41" t="s">
        <v>87</v>
      </c>
      <c r="C39" s="49" t="s">
        <v>88</v>
      </c>
      <c r="D39" s="50">
        <v>74729</v>
      </c>
      <c r="E39" s="44">
        <f t="shared" si="0"/>
        <v>11</v>
      </c>
      <c r="F39" s="45">
        <v>267</v>
      </c>
      <c r="G39" s="44">
        <f t="shared" si="1"/>
        <v>11</v>
      </c>
      <c r="H39" s="46">
        <v>279.89999999999998</v>
      </c>
      <c r="I39" s="44">
        <f t="shared" si="2"/>
        <v>27</v>
      </c>
      <c r="J39" s="46">
        <v>13.6</v>
      </c>
      <c r="K39" s="47">
        <f t="shared" si="3"/>
        <v>10</v>
      </c>
      <c r="M39" s="48"/>
      <c r="N39" s="48"/>
    </row>
    <row r="40" spans="2:14" ht="12" customHeight="1">
      <c r="B40" s="41" t="s">
        <v>89</v>
      </c>
      <c r="C40" s="49" t="s">
        <v>90</v>
      </c>
      <c r="D40" s="50">
        <v>33677</v>
      </c>
      <c r="E40" s="44">
        <f t="shared" si="0"/>
        <v>29</v>
      </c>
      <c r="F40" s="45">
        <v>164</v>
      </c>
      <c r="G40" s="44">
        <f t="shared" si="1"/>
        <v>25</v>
      </c>
      <c r="H40" s="46">
        <v>205.3</v>
      </c>
      <c r="I40" s="44">
        <f t="shared" si="2"/>
        <v>38</v>
      </c>
      <c r="J40" s="46">
        <v>11.2</v>
      </c>
      <c r="K40" s="47">
        <f t="shared" si="3"/>
        <v>33</v>
      </c>
      <c r="M40" s="48"/>
      <c r="N40" s="48"/>
    </row>
    <row r="41" spans="2:14" ht="24" customHeight="1">
      <c r="B41" s="41" t="s">
        <v>91</v>
      </c>
      <c r="C41" s="49" t="s">
        <v>92</v>
      </c>
      <c r="D41" s="50">
        <v>17397</v>
      </c>
      <c r="E41" s="44">
        <f t="shared" si="0"/>
        <v>44</v>
      </c>
      <c r="F41" s="45">
        <v>88</v>
      </c>
      <c r="G41" s="44">
        <f t="shared" si="1"/>
        <v>43</v>
      </c>
      <c r="H41" s="46">
        <v>197.7</v>
      </c>
      <c r="I41" s="44">
        <f t="shared" si="2"/>
        <v>41</v>
      </c>
      <c r="J41" s="46">
        <v>10</v>
      </c>
      <c r="K41" s="47">
        <f t="shared" si="3"/>
        <v>45</v>
      </c>
      <c r="M41" s="48"/>
      <c r="N41" s="48"/>
    </row>
    <row r="42" spans="2:14" ht="12" customHeight="1">
      <c r="B42" s="41" t="s">
        <v>93</v>
      </c>
      <c r="C42" s="49" t="s">
        <v>94</v>
      </c>
      <c r="D42" s="50">
        <v>25567</v>
      </c>
      <c r="E42" s="44">
        <f t="shared" si="0"/>
        <v>38</v>
      </c>
      <c r="F42" s="45">
        <v>76</v>
      </c>
      <c r="G42" s="44">
        <f t="shared" si="1"/>
        <v>46</v>
      </c>
      <c r="H42" s="46">
        <v>336.4</v>
      </c>
      <c r="I42" s="44">
        <f t="shared" si="2"/>
        <v>13</v>
      </c>
      <c r="J42" s="46">
        <v>12.1</v>
      </c>
      <c r="K42" s="47">
        <f t="shared" si="3"/>
        <v>23</v>
      </c>
      <c r="M42" s="48"/>
      <c r="N42" s="48"/>
    </row>
    <row r="43" spans="2:14" ht="12" customHeight="1">
      <c r="B43" s="41" t="s">
        <v>95</v>
      </c>
      <c r="C43" s="49" t="s">
        <v>96</v>
      </c>
      <c r="D43" s="50">
        <v>33235</v>
      </c>
      <c r="E43" s="44">
        <f t="shared" si="0"/>
        <v>30</v>
      </c>
      <c r="F43" s="45">
        <v>134</v>
      </c>
      <c r="G43" s="44">
        <f t="shared" si="1"/>
        <v>31</v>
      </c>
      <c r="H43" s="46">
        <v>248</v>
      </c>
      <c r="I43" s="44">
        <f t="shared" si="2"/>
        <v>31</v>
      </c>
      <c r="J43" s="46">
        <v>11.8</v>
      </c>
      <c r="K43" s="47">
        <f t="shared" si="3"/>
        <v>27</v>
      </c>
      <c r="M43" s="48"/>
      <c r="N43" s="48"/>
    </row>
    <row r="44" spans="2:14" ht="12" customHeight="1">
      <c r="B44" s="41" t="s">
        <v>97</v>
      </c>
      <c r="C44" s="49" t="s">
        <v>98</v>
      </c>
      <c r="D44" s="50">
        <v>16999</v>
      </c>
      <c r="E44" s="44">
        <f t="shared" si="0"/>
        <v>46</v>
      </c>
      <c r="F44" s="45">
        <v>128</v>
      </c>
      <c r="G44" s="44">
        <f t="shared" si="1"/>
        <v>33</v>
      </c>
      <c r="H44" s="46">
        <v>132.80000000000001</v>
      </c>
      <c r="I44" s="44">
        <f t="shared" si="2"/>
        <v>47</v>
      </c>
      <c r="J44" s="46">
        <v>8.1999999999999993</v>
      </c>
      <c r="K44" s="47">
        <f t="shared" si="3"/>
        <v>47</v>
      </c>
      <c r="M44" s="48"/>
      <c r="N44" s="48"/>
    </row>
    <row r="45" spans="2:14" ht="12" customHeight="1">
      <c r="B45" s="41" t="s">
        <v>99</v>
      </c>
      <c r="C45" s="49" t="s">
        <v>100</v>
      </c>
      <c r="D45" s="50">
        <v>136797</v>
      </c>
      <c r="E45" s="44">
        <f t="shared" si="0"/>
        <v>8</v>
      </c>
      <c r="F45" s="45">
        <v>362</v>
      </c>
      <c r="G45" s="44">
        <f t="shared" si="1"/>
        <v>9</v>
      </c>
      <c r="H45" s="46">
        <v>377.9</v>
      </c>
      <c r="I45" s="44">
        <f t="shared" si="2"/>
        <v>8</v>
      </c>
      <c r="J45" s="46">
        <v>13.8</v>
      </c>
      <c r="K45" s="47">
        <f t="shared" si="3"/>
        <v>7</v>
      </c>
      <c r="M45" s="48"/>
      <c r="N45" s="48"/>
    </row>
    <row r="46" spans="2:14" ht="24" customHeight="1">
      <c r="B46" s="41" t="s">
        <v>101</v>
      </c>
      <c r="C46" s="49" t="s">
        <v>102</v>
      </c>
      <c r="D46" s="50">
        <v>23275</v>
      </c>
      <c r="E46" s="44">
        <f t="shared" si="0"/>
        <v>40</v>
      </c>
      <c r="F46" s="45">
        <v>92</v>
      </c>
      <c r="G46" s="44">
        <f t="shared" si="1"/>
        <v>41</v>
      </c>
      <c r="H46" s="46">
        <v>253</v>
      </c>
      <c r="I46" s="44">
        <f t="shared" si="2"/>
        <v>29</v>
      </c>
      <c r="J46" s="46">
        <v>11</v>
      </c>
      <c r="K46" s="47">
        <f t="shared" si="3"/>
        <v>35</v>
      </c>
      <c r="M46" s="48"/>
      <c r="N46" s="48"/>
    </row>
    <row r="47" spans="2:14" ht="12" customHeight="1">
      <c r="B47" s="41" t="s">
        <v>103</v>
      </c>
      <c r="C47" s="49" t="s">
        <v>104</v>
      </c>
      <c r="D47" s="50">
        <v>35687</v>
      </c>
      <c r="E47" s="44">
        <f t="shared" si="0"/>
        <v>28</v>
      </c>
      <c r="F47" s="45">
        <v>188</v>
      </c>
      <c r="G47" s="44">
        <f t="shared" si="1"/>
        <v>19</v>
      </c>
      <c r="H47" s="46">
        <v>189.8</v>
      </c>
      <c r="I47" s="44">
        <f t="shared" si="2"/>
        <v>44</v>
      </c>
      <c r="J47" s="46">
        <v>10.9</v>
      </c>
      <c r="K47" s="47">
        <f t="shared" si="3"/>
        <v>37</v>
      </c>
      <c r="M47" s="48"/>
      <c r="N47" s="48"/>
    </row>
    <row r="48" spans="2:14" ht="12" customHeight="1">
      <c r="B48" s="51" t="s">
        <v>147</v>
      </c>
      <c r="C48" s="52" t="s">
        <v>106</v>
      </c>
      <c r="D48" s="53">
        <v>48218</v>
      </c>
      <c r="E48" s="54">
        <f t="shared" si="0"/>
        <v>22</v>
      </c>
      <c r="F48" s="55">
        <v>171</v>
      </c>
      <c r="G48" s="54">
        <f t="shared" si="1"/>
        <v>21</v>
      </c>
      <c r="H48" s="56">
        <v>282</v>
      </c>
      <c r="I48" s="54">
        <f t="shared" si="2"/>
        <v>25</v>
      </c>
      <c r="J48" s="56">
        <v>11.9</v>
      </c>
      <c r="K48" s="57">
        <f t="shared" si="3"/>
        <v>25</v>
      </c>
      <c r="M48" s="48"/>
      <c r="N48" s="48"/>
    </row>
    <row r="49" spans="2:14" ht="12" customHeight="1">
      <c r="B49" s="41" t="s">
        <v>107</v>
      </c>
      <c r="C49" s="49" t="s">
        <v>108</v>
      </c>
      <c r="D49" s="50">
        <v>29212</v>
      </c>
      <c r="E49" s="44">
        <f t="shared" si="0"/>
        <v>35</v>
      </c>
      <c r="F49" s="45">
        <v>130</v>
      </c>
      <c r="G49" s="44">
        <f t="shared" si="1"/>
        <v>32</v>
      </c>
      <c r="H49" s="46">
        <v>224.7</v>
      </c>
      <c r="I49" s="44">
        <f t="shared" si="2"/>
        <v>34</v>
      </c>
      <c r="J49" s="46">
        <v>11.6</v>
      </c>
      <c r="K49" s="47">
        <f t="shared" si="3"/>
        <v>29</v>
      </c>
      <c r="M49" s="48"/>
      <c r="N49" s="48"/>
    </row>
    <row r="50" spans="2:14" ht="12" customHeight="1">
      <c r="B50" s="41" t="s">
        <v>109</v>
      </c>
      <c r="C50" s="49" t="s">
        <v>110</v>
      </c>
      <c r="D50" s="50">
        <v>30211</v>
      </c>
      <c r="E50" s="44">
        <f t="shared" si="0"/>
        <v>33</v>
      </c>
      <c r="F50" s="45">
        <v>137</v>
      </c>
      <c r="G50" s="44">
        <f t="shared" si="1"/>
        <v>30</v>
      </c>
      <c r="H50" s="46">
        <v>220.5</v>
      </c>
      <c r="I50" s="44">
        <f t="shared" si="2"/>
        <v>35</v>
      </c>
      <c r="J50" s="46">
        <v>11</v>
      </c>
      <c r="K50" s="47">
        <f t="shared" si="3"/>
        <v>35</v>
      </c>
      <c r="M50" s="48"/>
      <c r="N50" s="48"/>
    </row>
    <row r="51" spans="2:14" ht="24" customHeight="1">
      <c r="B51" s="41" t="s">
        <v>111</v>
      </c>
      <c r="C51" s="49" t="s">
        <v>112</v>
      </c>
      <c r="D51" s="50">
        <v>44912</v>
      </c>
      <c r="E51" s="44">
        <f t="shared" si="0"/>
        <v>25</v>
      </c>
      <c r="F51" s="45">
        <v>226</v>
      </c>
      <c r="G51" s="44">
        <f t="shared" si="1"/>
        <v>15</v>
      </c>
      <c r="H51" s="46">
        <v>198.7</v>
      </c>
      <c r="I51" s="44">
        <f t="shared" si="2"/>
        <v>39</v>
      </c>
      <c r="J51" s="46">
        <v>10.6</v>
      </c>
      <c r="K51" s="47">
        <f t="shared" si="3"/>
        <v>38</v>
      </c>
      <c r="M51" s="48"/>
      <c r="N51" s="48"/>
    </row>
    <row r="52" spans="2:14" ht="12" customHeight="1">
      <c r="B52" s="41" t="s">
        <v>113</v>
      </c>
      <c r="C52" s="49" t="s">
        <v>114</v>
      </c>
      <c r="D52" s="50">
        <v>48763</v>
      </c>
      <c r="E52" s="44">
        <f t="shared" si="0"/>
        <v>21</v>
      </c>
      <c r="F52" s="45">
        <v>152</v>
      </c>
      <c r="G52" s="44">
        <f t="shared" si="1"/>
        <v>29</v>
      </c>
      <c r="H52" s="46">
        <v>320.8</v>
      </c>
      <c r="I52" s="44">
        <f t="shared" si="2"/>
        <v>16</v>
      </c>
      <c r="J52" s="46">
        <v>12.8</v>
      </c>
      <c r="K52" s="47">
        <f t="shared" si="3"/>
        <v>15</v>
      </c>
      <c r="M52" s="48"/>
      <c r="N52" s="48"/>
    </row>
    <row r="53" spans="2:14" ht="24" customHeight="1" thickBot="1">
      <c r="B53" s="58" t="s">
        <v>115</v>
      </c>
      <c r="C53" s="59" t="s">
        <v>116</v>
      </c>
      <c r="D53" s="60">
        <v>3211219</v>
      </c>
      <c r="E53" s="61"/>
      <c r="F53" s="62">
        <v>10142</v>
      </c>
      <c r="G53" s="61"/>
      <c r="H53" s="63">
        <v>316.60000000000002</v>
      </c>
      <c r="I53" s="61"/>
      <c r="J53" s="63">
        <v>13</v>
      </c>
      <c r="K53" s="64"/>
      <c r="M53" s="48"/>
      <c r="N53" s="48"/>
    </row>
    <row r="54" spans="2:14" ht="12.75" customHeight="1" thickTop="1">
      <c r="B54" s="65"/>
      <c r="C54" s="65"/>
      <c r="D54" s="67"/>
      <c r="E54" s="67"/>
      <c r="F54" s="68"/>
      <c r="G54" s="67"/>
      <c r="H54" s="67"/>
      <c r="I54" s="67"/>
      <c r="J54" s="69"/>
      <c r="K54" s="67"/>
    </row>
    <row r="55" spans="2:14" ht="12.75" customHeight="1">
      <c r="B55" s="65"/>
      <c r="C55" s="65"/>
      <c r="D55" s="67"/>
      <c r="E55" s="67"/>
      <c r="F55" s="68"/>
      <c r="G55" s="67"/>
      <c r="H55" s="67"/>
      <c r="I55" s="67"/>
      <c r="J55" s="69"/>
      <c r="K55" s="67"/>
    </row>
    <row r="56" spans="2:14" ht="12.75" customHeight="1">
      <c r="B56" s="65"/>
      <c r="C56" s="65"/>
      <c r="D56" s="67"/>
      <c r="E56" s="67"/>
      <c r="F56" s="68"/>
      <c r="G56" s="67"/>
      <c r="H56" s="67"/>
      <c r="I56" s="67"/>
      <c r="J56" s="69"/>
      <c r="K56" s="67"/>
    </row>
    <row r="57" spans="2:14" ht="12.75" customHeight="1" thickBot="1">
      <c r="B57" s="65"/>
      <c r="C57" s="65"/>
      <c r="D57" s="67"/>
      <c r="E57" s="67"/>
      <c r="F57" s="68"/>
      <c r="G57" s="67"/>
      <c r="H57" s="67"/>
      <c r="I57" s="67"/>
      <c r="J57" s="69"/>
      <c r="K57" s="67"/>
    </row>
    <row r="58" spans="2:14" ht="39.950000000000003" customHeight="1">
      <c r="B58" s="70" t="s">
        <v>117</v>
      </c>
      <c r="C58" s="71"/>
      <c r="D58" s="72" t="s">
        <v>118</v>
      </c>
      <c r="E58" s="73"/>
      <c r="F58" s="72" t="s">
        <v>118</v>
      </c>
      <c r="G58" s="73"/>
      <c r="H58" s="72" t="s">
        <v>118</v>
      </c>
      <c r="I58" s="73"/>
      <c r="J58" s="72" t="s">
        <v>118</v>
      </c>
      <c r="K58" s="74"/>
    </row>
    <row r="59" spans="2:14" ht="24.95" customHeight="1">
      <c r="B59" s="75"/>
      <c r="C59" s="76"/>
      <c r="D59" s="77" t="s">
        <v>119</v>
      </c>
      <c r="E59" s="78"/>
      <c r="F59" s="77" t="s">
        <v>119</v>
      </c>
      <c r="G59" s="78"/>
      <c r="H59" s="77" t="s">
        <v>119</v>
      </c>
      <c r="I59" s="78"/>
      <c r="J59" s="77" t="s">
        <v>119</v>
      </c>
      <c r="K59" s="79"/>
    </row>
    <row r="60" spans="2:14" ht="15" customHeight="1">
      <c r="B60" s="80" t="s">
        <v>120</v>
      </c>
      <c r="C60" s="81"/>
      <c r="D60" s="82">
        <v>43952</v>
      </c>
      <c r="E60" s="83"/>
      <c r="F60" s="82">
        <v>43952</v>
      </c>
      <c r="G60" s="84"/>
      <c r="H60" s="82">
        <v>43952</v>
      </c>
      <c r="I60" s="84"/>
      <c r="J60" s="82">
        <v>43952</v>
      </c>
      <c r="K60" s="85"/>
    </row>
    <row r="61" spans="2:14" ht="15" customHeight="1" thickBot="1">
      <c r="B61" s="86" t="s">
        <v>121</v>
      </c>
      <c r="C61" s="87"/>
      <c r="D61" s="88" t="s">
        <v>122</v>
      </c>
      <c r="E61" s="89"/>
      <c r="F61" s="88" t="s">
        <v>122</v>
      </c>
      <c r="G61" s="89"/>
      <c r="H61" s="88" t="s">
        <v>122</v>
      </c>
      <c r="I61" s="89"/>
      <c r="J61" s="88" t="s">
        <v>122</v>
      </c>
      <c r="K61" s="90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91" customWidth="1"/>
    <col min="4" max="4" width="11.625" style="16" customWidth="1"/>
    <col min="5" max="5" width="4.625" style="16" customWidth="1"/>
    <col min="6" max="6" width="11.625" style="92" customWidth="1"/>
    <col min="7" max="7" width="4.625" style="16" customWidth="1"/>
    <col min="8" max="8" width="11.625" style="16" customWidth="1"/>
    <col min="9" max="9" width="4.625" style="16" customWidth="1"/>
    <col min="10" max="10" width="11.625" style="93" customWidth="1"/>
    <col min="11" max="11" width="4.625" style="16" customWidth="1"/>
    <col min="12" max="12" width="4" style="14" customWidth="1"/>
    <col min="13" max="18" width="9" style="14"/>
    <col min="19" max="19" width="11.75" style="14" customWidth="1"/>
    <col min="20" max="21" width="9" style="14"/>
    <col min="22" max="22" width="9" style="16"/>
    <col min="23" max="23" width="11.75" style="16" customWidth="1"/>
    <col min="24" max="16384" width="9" style="16"/>
  </cols>
  <sheetData>
    <row r="1" spans="1:141" s="17" customFormat="1" ht="15.75" customHeight="1">
      <c r="A1" s="10"/>
      <c r="B1" s="11" t="s">
        <v>148</v>
      </c>
      <c r="C1" s="11"/>
      <c r="D1" s="12"/>
      <c r="E1" s="11"/>
      <c r="F1" s="12"/>
      <c r="G1" s="12"/>
      <c r="H1" s="12"/>
      <c r="I1" s="12"/>
      <c r="J1" s="13"/>
      <c r="K1" s="13"/>
      <c r="L1" s="14"/>
      <c r="M1" s="15" t="s">
        <v>4</v>
      </c>
      <c r="N1" s="15"/>
      <c r="O1" s="15"/>
      <c r="P1" s="14"/>
      <c r="Q1" s="14"/>
      <c r="R1" s="14"/>
      <c r="S1" s="14"/>
      <c r="T1" s="14"/>
      <c r="U1" s="14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</row>
    <row r="2" spans="1:141" ht="12" customHeight="1" thickBot="1">
      <c r="B2" s="18"/>
      <c r="C2" s="18"/>
      <c r="D2" s="19"/>
      <c r="E2" s="19"/>
      <c r="F2" s="20"/>
      <c r="G2" s="20"/>
      <c r="H2" s="19"/>
      <c r="I2" s="19"/>
      <c r="J2" s="21"/>
      <c r="K2" s="21"/>
    </row>
    <row r="3" spans="1:141" s="17" customFormat="1" ht="27" customHeight="1" thickTop="1">
      <c r="A3" s="10"/>
      <c r="B3" s="22" t="s">
        <v>5</v>
      </c>
      <c r="C3" s="23"/>
      <c r="D3" s="24" t="s">
        <v>138</v>
      </c>
      <c r="E3" s="25"/>
      <c r="F3" s="24" t="s">
        <v>149</v>
      </c>
      <c r="G3" s="25"/>
      <c r="H3" s="24" t="s">
        <v>140</v>
      </c>
      <c r="I3" s="25"/>
      <c r="J3" s="24" t="s">
        <v>141</v>
      </c>
      <c r="K3" s="26"/>
      <c r="L3" s="14"/>
      <c r="M3" s="14"/>
      <c r="N3" s="14"/>
      <c r="O3" s="14"/>
      <c r="P3" s="14"/>
      <c r="Q3" s="14"/>
      <c r="R3" s="14"/>
      <c r="S3" s="14"/>
      <c r="T3" s="14"/>
      <c r="U3" s="14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</row>
    <row r="4" spans="1:141" s="17" customFormat="1" ht="30" customHeight="1">
      <c r="A4" s="10"/>
      <c r="B4" s="27" t="s">
        <v>128</v>
      </c>
      <c r="C4" s="28"/>
      <c r="D4" s="31" t="s">
        <v>150</v>
      </c>
      <c r="E4" s="30"/>
      <c r="F4" s="29" t="s">
        <v>151</v>
      </c>
      <c r="G4" s="30"/>
      <c r="H4" s="29" t="s">
        <v>152</v>
      </c>
      <c r="I4" s="30"/>
      <c r="J4" s="29" t="s">
        <v>153</v>
      </c>
      <c r="K4" s="32"/>
      <c r="L4" s="14"/>
      <c r="M4" s="14"/>
      <c r="N4" s="14"/>
      <c r="O4" s="14"/>
      <c r="P4" s="14"/>
      <c r="Q4" s="14"/>
      <c r="R4" s="14"/>
      <c r="S4" s="14"/>
      <c r="T4" s="14"/>
      <c r="U4" s="14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</row>
    <row r="5" spans="1:141" s="40" customFormat="1" ht="24" customHeight="1">
      <c r="A5" s="10"/>
      <c r="B5" s="33"/>
      <c r="C5" s="34"/>
      <c r="D5" s="35" t="s">
        <v>133</v>
      </c>
      <c r="E5" s="36" t="s">
        <v>134</v>
      </c>
      <c r="F5" s="37" t="s">
        <v>135</v>
      </c>
      <c r="G5" s="36" t="s">
        <v>154</v>
      </c>
      <c r="H5" s="35" t="s">
        <v>133</v>
      </c>
      <c r="I5" s="36" t="s">
        <v>134</v>
      </c>
      <c r="J5" s="35" t="s">
        <v>155</v>
      </c>
      <c r="K5" s="38" t="s">
        <v>134</v>
      </c>
      <c r="L5" s="14"/>
      <c r="M5" s="39"/>
      <c r="N5" s="39"/>
      <c r="O5" s="14"/>
      <c r="P5" s="14"/>
      <c r="Q5" s="14"/>
      <c r="R5" s="14"/>
      <c r="S5" s="14"/>
      <c r="T5" s="14"/>
      <c r="U5" s="14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</row>
    <row r="6" spans="1:141" ht="12" customHeight="1">
      <c r="B6" s="41" t="s">
        <v>21</v>
      </c>
      <c r="C6" s="42" t="s">
        <v>22</v>
      </c>
      <c r="D6" s="43">
        <v>119773</v>
      </c>
      <c r="E6" s="44">
        <f t="shared" ref="E6:E52" si="0">IF(ISNUMBER(D6),RANK(D6,D$6:D$52),"-")</f>
        <v>9</v>
      </c>
      <c r="F6" s="45">
        <v>276</v>
      </c>
      <c r="G6" s="44">
        <f t="shared" ref="G6:G52" si="1">IF(ISNUMBER(F6),RANK(F6,F$6:F$52),"-")</f>
        <v>2</v>
      </c>
      <c r="H6" s="46">
        <v>434</v>
      </c>
      <c r="I6" s="44">
        <f t="shared" ref="I6:I52" si="2">IF(ISNUMBER(H6),RANK(H6,H$6:H$52),"-")</f>
        <v>40</v>
      </c>
      <c r="J6" s="46">
        <v>11.8</v>
      </c>
      <c r="K6" s="47">
        <f t="shared" ref="K6:K52" si="3">IF(ISNUMBER(J6),RANK(J6,J$6:J$52),"-")</f>
        <v>31</v>
      </c>
      <c r="M6" s="48"/>
      <c r="N6" s="48"/>
    </row>
    <row r="7" spans="1:141" ht="12" customHeight="1">
      <c r="B7" s="41" t="s">
        <v>23</v>
      </c>
      <c r="C7" s="49" t="s">
        <v>24</v>
      </c>
      <c r="D7" s="50">
        <v>32155</v>
      </c>
      <c r="E7" s="44">
        <f t="shared" si="0"/>
        <v>30</v>
      </c>
      <c r="F7" s="45">
        <v>77</v>
      </c>
      <c r="G7" s="44">
        <f t="shared" si="1"/>
        <v>25</v>
      </c>
      <c r="H7" s="46">
        <v>417.6</v>
      </c>
      <c r="I7" s="44">
        <f t="shared" si="2"/>
        <v>42</v>
      </c>
      <c r="J7" s="46">
        <v>10.9</v>
      </c>
      <c r="K7" s="47">
        <f t="shared" si="3"/>
        <v>41</v>
      </c>
      <c r="M7" s="48"/>
      <c r="N7" s="48"/>
    </row>
    <row r="8" spans="1:141" ht="12" customHeight="1">
      <c r="B8" s="41" t="s">
        <v>25</v>
      </c>
      <c r="C8" s="49" t="s">
        <v>26</v>
      </c>
      <c r="D8" s="50">
        <v>31229</v>
      </c>
      <c r="E8" s="44">
        <f t="shared" si="0"/>
        <v>32</v>
      </c>
      <c r="F8" s="45">
        <v>79</v>
      </c>
      <c r="G8" s="44">
        <f t="shared" si="1"/>
        <v>21</v>
      </c>
      <c r="H8" s="46">
        <v>395.3</v>
      </c>
      <c r="I8" s="44">
        <f t="shared" si="2"/>
        <v>45</v>
      </c>
      <c r="J8" s="46">
        <v>10.7</v>
      </c>
      <c r="K8" s="47">
        <f t="shared" si="3"/>
        <v>43</v>
      </c>
      <c r="M8" s="48"/>
      <c r="N8" s="48"/>
    </row>
    <row r="9" spans="1:141" ht="12" customHeight="1">
      <c r="B9" s="41" t="s">
        <v>27</v>
      </c>
      <c r="C9" s="49" t="s">
        <v>28</v>
      </c>
      <c r="D9" s="50">
        <v>57157</v>
      </c>
      <c r="E9" s="44">
        <f t="shared" si="0"/>
        <v>14</v>
      </c>
      <c r="F9" s="45">
        <v>95</v>
      </c>
      <c r="G9" s="44">
        <f t="shared" si="1"/>
        <v>17</v>
      </c>
      <c r="H9" s="46">
        <v>601.70000000000005</v>
      </c>
      <c r="I9" s="44">
        <f t="shared" si="2"/>
        <v>22</v>
      </c>
      <c r="J9" s="46">
        <v>12.6</v>
      </c>
      <c r="K9" s="47">
        <f t="shared" si="3"/>
        <v>24</v>
      </c>
      <c r="M9" s="48"/>
      <c r="N9" s="48"/>
    </row>
    <row r="10" spans="1:141" ht="12" customHeight="1">
      <c r="B10" s="41" t="s">
        <v>29</v>
      </c>
      <c r="C10" s="49" t="s">
        <v>30</v>
      </c>
      <c r="D10" s="50">
        <v>22266</v>
      </c>
      <c r="E10" s="44">
        <f t="shared" si="0"/>
        <v>42</v>
      </c>
      <c r="F10" s="45">
        <v>54</v>
      </c>
      <c r="G10" s="44">
        <f t="shared" si="1"/>
        <v>35</v>
      </c>
      <c r="H10" s="46">
        <v>412.3</v>
      </c>
      <c r="I10" s="44">
        <f t="shared" si="2"/>
        <v>43</v>
      </c>
      <c r="J10" s="46">
        <v>10.9</v>
      </c>
      <c r="K10" s="47">
        <f t="shared" si="3"/>
        <v>41</v>
      </c>
      <c r="M10" s="48"/>
      <c r="N10" s="48"/>
    </row>
    <row r="11" spans="1:141" ht="24" customHeight="1">
      <c r="B11" s="41" t="s">
        <v>31</v>
      </c>
      <c r="C11" s="49" t="s">
        <v>32</v>
      </c>
      <c r="D11" s="50">
        <v>28281</v>
      </c>
      <c r="E11" s="44">
        <f t="shared" si="0"/>
        <v>36</v>
      </c>
      <c r="F11" s="45">
        <v>61</v>
      </c>
      <c r="G11" s="44">
        <f t="shared" si="1"/>
        <v>31</v>
      </c>
      <c r="H11" s="46">
        <v>463.6</v>
      </c>
      <c r="I11" s="44">
        <f t="shared" si="2"/>
        <v>37</v>
      </c>
      <c r="J11" s="46">
        <v>11.5</v>
      </c>
      <c r="K11" s="47">
        <f t="shared" si="3"/>
        <v>33</v>
      </c>
      <c r="M11" s="48"/>
      <c r="N11" s="48"/>
    </row>
    <row r="12" spans="1:141" ht="12" customHeight="1">
      <c r="B12" s="41" t="s">
        <v>33</v>
      </c>
      <c r="C12" s="49" t="s">
        <v>34</v>
      </c>
      <c r="D12" s="50">
        <v>47571</v>
      </c>
      <c r="E12" s="44">
        <f t="shared" si="0"/>
        <v>21</v>
      </c>
      <c r="F12" s="45">
        <v>110</v>
      </c>
      <c r="G12" s="44">
        <f t="shared" si="1"/>
        <v>13</v>
      </c>
      <c r="H12" s="46">
        <v>432.5</v>
      </c>
      <c r="I12" s="44">
        <f t="shared" si="2"/>
        <v>41</v>
      </c>
      <c r="J12" s="46">
        <v>11.9</v>
      </c>
      <c r="K12" s="47">
        <f t="shared" si="3"/>
        <v>30</v>
      </c>
      <c r="M12" s="48"/>
      <c r="N12" s="48"/>
    </row>
    <row r="13" spans="1:141" ht="12" customHeight="1">
      <c r="B13" s="41" t="s">
        <v>35</v>
      </c>
      <c r="C13" s="49" t="s">
        <v>36</v>
      </c>
      <c r="D13" s="50">
        <v>74121</v>
      </c>
      <c r="E13" s="44">
        <f t="shared" si="0"/>
        <v>11</v>
      </c>
      <c r="F13" s="45">
        <v>121</v>
      </c>
      <c r="G13" s="44">
        <f t="shared" si="1"/>
        <v>12</v>
      </c>
      <c r="H13" s="46">
        <v>612.6</v>
      </c>
      <c r="I13" s="44">
        <f t="shared" si="2"/>
        <v>20</v>
      </c>
      <c r="J13" s="46">
        <v>13.1</v>
      </c>
      <c r="K13" s="47">
        <f t="shared" si="3"/>
        <v>16</v>
      </c>
      <c r="M13" s="48"/>
      <c r="N13" s="48"/>
    </row>
    <row r="14" spans="1:141" ht="12" customHeight="1">
      <c r="B14" s="41" t="s">
        <v>37</v>
      </c>
      <c r="C14" s="49" t="s">
        <v>38</v>
      </c>
      <c r="D14" s="50">
        <v>50745</v>
      </c>
      <c r="E14" s="44">
        <f t="shared" si="0"/>
        <v>19</v>
      </c>
      <c r="F14" s="45">
        <v>75</v>
      </c>
      <c r="G14" s="44">
        <f t="shared" si="1"/>
        <v>26</v>
      </c>
      <c r="H14" s="46">
        <v>676.6</v>
      </c>
      <c r="I14" s="44">
        <f t="shared" si="2"/>
        <v>10</v>
      </c>
      <c r="J14" s="46">
        <v>14.2</v>
      </c>
      <c r="K14" s="47">
        <f t="shared" si="3"/>
        <v>8</v>
      </c>
      <c r="M14" s="48"/>
      <c r="N14" s="48"/>
    </row>
    <row r="15" spans="1:141" ht="12" customHeight="1">
      <c r="B15" s="41" t="s">
        <v>39</v>
      </c>
      <c r="C15" s="49" t="s">
        <v>40</v>
      </c>
      <c r="D15" s="50">
        <v>49994</v>
      </c>
      <c r="E15" s="44">
        <f t="shared" si="0"/>
        <v>20</v>
      </c>
      <c r="F15" s="45">
        <v>79</v>
      </c>
      <c r="G15" s="44">
        <f t="shared" si="1"/>
        <v>21</v>
      </c>
      <c r="H15" s="46">
        <v>632.79999999999995</v>
      </c>
      <c r="I15" s="44">
        <f t="shared" si="2"/>
        <v>16</v>
      </c>
      <c r="J15" s="46">
        <v>13.6</v>
      </c>
      <c r="K15" s="47">
        <f t="shared" si="3"/>
        <v>10</v>
      </c>
      <c r="M15" s="48"/>
      <c r="N15" s="48"/>
    </row>
    <row r="16" spans="1:141" ht="24" customHeight="1">
      <c r="B16" s="41" t="s">
        <v>41</v>
      </c>
      <c r="C16" s="49" t="s">
        <v>42</v>
      </c>
      <c r="D16" s="50">
        <v>167972</v>
      </c>
      <c r="E16" s="44">
        <f t="shared" si="0"/>
        <v>5</v>
      </c>
      <c r="F16" s="45">
        <v>193</v>
      </c>
      <c r="G16" s="44">
        <f t="shared" si="1"/>
        <v>7</v>
      </c>
      <c r="H16" s="46">
        <v>870.3</v>
      </c>
      <c r="I16" s="44">
        <f t="shared" si="2"/>
        <v>1</v>
      </c>
      <c r="J16" s="46">
        <v>15.1</v>
      </c>
      <c r="K16" s="47">
        <f t="shared" si="3"/>
        <v>4</v>
      </c>
      <c r="M16" s="48"/>
      <c r="N16" s="48"/>
    </row>
    <row r="17" spans="2:14" ht="12" customHeight="1">
      <c r="B17" s="41" t="s">
        <v>43</v>
      </c>
      <c r="C17" s="49" t="s">
        <v>44</v>
      </c>
      <c r="D17" s="50">
        <v>145920</v>
      </c>
      <c r="E17" s="44">
        <f t="shared" si="0"/>
        <v>6</v>
      </c>
      <c r="F17" s="45">
        <v>182</v>
      </c>
      <c r="G17" s="44">
        <f t="shared" si="1"/>
        <v>8</v>
      </c>
      <c r="H17" s="46">
        <v>801.8</v>
      </c>
      <c r="I17" s="44">
        <f t="shared" si="2"/>
        <v>5</v>
      </c>
      <c r="J17" s="46">
        <v>14.9</v>
      </c>
      <c r="K17" s="47">
        <f t="shared" si="3"/>
        <v>5</v>
      </c>
      <c r="M17" s="48"/>
      <c r="N17" s="48"/>
    </row>
    <row r="18" spans="2:14" ht="12" customHeight="1">
      <c r="B18" s="41" t="s">
        <v>45</v>
      </c>
      <c r="C18" s="49" t="s">
        <v>46</v>
      </c>
      <c r="D18" s="50">
        <v>306302</v>
      </c>
      <c r="E18" s="44">
        <f t="shared" si="0"/>
        <v>1</v>
      </c>
      <c r="F18" s="45">
        <v>428</v>
      </c>
      <c r="G18" s="44">
        <f t="shared" si="1"/>
        <v>1</v>
      </c>
      <c r="H18" s="46">
        <v>715.7</v>
      </c>
      <c r="I18" s="44">
        <f t="shared" si="2"/>
        <v>7</v>
      </c>
      <c r="J18" s="46">
        <v>15.9</v>
      </c>
      <c r="K18" s="47">
        <f t="shared" si="3"/>
        <v>1</v>
      </c>
      <c r="M18" s="48"/>
      <c r="N18" s="48"/>
    </row>
    <row r="19" spans="2:14" ht="12" customHeight="1">
      <c r="B19" s="41" t="s">
        <v>47</v>
      </c>
      <c r="C19" s="49" t="s">
        <v>48</v>
      </c>
      <c r="D19" s="50">
        <v>200230</v>
      </c>
      <c r="E19" s="44">
        <f t="shared" si="0"/>
        <v>3</v>
      </c>
      <c r="F19" s="45">
        <v>231</v>
      </c>
      <c r="G19" s="44">
        <f t="shared" si="1"/>
        <v>4</v>
      </c>
      <c r="H19" s="46">
        <v>866.8</v>
      </c>
      <c r="I19" s="44">
        <f t="shared" si="2"/>
        <v>2</v>
      </c>
      <c r="J19" s="46">
        <v>15.4</v>
      </c>
      <c r="K19" s="47">
        <f t="shared" si="3"/>
        <v>2</v>
      </c>
      <c r="M19" s="48"/>
      <c r="N19" s="48"/>
    </row>
    <row r="20" spans="2:14" ht="12" customHeight="1">
      <c r="B20" s="41" t="s">
        <v>49</v>
      </c>
      <c r="C20" s="49" t="s">
        <v>50</v>
      </c>
      <c r="D20" s="50">
        <v>53114</v>
      </c>
      <c r="E20" s="44">
        <f t="shared" si="0"/>
        <v>16</v>
      </c>
      <c r="F20" s="45">
        <v>102</v>
      </c>
      <c r="G20" s="44">
        <f t="shared" si="1"/>
        <v>15</v>
      </c>
      <c r="H20" s="46">
        <v>520.70000000000005</v>
      </c>
      <c r="I20" s="44">
        <f t="shared" si="2"/>
        <v>30</v>
      </c>
      <c r="J20" s="46">
        <v>13.1</v>
      </c>
      <c r="K20" s="47">
        <f t="shared" si="3"/>
        <v>16</v>
      </c>
      <c r="M20" s="48"/>
      <c r="N20" s="48"/>
    </row>
    <row r="21" spans="2:14" ht="24" customHeight="1">
      <c r="B21" s="41" t="s">
        <v>51</v>
      </c>
      <c r="C21" s="49" t="s">
        <v>52</v>
      </c>
      <c r="D21" s="50">
        <v>26722</v>
      </c>
      <c r="E21" s="44">
        <f t="shared" si="0"/>
        <v>37</v>
      </c>
      <c r="F21" s="45">
        <v>53</v>
      </c>
      <c r="G21" s="44">
        <f t="shared" si="1"/>
        <v>37</v>
      </c>
      <c r="H21" s="46">
        <v>504.2</v>
      </c>
      <c r="I21" s="44">
        <f t="shared" si="2"/>
        <v>32</v>
      </c>
      <c r="J21" s="46">
        <v>12</v>
      </c>
      <c r="K21" s="47">
        <f t="shared" si="3"/>
        <v>29</v>
      </c>
      <c r="M21" s="48"/>
      <c r="N21" s="48"/>
    </row>
    <row r="22" spans="2:14" ht="12" customHeight="1">
      <c r="B22" s="41" t="s">
        <v>53</v>
      </c>
      <c r="C22" s="49" t="s">
        <v>54</v>
      </c>
      <c r="D22" s="50">
        <v>30515</v>
      </c>
      <c r="E22" s="44">
        <f t="shared" si="0"/>
        <v>33</v>
      </c>
      <c r="F22" s="45">
        <v>56</v>
      </c>
      <c r="G22" s="44">
        <f t="shared" si="1"/>
        <v>32</v>
      </c>
      <c r="H22" s="46">
        <v>544.9</v>
      </c>
      <c r="I22" s="44">
        <f t="shared" si="2"/>
        <v>25</v>
      </c>
      <c r="J22" s="46">
        <v>12.7</v>
      </c>
      <c r="K22" s="47">
        <f t="shared" si="3"/>
        <v>23</v>
      </c>
      <c r="M22" s="48"/>
      <c r="N22" s="48"/>
    </row>
    <row r="23" spans="2:14" ht="12" customHeight="1">
      <c r="B23" s="41" t="s">
        <v>55</v>
      </c>
      <c r="C23" s="49" t="s">
        <v>56</v>
      </c>
      <c r="D23" s="50">
        <v>21221</v>
      </c>
      <c r="E23" s="44">
        <f t="shared" si="0"/>
        <v>43</v>
      </c>
      <c r="F23" s="45">
        <v>35</v>
      </c>
      <c r="G23" s="44">
        <f t="shared" si="1"/>
        <v>46</v>
      </c>
      <c r="H23" s="46">
        <v>606.29999999999995</v>
      </c>
      <c r="I23" s="44">
        <f t="shared" si="2"/>
        <v>21</v>
      </c>
      <c r="J23" s="46">
        <v>12.8</v>
      </c>
      <c r="K23" s="47">
        <f t="shared" si="3"/>
        <v>21</v>
      </c>
      <c r="M23" s="48"/>
      <c r="N23" s="48"/>
    </row>
    <row r="24" spans="2:14" ht="12" customHeight="1">
      <c r="B24" s="41" t="s">
        <v>57</v>
      </c>
      <c r="C24" s="49" t="s">
        <v>58</v>
      </c>
      <c r="D24" s="50">
        <v>23384</v>
      </c>
      <c r="E24" s="44">
        <f t="shared" si="0"/>
        <v>40</v>
      </c>
      <c r="F24" s="45">
        <v>43</v>
      </c>
      <c r="G24" s="44">
        <f t="shared" si="1"/>
        <v>43</v>
      </c>
      <c r="H24" s="46">
        <v>543.79999999999995</v>
      </c>
      <c r="I24" s="44">
        <f t="shared" si="2"/>
        <v>27</v>
      </c>
      <c r="J24" s="46">
        <v>12.8</v>
      </c>
      <c r="K24" s="47">
        <f t="shared" si="3"/>
        <v>21</v>
      </c>
      <c r="M24" s="48"/>
      <c r="N24" s="48"/>
    </row>
    <row r="25" spans="2:14" ht="12" customHeight="1">
      <c r="B25" s="41" t="s">
        <v>59</v>
      </c>
      <c r="C25" s="49" t="s">
        <v>60</v>
      </c>
      <c r="D25" s="50">
        <v>54280</v>
      </c>
      <c r="E25" s="44">
        <f t="shared" si="0"/>
        <v>15</v>
      </c>
      <c r="F25" s="45">
        <v>100</v>
      </c>
      <c r="G25" s="44">
        <f t="shared" si="1"/>
        <v>16</v>
      </c>
      <c r="H25" s="46">
        <v>542.79999999999995</v>
      </c>
      <c r="I25" s="44">
        <f t="shared" si="2"/>
        <v>28</v>
      </c>
      <c r="J25" s="46">
        <v>12.5</v>
      </c>
      <c r="K25" s="47">
        <f t="shared" si="3"/>
        <v>25</v>
      </c>
      <c r="M25" s="48"/>
      <c r="N25" s="48"/>
    </row>
    <row r="26" spans="2:14" ht="24" customHeight="1">
      <c r="B26" s="41" t="s">
        <v>61</v>
      </c>
      <c r="C26" s="49" t="s">
        <v>62</v>
      </c>
      <c r="D26" s="50">
        <v>52577</v>
      </c>
      <c r="E26" s="44">
        <f t="shared" si="0"/>
        <v>17</v>
      </c>
      <c r="F26" s="45">
        <v>81</v>
      </c>
      <c r="G26" s="44">
        <f t="shared" si="1"/>
        <v>20</v>
      </c>
      <c r="H26" s="46">
        <v>649.1</v>
      </c>
      <c r="I26" s="44">
        <f t="shared" si="2"/>
        <v>13</v>
      </c>
      <c r="J26" s="46">
        <v>12.9</v>
      </c>
      <c r="K26" s="47">
        <f t="shared" si="3"/>
        <v>19</v>
      </c>
      <c r="M26" s="48"/>
      <c r="N26" s="48"/>
    </row>
    <row r="27" spans="2:14" ht="12" customHeight="1">
      <c r="B27" s="41" t="s">
        <v>63</v>
      </c>
      <c r="C27" s="49" t="s">
        <v>64</v>
      </c>
      <c r="D27" s="50">
        <v>94652</v>
      </c>
      <c r="E27" s="44">
        <f t="shared" si="0"/>
        <v>10</v>
      </c>
      <c r="F27" s="45">
        <v>138</v>
      </c>
      <c r="G27" s="44">
        <f t="shared" si="1"/>
        <v>10</v>
      </c>
      <c r="H27" s="46">
        <v>685.9</v>
      </c>
      <c r="I27" s="44">
        <f t="shared" si="2"/>
        <v>9</v>
      </c>
      <c r="J27" s="46">
        <v>14.2</v>
      </c>
      <c r="K27" s="47">
        <f t="shared" si="3"/>
        <v>8</v>
      </c>
      <c r="M27" s="48"/>
      <c r="N27" s="48"/>
    </row>
    <row r="28" spans="2:14" ht="12" customHeight="1">
      <c r="B28" s="41" t="s">
        <v>65</v>
      </c>
      <c r="C28" s="49" t="s">
        <v>66</v>
      </c>
      <c r="D28" s="50">
        <v>190309</v>
      </c>
      <c r="E28" s="44">
        <f t="shared" si="0"/>
        <v>4</v>
      </c>
      <c r="F28" s="45">
        <v>222</v>
      </c>
      <c r="G28" s="44">
        <f t="shared" si="1"/>
        <v>5</v>
      </c>
      <c r="H28" s="46">
        <v>857.2</v>
      </c>
      <c r="I28" s="44">
        <f t="shared" si="2"/>
        <v>3</v>
      </c>
      <c r="J28" s="46">
        <v>15.4</v>
      </c>
      <c r="K28" s="47">
        <f t="shared" si="3"/>
        <v>2</v>
      </c>
      <c r="M28" s="48"/>
      <c r="N28" s="48"/>
    </row>
    <row r="29" spans="2:14" ht="12" customHeight="1">
      <c r="B29" s="41" t="s">
        <v>67</v>
      </c>
      <c r="C29" s="49" t="s">
        <v>68</v>
      </c>
      <c r="D29" s="50">
        <v>45829</v>
      </c>
      <c r="E29" s="44">
        <f t="shared" si="0"/>
        <v>22</v>
      </c>
      <c r="F29" s="45">
        <v>70</v>
      </c>
      <c r="G29" s="44">
        <f t="shared" si="1"/>
        <v>28</v>
      </c>
      <c r="H29" s="46">
        <v>654.70000000000005</v>
      </c>
      <c r="I29" s="44">
        <f t="shared" si="2"/>
        <v>12</v>
      </c>
      <c r="J29" s="46">
        <v>13.2</v>
      </c>
      <c r="K29" s="47">
        <f t="shared" si="3"/>
        <v>13</v>
      </c>
      <c r="M29" s="48"/>
      <c r="N29" s="48"/>
    </row>
    <row r="30" spans="2:14" ht="12" customHeight="1">
      <c r="B30" s="41" t="s">
        <v>69</v>
      </c>
      <c r="C30" s="49" t="s">
        <v>70</v>
      </c>
      <c r="D30" s="50">
        <v>37868</v>
      </c>
      <c r="E30" s="44">
        <f t="shared" si="0"/>
        <v>26</v>
      </c>
      <c r="F30" s="45">
        <v>56</v>
      </c>
      <c r="G30" s="44">
        <f t="shared" si="1"/>
        <v>32</v>
      </c>
      <c r="H30" s="46">
        <v>676.2</v>
      </c>
      <c r="I30" s="44">
        <f t="shared" si="2"/>
        <v>11</v>
      </c>
      <c r="J30" s="46">
        <v>13.6</v>
      </c>
      <c r="K30" s="47">
        <f t="shared" si="3"/>
        <v>10</v>
      </c>
      <c r="M30" s="48"/>
      <c r="N30" s="48"/>
    </row>
    <row r="31" spans="2:14" ht="24" customHeight="1">
      <c r="B31" s="41" t="s">
        <v>71</v>
      </c>
      <c r="C31" s="49" t="s">
        <v>72</v>
      </c>
      <c r="D31" s="50">
        <v>67847</v>
      </c>
      <c r="E31" s="44">
        <f t="shared" si="0"/>
        <v>13</v>
      </c>
      <c r="F31" s="45">
        <v>110</v>
      </c>
      <c r="G31" s="44">
        <f t="shared" si="1"/>
        <v>13</v>
      </c>
      <c r="H31" s="46">
        <v>616.79999999999995</v>
      </c>
      <c r="I31" s="44">
        <f t="shared" si="2"/>
        <v>19</v>
      </c>
      <c r="J31" s="46">
        <v>13</v>
      </c>
      <c r="K31" s="47">
        <f t="shared" si="3"/>
        <v>18</v>
      </c>
      <c r="M31" s="48"/>
      <c r="N31" s="48"/>
    </row>
    <row r="32" spans="2:14" ht="12" customHeight="1">
      <c r="B32" s="41" t="s">
        <v>73</v>
      </c>
      <c r="C32" s="49" t="s">
        <v>74</v>
      </c>
      <c r="D32" s="50">
        <v>214115</v>
      </c>
      <c r="E32" s="44">
        <f t="shared" si="0"/>
        <v>2</v>
      </c>
      <c r="F32" s="45">
        <v>256</v>
      </c>
      <c r="G32" s="44">
        <f t="shared" si="1"/>
        <v>3</v>
      </c>
      <c r="H32" s="46">
        <v>836.4</v>
      </c>
      <c r="I32" s="44">
        <f t="shared" si="2"/>
        <v>4</v>
      </c>
      <c r="J32" s="46">
        <v>14.8</v>
      </c>
      <c r="K32" s="47">
        <f t="shared" si="3"/>
        <v>7</v>
      </c>
      <c r="M32" s="48"/>
      <c r="N32" s="48"/>
    </row>
    <row r="33" spans="2:14" ht="12" customHeight="1">
      <c r="B33" s="41" t="s">
        <v>75</v>
      </c>
      <c r="C33" s="49" t="s">
        <v>76</v>
      </c>
      <c r="D33" s="50">
        <v>132810</v>
      </c>
      <c r="E33" s="44">
        <f t="shared" si="0"/>
        <v>7</v>
      </c>
      <c r="F33" s="45">
        <v>205</v>
      </c>
      <c r="G33" s="44">
        <f t="shared" si="1"/>
        <v>6</v>
      </c>
      <c r="H33" s="46">
        <v>647.9</v>
      </c>
      <c r="I33" s="44">
        <f t="shared" si="2"/>
        <v>14</v>
      </c>
      <c r="J33" s="46">
        <v>13.4</v>
      </c>
      <c r="K33" s="47">
        <f t="shared" si="3"/>
        <v>12</v>
      </c>
      <c r="M33" s="48"/>
      <c r="N33" s="48"/>
    </row>
    <row r="34" spans="2:14" ht="12" customHeight="1">
      <c r="B34" s="41" t="s">
        <v>77</v>
      </c>
      <c r="C34" s="49" t="s">
        <v>78</v>
      </c>
      <c r="D34" s="50">
        <v>33849</v>
      </c>
      <c r="E34" s="44">
        <f t="shared" si="0"/>
        <v>28</v>
      </c>
      <c r="F34" s="45">
        <v>54</v>
      </c>
      <c r="G34" s="44">
        <f t="shared" si="1"/>
        <v>35</v>
      </c>
      <c r="H34" s="46">
        <v>626.79999999999995</v>
      </c>
      <c r="I34" s="44">
        <f t="shared" si="2"/>
        <v>17</v>
      </c>
      <c r="J34" s="46">
        <v>13.2</v>
      </c>
      <c r="K34" s="47">
        <f t="shared" si="3"/>
        <v>13</v>
      </c>
      <c r="M34" s="48"/>
      <c r="N34" s="48"/>
    </row>
    <row r="35" spans="2:14" ht="12" customHeight="1">
      <c r="B35" s="41" t="s">
        <v>79</v>
      </c>
      <c r="C35" s="49" t="s">
        <v>80</v>
      </c>
      <c r="D35" s="50">
        <v>24240</v>
      </c>
      <c r="E35" s="44">
        <f t="shared" si="0"/>
        <v>39</v>
      </c>
      <c r="F35" s="45">
        <v>47</v>
      </c>
      <c r="G35" s="44">
        <f t="shared" si="1"/>
        <v>39</v>
      </c>
      <c r="H35" s="46">
        <v>515.70000000000005</v>
      </c>
      <c r="I35" s="44">
        <f t="shared" si="2"/>
        <v>31</v>
      </c>
      <c r="J35" s="46">
        <v>11.4</v>
      </c>
      <c r="K35" s="47">
        <f t="shared" si="3"/>
        <v>34</v>
      </c>
      <c r="M35" s="48"/>
      <c r="N35" s="48"/>
    </row>
    <row r="36" spans="2:14" ht="24" customHeight="1">
      <c r="B36" s="41" t="s">
        <v>81</v>
      </c>
      <c r="C36" s="49" t="s">
        <v>82</v>
      </c>
      <c r="D36" s="50">
        <v>14572</v>
      </c>
      <c r="E36" s="44">
        <f t="shared" si="0"/>
        <v>47</v>
      </c>
      <c r="F36" s="45">
        <v>32</v>
      </c>
      <c r="G36" s="44">
        <f t="shared" si="1"/>
        <v>47</v>
      </c>
      <c r="H36" s="46">
        <v>455.4</v>
      </c>
      <c r="I36" s="44">
        <f t="shared" si="2"/>
        <v>38</v>
      </c>
      <c r="J36" s="46">
        <v>10.5</v>
      </c>
      <c r="K36" s="47">
        <f t="shared" si="3"/>
        <v>44</v>
      </c>
      <c r="M36" s="48"/>
      <c r="N36" s="48"/>
    </row>
    <row r="37" spans="2:14" ht="12" customHeight="1">
      <c r="B37" s="41" t="s">
        <v>83</v>
      </c>
      <c r="C37" s="49" t="s">
        <v>84</v>
      </c>
      <c r="D37" s="50">
        <v>17707</v>
      </c>
      <c r="E37" s="44">
        <f t="shared" si="0"/>
        <v>45</v>
      </c>
      <c r="F37" s="45">
        <v>47</v>
      </c>
      <c r="G37" s="44">
        <f t="shared" si="1"/>
        <v>39</v>
      </c>
      <c r="H37" s="46">
        <v>376.7</v>
      </c>
      <c r="I37" s="44">
        <f t="shared" si="2"/>
        <v>47</v>
      </c>
      <c r="J37" s="46">
        <v>10.199999999999999</v>
      </c>
      <c r="K37" s="47">
        <f t="shared" si="3"/>
        <v>46</v>
      </c>
      <c r="M37" s="48"/>
      <c r="N37" s="48"/>
    </row>
    <row r="38" spans="2:14" ht="12" customHeight="1">
      <c r="B38" s="41" t="s">
        <v>85</v>
      </c>
      <c r="C38" s="49" t="s">
        <v>86</v>
      </c>
      <c r="D38" s="50">
        <v>51008</v>
      </c>
      <c r="E38" s="44">
        <f t="shared" si="0"/>
        <v>18</v>
      </c>
      <c r="F38" s="45">
        <v>86</v>
      </c>
      <c r="G38" s="44">
        <f t="shared" si="1"/>
        <v>19</v>
      </c>
      <c r="H38" s="46">
        <v>593.1</v>
      </c>
      <c r="I38" s="44">
        <f t="shared" si="2"/>
        <v>23</v>
      </c>
      <c r="J38" s="46">
        <v>12.9</v>
      </c>
      <c r="K38" s="47">
        <f t="shared" si="3"/>
        <v>19</v>
      </c>
      <c r="M38" s="48"/>
      <c r="N38" s="48"/>
    </row>
    <row r="39" spans="2:14" ht="12" customHeight="1">
      <c r="B39" s="41" t="s">
        <v>87</v>
      </c>
      <c r="C39" s="49" t="s">
        <v>88</v>
      </c>
      <c r="D39" s="50">
        <v>69260</v>
      </c>
      <c r="E39" s="44">
        <f t="shared" si="0"/>
        <v>12</v>
      </c>
      <c r="F39" s="45">
        <v>130</v>
      </c>
      <c r="G39" s="44">
        <f t="shared" si="1"/>
        <v>11</v>
      </c>
      <c r="H39" s="46">
        <v>532.79999999999995</v>
      </c>
      <c r="I39" s="44">
        <f t="shared" si="2"/>
        <v>29</v>
      </c>
      <c r="J39" s="46">
        <v>13.2</v>
      </c>
      <c r="K39" s="47">
        <f t="shared" si="3"/>
        <v>13</v>
      </c>
      <c r="M39" s="48"/>
      <c r="N39" s="48"/>
    </row>
    <row r="40" spans="2:14" ht="12" customHeight="1">
      <c r="B40" s="41" t="s">
        <v>89</v>
      </c>
      <c r="C40" s="49" t="s">
        <v>90</v>
      </c>
      <c r="D40" s="50">
        <v>32051</v>
      </c>
      <c r="E40" s="44">
        <f t="shared" si="0"/>
        <v>31</v>
      </c>
      <c r="F40" s="45">
        <v>79</v>
      </c>
      <c r="G40" s="44">
        <f t="shared" si="1"/>
        <v>21</v>
      </c>
      <c r="H40" s="46">
        <v>405.7</v>
      </c>
      <c r="I40" s="44">
        <f t="shared" si="2"/>
        <v>44</v>
      </c>
      <c r="J40" s="46">
        <v>11.2</v>
      </c>
      <c r="K40" s="47">
        <f t="shared" si="3"/>
        <v>38</v>
      </c>
      <c r="M40" s="48"/>
      <c r="N40" s="48"/>
    </row>
    <row r="41" spans="2:14" ht="24" customHeight="1">
      <c r="B41" s="41" t="s">
        <v>91</v>
      </c>
      <c r="C41" s="49" t="s">
        <v>92</v>
      </c>
      <c r="D41" s="50">
        <v>17801</v>
      </c>
      <c r="E41" s="44">
        <f t="shared" si="0"/>
        <v>44</v>
      </c>
      <c r="F41" s="45">
        <v>37</v>
      </c>
      <c r="G41" s="44">
        <f t="shared" si="1"/>
        <v>45</v>
      </c>
      <c r="H41" s="46">
        <v>481.1</v>
      </c>
      <c r="I41" s="44">
        <f t="shared" si="2"/>
        <v>36</v>
      </c>
      <c r="J41" s="46">
        <v>11.1</v>
      </c>
      <c r="K41" s="47">
        <f t="shared" si="3"/>
        <v>39</v>
      </c>
      <c r="M41" s="48"/>
      <c r="N41" s="48"/>
    </row>
    <row r="42" spans="2:14" ht="12" customHeight="1">
      <c r="B42" s="41" t="s">
        <v>93</v>
      </c>
      <c r="C42" s="49" t="s">
        <v>94</v>
      </c>
      <c r="D42" s="50">
        <v>25477</v>
      </c>
      <c r="E42" s="44">
        <f t="shared" si="0"/>
        <v>38</v>
      </c>
      <c r="F42" s="45">
        <v>40</v>
      </c>
      <c r="G42" s="44">
        <f t="shared" si="1"/>
        <v>44</v>
      </c>
      <c r="H42" s="46">
        <v>636.9</v>
      </c>
      <c r="I42" s="44">
        <f t="shared" si="2"/>
        <v>15</v>
      </c>
      <c r="J42" s="46">
        <v>12.3</v>
      </c>
      <c r="K42" s="47">
        <f t="shared" si="3"/>
        <v>27</v>
      </c>
      <c r="M42" s="48"/>
      <c r="N42" s="48"/>
    </row>
    <row r="43" spans="2:14" ht="12" customHeight="1">
      <c r="B43" s="41" t="s">
        <v>95</v>
      </c>
      <c r="C43" s="49" t="s">
        <v>96</v>
      </c>
      <c r="D43" s="50">
        <v>32547</v>
      </c>
      <c r="E43" s="44">
        <f t="shared" si="0"/>
        <v>29</v>
      </c>
      <c r="F43" s="45">
        <v>66</v>
      </c>
      <c r="G43" s="44">
        <f t="shared" si="1"/>
        <v>29</v>
      </c>
      <c r="H43" s="46">
        <v>493.1</v>
      </c>
      <c r="I43" s="44">
        <f t="shared" si="2"/>
        <v>35</v>
      </c>
      <c r="J43" s="46">
        <v>11.6</v>
      </c>
      <c r="K43" s="47">
        <f t="shared" si="3"/>
        <v>32</v>
      </c>
      <c r="M43" s="48"/>
      <c r="N43" s="48"/>
    </row>
    <row r="44" spans="2:14" ht="12" customHeight="1">
      <c r="B44" s="41" t="s">
        <v>97</v>
      </c>
      <c r="C44" s="49" t="s">
        <v>98</v>
      </c>
      <c r="D44" s="50">
        <v>17646</v>
      </c>
      <c r="E44" s="44">
        <f t="shared" si="0"/>
        <v>46</v>
      </c>
      <c r="F44" s="45">
        <v>46</v>
      </c>
      <c r="G44" s="44">
        <f t="shared" si="1"/>
        <v>41</v>
      </c>
      <c r="H44" s="46">
        <v>383.6</v>
      </c>
      <c r="I44" s="44">
        <f t="shared" si="2"/>
        <v>46</v>
      </c>
      <c r="J44" s="46">
        <v>8.8000000000000007</v>
      </c>
      <c r="K44" s="47">
        <f t="shared" si="3"/>
        <v>47</v>
      </c>
      <c r="M44" s="48"/>
      <c r="N44" s="48"/>
    </row>
    <row r="45" spans="2:14" ht="12" customHeight="1">
      <c r="B45" s="41" t="s">
        <v>99</v>
      </c>
      <c r="C45" s="49" t="s">
        <v>100</v>
      </c>
      <c r="D45" s="50">
        <v>125635</v>
      </c>
      <c r="E45" s="44">
        <f t="shared" si="0"/>
        <v>8</v>
      </c>
      <c r="F45" s="45">
        <v>164</v>
      </c>
      <c r="G45" s="44">
        <f t="shared" si="1"/>
        <v>9</v>
      </c>
      <c r="H45" s="46">
        <v>766.1</v>
      </c>
      <c r="I45" s="44">
        <f t="shared" si="2"/>
        <v>6</v>
      </c>
      <c r="J45" s="46">
        <v>14.9</v>
      </c>
      <c r="K45" s="47">
        <f t="shared" si="3"/>
        <v>5</v>
      </c>
      <c r="M45" s="48"/>
      <c r="N45" s="48"/>
    </row>
    <row r="46" spans="2:14" ht="24" customHeight="1">
      <c r="B46" s="41" t="s">
        <v>101</v>
      </c>
      <c r="C46" s="49" t="s">
        <v>102</v>
      </c>
      <c r="D46" s="50">
        <v>23034</v>
      </c>
      <c r="E46" s="44">
        <f t="shared" si="0"/>
        <v>41</v>
      </c>
      <c r="F46" s="45">
        <v>46</v>
      </c>
      <c r="G46" s="44">
        <f t="shared" si="1"/>
        <v>41</v>
      </c>
      <c r="H46" s="46">
        <v>500.7</v>
      </c>
      <c r="I46" s="44">
        <f t="shared" si="2"/>
        <v>33</v>
      </c>
      <c r="J46" s="46">
        <v>11.3</v>
      </c>
      <c r="K46" s="47">
        <f t="shared" si="3"/>
        <v>37</v>
      </c>
      <c r="M46" s="48"/>
      <c r="N46" s="48"/>
    </row>
    <row r="47" spans="2:14" ht="12" customHeight="1">
      <c r="B47" s="41" t="s">
        <v>103</v>
      </c>
      <c r="C47" s="49" t="s">
        <v>104</v>
      </c>
      <c r="D47" s="50">
        <v>35385</v>
      </c>
      <c r="E47" s="44">
        <f t="shared" si="0"/>
        <v>27</v>
      </c>
      <c r="F47" s="45">
        <v>79</v>
      </c>
      <c r="G47" s="44">
        <f t="shared" si="1"/>
        <v>21</v>
      </c>
      <c r="H47" s="46">
        <v>447.9</v>
      </c>
      <c r="I47" s="44">
        <f t="shared" si="2"/>
        <v>39</v>
      </c>
      <c r="J47" s="46">
        <v>11.4</v>
      </c>
      <c r="K47" s="47">
        <f t="shared" si="3"/>
        <v>34</v>
      </c>
      <c r="M47" s="48"/>
      <c r="N47" s="48"/>
    </row>
    <row r="48" spans="2:14" ht="12" customHeight="1">
      <c r="B48" s="51" t="s">
        <v>105</v>
      </c>
      <c r="C48" s="52" t="s">
        <v>106</v>
      </c>
      <c r="D48" s="53">
        <v>45401</v>
      </c>
      <c r="E48" s="54">
        <f t="shared" si="0"/>
        <v>23</v>
      </c>
      <c r="F48" s="55">
        <v>73</v>
      </c>
      <c r="G48" s="54">
        <f t="shared" si="1"/>
        <v>27</v>
      </c>
      <c r="H48" s="56">
        <v>621.9</v>
      </c>
      <c r="I48" s="54">
        <f t="shared" si="2"/>
        <v>18</v>
      </c>
      <c r="J48" s="56">
        <v>12.2</v>
      </c>
      <c r="K48" s="57">
        <f t="shared" si="3"/>
        <v>28</v>
      </c>
      <c r="M48" s="48"/>
      <c r="N48" s="48"/>
    </row>
    <row r="49" spans="2:14" ht="12" customHeight="1">
      <c r="B49" s="41" t="s">
        <v>107</v>
      </c>
      <c r="C49" s="49" t="s">
        <v>108</v>
      </c>
      <c r="D49" s="50">
        <v>29937</v>
      </c>
      <c r="E49" s="44">
        <f t="shared" si="0"/>
        <v>34</v>
      </c>
      <c r="F49" s="45">
        <v>55</v>
      </c>
      <c r="G49" s="44">
        <f t="shared" si="1"/>
        <v>34</v>
      </c>
      <c r="H49" s="46">
        <v>544.29999999999995</v>
      </c>
      <c r="I49" s="44">
        <f t="shared" si="2"/>
        <v>26</v>
      </c>
      <c r="J49" s="46">
        <v>11.1</v>
      </c>
      <c r="K49" s="47">
        <f t="shared" si="3"/>
        <v>39</v>
      </c>
      <c r="M49" s="48"/>
      <c r="N49" s="48"/>
    </row>
    <row r="50" spans="2:14" ht="12" customHeight="1">
      <c r="B50" s="41" t="s">
        <v>109</v>
      </c>
      <c r="C50" s="49" t="s">
        <v>110</v>
      </c>
      <c r="D50" s="50">
        <v>29590</v>
      </c>
      <c r="E50" s="44">
        <f t="shared" si="0"/>
        <v>35</v>
      </c>
      <c r="F50" s="45">
        <v>52</v>
      </c>
      <c r="G50" s="44">
        <f t="shared" si="1"/>
        <v>38</v>
      </c>
      <c r="H50" s="46">
        <v>569</v>
      </c>
      <c r="I50" s="44">
        <f t="shared" si="2"/>
        <v>24</v>
      </c>
      <c r="J50" s="46">
        <v>11.4</v>
      </c>
      <c r="K50" s="47">
        <f t="shared" si="3"/>
        <v>34</v>
      </c>
      <c r="M50" s="48"/>
      <c r="N50" s="48"/>
    </row>
    <row r="51" spans="2:14" ht="24" customHeight="1">
      <c r="B51" s="41" t="s">
        <v>111</v>
      </c>
      <c r="C51" s="49" t="s">
        <v>112</v>
      </c>
      <c r="D51" s="50">
        <v>43928</v>
      </c>
      <c r="E51" s="44">
        <f t="shared" si="0"/>
        <v>25</v>
      </c>
      <c r="F51" s="45">
        <v>89</v>
      </c>
      <c r="G51" s="44">
        <f t="shared" si="1"/>
        <v>18</v>
      </c>
      <c r="H51" s="46">
        <v>493.6</v>
      </c>
      <c r="I51" s="44">
        <f t="shared" si="2"/>
        <v>34</v>
      </c>
      <c r="J51" s="46">
        <v>10.5</v>
      </c>
      <c r="K51" s="47">
        <f t="shared" si="3"/>
        <v>44</v>
      </c>
      <c r="M51" s="48"/>
      <c r="N51" s="48"/>
    </row>
    <row r="52" spans="2:14" ht="12" customHeight="1">
      <c r="B52" s="41" t="s">
        <v>113</v>
      </c>
      <c r="C52" s="49" t="s">
        <v>114</v>
      </c>
      <c r="D52" s="50">
        <v>44037</v>
      </c>
      <c r="E52" s="44">
        <f t="shared" si="0"/>
        <v>24</v>
      </c>
      <c r="F52" s="45">
        <v>64</v>
      </c>
      <c r="G52" s="44">
        <f t="shared" si="1"/>
        <v>30</v>
      </c>
      <c r="H52" s="46">
        <v>688.1</v>
      </c>
      <c r="I52" s="44">
        <f t="shared" si="2"/>
        <v>8</v>
      </c>
      <c r="J52" s="46">
        <v>12.5</v>
      </c>
      <c r="K52" s="47">
        <f t="shared" si="3"/>
        <v>25</v>
      </c>
      <c r="M52" s="48"/>
      <c r="N52" s="48"/>
    </row>
    <row r="53" spans="2:14" ht="24" customHeight="1" thickBot="1">
      <c r="B53" s="58" t="s">
        <v>115</v>
      </c>
      <c r="C53" s="59" t="s">
        <v>116</v>
      </c>
      <c r="D53" s="60">
        <v>3092064</v>
      </c>
      <c r="E53" s="61"/>
      <c r="F53" s="62">
        <v>4874</v>
      </c>
      <c r="G53" s="61"/>
      <c r="H53" s="63">
        <v>634.4</v>
      </c>
      <c r="I53" s="61"/>
      <c r="J53" s="63">
        <v>13.5</v>
      </c>
      <c r="K53" s="64"/>
      <c r="M53" s="48"/>
      <c r="N53" s="48"/>
    </row>
    <row r="54" spans="2:14" ht="12.75" customHeight="1" thickTop="1">
      <c r="B54" s="65"/>
      <c r="C54" s="65"/>
      <c r="D54" s="67"/>
      <c r="E54" s="67"/>
      <c r="F54" s="68"/>
      <c r="G54" s="67"/>
      <c r="H54" s="67"/>
      <c r="I54" s="67"/>
      <c r="J54" s="69"/>
      <c r="K54" s="67"/>
    </row>
    <row r="55" spans="2:14" ht="12.75" customHeight="1">
      <c r="B55" s="65"/>
      <c r="C55" s="65"/>
      <c r="D55" s="67"/>
      <c r="E55" s="67"/>
      <c r="F55" s="68"/>
      <c r="G55" s="67"/>
      <c r="H55" s="67"/>
      <c r="I55" s="67"/>
      <c r="J55" s="69"/>
      <c r="K55" s="67"/>
    </row>
    <row r="56" spans="2:14" ht="12.75" customHeight="1">
      <c r="B56" s="65"/>
      <c r="C56" s="65"/>
      <c r="D56" s="67"/>
      <c r="E56" s="67"/>
      <c r="F56" s="68"/>
      <c r="G56" s="67"/>
      <c r="H56" s="67"/>
      <c r="I56" s="67"/>
      <c r="J56" s="69"/>
      <c r="K56" s="67"/>
    </row>
    <row r="57" spans="2:14" ht="12.75" customHeight="1" thickBot="1">
      <c r="B57" s="65"/>
      <c r="C57" s="65"/>
      <c r="D57" s="67"/>
      <c r="E57" s="67"/>
      <c r="F57" s="68"/>
      <c r="G57" s="67"/>
      <c r="H57" s="67"/>
      <c r="I57" s="67"/>
      <c r="J57" s="69"/>
      <c r="K57" s="67"/>
    </row>
    <row r="58" spans="2:14" ht="39.950000000000003" customHeight="1">
      <c r="B58" s="70" t="s">
        <v>117</v>
      </c>
      <c r="C58" s="71"/>
      <c r="D58" s="72" t="s">
        <v>118</v>
      </c>
      <c r="E58" s="73"/>
      <c r="F58" s="72" t="s">
        <v>118</v>
      </c>
      <c r="G58" s="73"/>
      <c r="H58" s="72" t="s">
        <v>118</v>
      </c>
      <c r="I58" s="73"/>
      <c r="J58" s="72" t="s">
        <v>118</v>
      </c>
      <c r="K58" s="74"/>
    </row>
    <row r="59" spans="2:14" ht="24.95" customHeight="1">
      <c r="B59" s="75"/>
      <c r="C59" s="76"/>
      <c r="D59" s="77" t="s">
        <v>119</v>
      </c>
      <c r="E59" s="78"/>
      <c r="F59" s="77" t="s">
        <v>119</v>
      </c>
      <c r="G59" s="78"/>
      <c r="H59" s="77" t="s">
        <v>119</v>
      </c>
      <c r="I59" s="78"/>
      <c r="J59" s="77" t="s">
        <v>119</v>
      </c>
      <c r="K59" s="79"/>
    </row>
    <row r="60" spans="2:14" ht="15" customHeight="1">
      <c r="B60" s="80" t="s">
        <v>120</v>
      </c>
      <c r="C60" s="81"/>
      <c r="D60" s="82">
        <v>43952</v>
      </c>
      <c r="E60" s="83"/>
      <c r="F60" s="82">
        <v>43952</v>
      </c>
      <c r="G60" s="84"/>
      <c r="H60" s="82">
        <v>43952</v>
      </c>
      <c r="I60" s="84"/>
      <c r="J60" s="82">
        <v>43952</v>
      </c>
      <c r="K60" s="85"/>
    </row>
    <row r="61" spans="2:14" ht="15" customHeight="1" thickBot="1">
      <c r="B61" s="86" t="s">
        <v>121</v>
      </c>
      <c r="C61" s="87"/>
      <c r="D61" s="88" t="s">
        <v>122</v>
      </c>
      <c r="E61" s="89"/>
      <c r="F61" s="88" t="s">
        <v>122</v>
      </c>
      <c r="G61" s="89"/>
      <c r="H61" s="88" t="s">
        <v>122</v>
      </c>
      <c r="I61" s="89"/>
      <c r="J61" s="88" t="s">
        <v>122</v>
      </c>
      <c r="K61" s="90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91" customWidth="1"/>
    <col min="4" max="4" width="11.625" style="16" customWidth="1"/>
    <col min="5" max="5" width="4.625" style="16" customWidth="1"/>
    <col min="6" max="6" width="11.625" style="92" customWidth="1"/>
    <col min="7" max="7" width="4.625" style="16" customWidth="1"/>
    <col min="8" max="8" width="11.625" style="16" customWidth="1"/>
    <col min="9" max="9" width="4.625" style="16" customWidth="1"/>
    <col min="10" max="10" width="11.625" style="93" customWidth="1"/>
    <col min="11" max="11" width="4.625" style="16" customWidth="1"/>
    <col min="12" max="12" width="4" style="14" customWidth="1"/>
    <col min="13" max="18" width="9" style="14"/>
    <col min="19" max="19" width="11.75" style="14" customWidth="1"/>
    <col min="20" max="21" width="9" style="14"/>
    <col min="22" max="22" width="9" style="16"/>
    <col min="23" max="23" width="11.75" style="16" customWidth="1"/>
    <col min="24" max="16384" width="9" style="16"/>
  </cols>
  <sheetData>
    <row r="1" spans="1:141" s="17" customFormat="1" ht="15.75" customHeight="1">
      <c r="A1" s="10"/>
      <c r="B1" s="11" t="s">
        <v>156</v>
      </c>
      <c r="C1" s="11"/>
      <c r="D1" s="12"/>
      <c r="E1" s="11"/>
      <c r="F1" s="12"/>
      <c r="G1" s="12"/>
      <c r="H1" s="12"/>
      <c r="I1" s="12"/>
      <c r="J1" s="13"/>
      <c r="K1" s="13"/>
      <c r="L1" s="14"/>
      <c r="M1" s="15" t="s">
        <v>4</v>
      </c>
      <c r="N1" s="15"/>
      <c r="O1" s="15"/>
      <c r="P1" s="14"/>
      <c r="Q1" s="14"/>
      <c r="R1" s="14"/>
      <c r="S1" s="14"/>
      <c r="T1" s="14"/>
      <c r="U1" s="14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</row>
    <row r="2" spans="1:141" ht="12" customHeight="1" thickBot="1">
      <c r="B2" s="18"/>
      <c r="C2" s="18"/>
      <c r="D2" s="19"/>
      <c r="E2" s="19"/>
      <c r="F2" s="20"/>
      <c r="G2" s="20"/>
      <c r="H2" s="19"/>
      <c r="I2" s="19"/>
      <c r="J2" s="21"/>
      <c r="K2" s="21"/>
    </row>
    <row r="3" spans="1:141" s="17" customFormat="1" ht="27" customHeight="1" thickTop="1">
      <c r="A3" s="10"/>
      <c r="B3" s="22" t="s">
        <v>5</v>
      </c>
      <c r="C3" s="23"/>
      <c r="D3" s="24" t="s">
        <v>157</v>
      </c>
      <c r="E3" s="25"/>
      <c r="F3" s="24" t="s">
        <v>158</v>
      </c>
      <c r="G3" s="25"/>
      <c r="H3" s="24" t="s">
        <v>159</v>
      </c>
      <c r="I3" s="25"/>
      <c r="J3" s="24" t="s">
        <v>160</v>
      </c>
      <c r="K3" s="26"/>
      <c r="L3" s="14"/>
      <c r="M3" s="14"/>
      <c r="N3" s="14"/>
      <c r="O3" s="14"/>
      <c r="P3" s="14"/>
      <c r="Q3" s="14"/>
      <c r="R3" s="14"/>
      <c r="S3" s="14"/>
      <c r="T3" s="14"/>
      <c r="U3" s="14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</row>
    <row r="4" spans="1:141" s="17" customFormat="1" ht="30" customHeight="1">
      <c r="A4" s="10"/>
      <c r="B4" s="27" t="s">
        <v>128</v>
      </c>
      <c r="C4" s="28"/>
      <c r="D4" s="29" t="s">
        <v>161</v>
      </c>
      <c r="E4" s="30"/>
      <c r="F4" s="29" t="s">
        <v>162</v>
      </c>
      <c r="G4" s="30"/>
      <c r="H4" s="29" t="s">
        <v>163</v>
      </c>
      <c r="I4" s="30"/>
      <c r="J4" s="29" t="s">
        <v>164</v>
      </c>
      <c r="K4" s="32"/>
      <c r="L4" s="14"/>
      <c r="M4" s="14"/>
      <c r="N4" s="14"/>
      <c r="O4" s="14"/>
      <c r="P4" s="14"/>
      <c r="Q4" s="14"/>
      <c r="R4" s="14"/>
      <c r="S4" s="14"/>
      <c r="T4" s="14"/>
      <c r="U4" s="14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</row>
    <row r="5" spans="1:141" s="40" customFormat="1" ht="24" customHeight="1">
      <c r="A5" s="10"/>
      <c r="B5" s="33"/>
      <c r="C5" s="34"/>
      <c r="D5" s="35" t="s">
        <v>165</v>
      </c>
      <c r="E5" s="36" t="s">
        <v>166</v>
      </c>
      <c r="F5" s="37" t="s">
        <v>135</v>
      </c>
      <c r="G5" s="36" t="s">
        <v>167</v>
      </c>
      <c r="H5" s="35" t="s">
        <v>168</v>
      </c>
      <c r="I5" s="36" t="s">
        <v>169</v>
      </c>
      <c r="J5" s="35" t="s">
        <v>165</v>
      </c>
      <c r="K5" s="38" t="s">
        <v>134</v>
      </c>
      <c r="L5" s="14"/>
      <c r="M5" s="39"/>
      <c r="N5" s="39"/>
      <c r="O5" s="14"/>
      <c r="P5" s="14"/>
      <c r="Q5" s="14"/>
      <c r="R5" s="14"/>
      <c r="S5" s="14"/>
      <c r="T5" s="14"/>
      <c r="U5" s="14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</row>
    <row r="6" spans="1:141" ht="12" customHeight="1">
      <c r="B6" s="41" t="s">
        <v>21</v>
      </c>
      <c r="C6" s="42" t="s">
        <v>22</v>
      </c>
      <c r="D6" s="43">
        <v>89766</v>
      </c>
      <c r="E6" s="44">
        <f t="shared" ref="E6:E52" si="0">IF(ISNUMBER(D6),RANK(D6,D$6:D$52),"-")</f>
        <v>10</v>
      </c>
      <c r="F6" s="45">
        <v>37</v>
      </c>
      <c r="G6" s="44">
        <f t="shared" ref="G6:G52" si="1">IF(ISNUMBER(F6),RANK(F6,F$6:F$52),"-")</f>
        <v>4</v>
      </c>
      <c r="H6" s="45">
        <v>2426.1</v>
      </c>
      <c r="I6" s="44">
        <f t="shared" ref="I6:I52" si="2">IF(ISNUMBER(H6),RANK(H6,H$6:H$52),"-")</f>
        <v>29</v>
      </c>
      <c r="J6" s="45">
        <v>9143</v>
      </c>
      <c r="K6" s="47">
        <f t="shared" ref="K6:K52" si="3">IF(ISNUMBER(J6),RANK(J6,J$6:J$52),"-")</f>
        <v>8</v>
      </c>
      <c r="M6" s="48"/>
      <c r="N6" s="48"/>
    </row>
    <row r="7" spans="1:141" ht="12" customHeight="1">
      <c r="B7" s="41" t="s">
        <v>23</v>
      </c>
      <c r="C7" s="49" t="s">
        <v>24</v>
      </c>
      <c r="D7" s="50">
        <v>16553</v>
      </c>
      <c r="E7" s="44">
        <f t="shared" si="0"/>
        <v>31</v>
      </c>
      <c r="F7" s="45">
        <v>10</v>
      </c>
      <c r="G7" s="44">
        <f t="shared" si="1"/>
        <v>20</v>
      </c>
      <c r="H7" s="45">
        <v>1655.3</v>
      </c>
      <c r="I7" s="44">
        <f t="shared" si="2"/>
        <v>44</v>
      </c>
      <c r="J7" s="45">
        <v>1026</v>
      </c>
      <c r="K7" s="47">
        <f t="shared" si="3"/>
        <v>36</v>
      </c>
      <c r="M7" s="48"/>
      <c r="N7" s="48"/>
    </row>
    <row r="8" spans="1:141" ht="12" customHeight="1">
      <c r="B8" s="41" t="s">
        <v>25</v>
      </c>
      <c r="C8" s="49" t="s">
        <v>26</v>
      </c>
      <c r="D8" s="50">
        <v>12833</v>
      </c>
      <c r="E8" s="44">
        <f t="shared" si="0"/>
        <v>37</v>
      </c>
      <c r="F8" s="45">
        <v>6</v>
      </c>
      <c r="G8" s="44">
        <f t="shared" si="1"/>
        <v>34</v>
      </c>
      <c r="H8" s="45">
        <v>2138.8000000000002</v>
      </c>
      <c r="I8" s="44">
        <f t="shared" si="2"/>
        <v>36</v>
      </c>
      <c r="J8" s="45">
        <v>1154</v>
      </c>
      <c r="K8" s="47">
        <f t="shared" si="3"/>
        <v>34</v>
      </c>
      <c r="M8" s="48"/>
      <c r="N8" s="48"/>
    </row>
    <row r="9" spans="1:141" ht="12" customHeight="1">
      <c r="B9" s="41" t="s">
        <v>27</v>
      </c>
      <c r="C9" s="49" t="s">
        <v>28</v>
      </c>
      <c r="D9" s="50">
        <v>57533</v>
      </c>
      <c r="E9" s="44">
        <f t="shared" si="0"/>
        <v>12</v>
      </c>
      <c r="F9" s="45">
        <v>14</v>
      </c>
      <c r="G9" s="44">
        <f t="shared" si="1"/>
        <v>14</v>
      </c>
      <c r="H9" s="45">
        <v>4109.5</v>
      </c>
      <c r="I9" s="44">
        <f t="shared" si="2"/>
        <v>8</v>
      </c>
      <c r="J9" s="45">
        <v>7624</v>
      </c>
      <c r="K9" s="47">
        <f t="shared" si="3"/>
        <v>10</v>
      </c>
      <c r="M9" s="48"/>
      <c r="N9" s="48"/>
    </row>
    <row r="10" spans="1:141" ht="12" customHeight="1">
      <c r="B10" s="41" t="s">
        <v>29</v>
      </c>
      <c r="C10" s="49" t="s">
        <v>30</v>
      </c>
      <c r="D10" s="50">
        <v>9988</v>
      </c>
      <c r="E10" s="44">
        <f t="shared" si="0"/>
        <v>42</v>
      </c>
      <c r="F10" s="45">
        <v>7</v>
      </c>
      <c r="G10" s="44">
        <f t="shared" si="1"/>
        <v>30</v>
      </c>
      <c r="H10" s="45">
        <v>1426.9</v>
      </c>
      <c r="I10" s="44">
        <f t="shared" si="2"/>
        <v>47</v>
      </c>
      <c r="J10" s="45">
        <v>996</v>
      </c>
      <c r="K10" s="47">
        <f t="shared" si="3"/>
        <v>38</v>
      </c>
      <c r="M10" s="48"/>
      <c r="N10" s="48"/>
    </row>
    <row r="11" spans="1:141" ht="24" customHeight="1">
      <c r="B11" s="41" t="s">
        <v>31</v>
      </c>
      <c r="C11" s="49" t="s">
        <v>32</v>
      </c>
      <c r="D11" s="50">
        <v>13237</v>
      </c>
      <c r="E11" s="44">
        <f t="shared" si="0"/>
        <v>36</v>
      </c>
      <c r="F11" s="45">
        <v>6</v>
      </c>
      <c r="G11" s="44">
        <f t="shared" si="1"/>
        <v>34</v>
      </c>
      <c r="H11" s="45">
        <v>2206.1999999999998</v>
      </c>
      <c r="I11" s="44">
        <f t="shared" si="2"/>
        <v>34</v>
      </c>
      <c r="J11" s="45">
        <v>1364</v>
      </c>
      <c r="K11" s="47">
        <f t="shared" si="3"/>
        <v>29</v>
      </c>
      <c r="M11" s="48"/>
      <c r="N11" s="48"/>
    </row>
    <row r="12" spans="1:141" ht="12" customHeight="1">
      <c r="B12" s="41" t="s">
        <v>33</v>
      </c>
      <c r="C12" s="49" t="s">
        <v>34</v>
      </c>
      <c r="D12" s="50">
        <v>15486</v>
      </c>
      <c r="E12" s="44">
        <f t="shared" si="0"/>
        <v>33</v>
      </c>
      <c r="F12" s="45">
        <v>8</v>
      </c>
      <c r="G12" s="44">
        <f t="shared" si="1"/>
        <v>27</v>
      </c>
      <c r="H12" s="45">
        <v>1935.8</v>
      </c>
      <c r="I12" s="44">
        <f t="shared" si="2"/>
        <v>40</v>
      </c>
      <c r="J12" s="45">
        <v>990</v>
      </c>
      <c r="K12" s="47">
        <f t="shared" si="3"/>
        <v>39</v>
      </c>
      <c r="M12" s="48"/>
      <c r="N12" s="48"/>
    </row>
    <row r="13" spans="1:141" ht="12" customHeight="1">
      <c r="B13" s="41" t="s">
        <v>35</v>
      </c>
      <c r="C13" s="49" t="s">
        <v>36</v>
      </c>
      <c r="D13" s="50">
        <v>38799</v>
      </c>
      <c r="E13" s="44">
        <f t="shared" si="0"/>
        <v>14</v>
      </c>
      <c r="F13" s="45">
        <v>10</v>
      </c>
      <c r="G13" s="44">
        <f t="shared" si="1"/>
        <v>20</v>
      </c>
      <c r="H13" s="45">
        <v>3879.9</v>
      </c>
      <c r="I13" s="44">
        <f t="shared" si="2"/>
        <v>10</v>
      </c>
      <c r="J13" s="45">
        <v>7594</v>
      </c>
      <c r="K13" s="47">
        <f t="shared" si="3"/>
        <v>11</v>
      </c>
      <c r="M13" s="48"/>
      <c r="N13" s="48"/>
    </row>
    <row r="14" spans="1:141" ht="12" customHeight="1">
      <c r="B14" s="41" t="s">
        <v>37</v>
      </c>
      <c r="C14" s="49" t="s">
        <v>38</v>
      </c>
      <c r="D14" s="50">
        <v>22928</v>
      </c>
      <c r="E14" s="44">
        <f t="shared" si="0"/>
        <v>22</v>
      </c>
      <c r="F14" s="45">
        <v>9</v>
      </c>
      <c r="G14" s="44">
        <f t="shared" si="1"/>
        <v>24</v>
      </c>
      <c r="H14" s="45">
        <v>2547.6</v>
      </c>
      <c r="I14" s="44">
        <f t="shared" si="2"/>
        <v>23</v>
      </c>
      <c r="J14" s="45">
        <v>2234</v>
      </c>
      <c r="K14" s="47">
        <f t="shared" si="3"/>
        <v>21</v>
      </c>
      <c r="M14" s="48"/>
      <c r="N14" s="48"/>
    </row>
    <row r="15" spans="1:141" ht="12" customHeight="1">
      <c r="B15" s="41" t="s">
        <v>39</v>
      </c>
      <c r="C15" s="49" t="s">
        <v>40</v>
      </c>
      <c r="D15" s="50">
        <v>30791</v>
      </c>
      <c r="E15" s="44">
        <f t="shared" si="0"/>
        <v>19</v>
      </c>
      <c r="F15" s="45">
        <v>14</v>
      </c>
      <c r="G15" s="44">
        <f t="shared" si="1"/>
        <v>14</v>
      </c>
      <c r="H15" s="45">
        <v>2199.4</v>
      </c>
      <c r="I15" s="44">
        <f t="shared" si="2"/>
        <v>35</v>
      </c>
      <c r="J15" s="45">
        <v>1756</v>
      </c>
      <c r="K15" s="47">
        <f t="shared" si="3"/>
        <v>25</v>
      </c>
      <c r="M15" s="48"/>
      <c r="N15" s="48"/>
    </row>
    <row r="16" spans="1:141" ht="24" customHeight="1">
      <c r="B16" s="41" t="s">
        <v>41</v>
      </c>
      <c r="C16" s="49" t="s">
        <v>42</v>
      </c>
      <c r="D16" s="50">
        <v>116602</v>
      </c>
      <c r="E16" s="44">
        <f t="shared" si="0"/>
        <v>8</v>
      </c>
      <c r="F16" s="45">
        <v>28</v>
      </c>
      <c r="G16" s="44">
        <f t="shared" si="1"/>
        <v>9</v>
      </c>
      <c r="H16" s="45">
        <v>4164.3999999999996</v>
      </c>
      <c r="I16" s="44">
        <f t="shared" si="2"/>
        <v>7</v>
      </c>
      <c r="J16" s="45">
        <v>4085</v>
      </c>
      <c r="K16" s="47">
        <f t="shared" si="3"/>
        <v>15</v>
      </c>
      <c r="M16" s="48"/>
      <c r="N16" s="48"/>
    </row>
    <row r="17" spans="2:14" ht="12" customHeight="1">
      <c r="B17" s="41" t="s">
        <v>43</v>
      </c>
      <c r="C17" s="49" t="s">
        <v>44</v>
      </c>
      <c r="D17" s="50">
        <v>114993</v>
      </c>
      <c r="E17" s="44">
        <f t="shared" si="0"/>
        <v>9</v>
      </c>
      <c r="F17" s="45">
        <v>27</v>
      </c>
      <c r="G17" s="44">
        <f t="shared" si="1"/>
        <v>10</v>
      </c>
      <c r="H17" s="45">
        <v>4259</v>
      </c>
      <c r="I17" s="44">
        <f t="shared" si="2"/>
        <v>6</v>
      </c>
      <c r="J17" s="45">
        <v>8769</v>
      </c>
      <c r="K17" s="47">
        <f t="shared" si="3"/>
        <v>9</v>
      </c>
      <c r="M17" s="48"/>
      <c r="N17" s="48"/>
    </row>
    <row r="18" spans="2:14" ht="12" customHeight="1">
      <c r="B18" s="41" t="s">
        <v>45</v>
      </c>
      <c r="C18" s="49" t="s">
        <v>46</v>
      </c>
      <c r="D18" s="50">
        <v>759035</v>
      </c>
      <c r="E18" s="44">
        <f t="shared" si="0"/>
        <v>1</v>
      </c>
      <c r="F18" s="45">
        <v>143</v>
      </c>
      <c r="G18" s="44">
        <f t="shared" si="1"/>
        <v>1</v>
      </c>
      <c r="H18" s="45">
        <v>5307.9</v>
      </c>
      <c r="I18" s="44">
        <f t="shared" si="2"/>
        <v>2</v>
      </c>
      <c r="J18" s="45">
        <v>72438</v>
      </c>
      <c r="K18" s="47">
        <f t="shared" si="3"/>
        <v>1</v>
      </c>
      <c r="M18" s="48"/>
      <c r="N18" s="48"/>
    </row>
    <row r="19" spans="2:14" ht="12" customHeight="1">
      <c r="B19" s="41" t="s">
        <v>47</v>
      </c>
      <c r="C19" s="49" t="s">
        <v>48</v>
      </c>
      <c r="D19" s="50">
        <v>187328</v>
      </c>
      <c r="E19" s="44">
        <f t="shared" si="0"/>
        <v>4</v>
      </c>
      <c r="F19" s="45">
        <v>31</v>
      </c>
      <c r="G19" s="44">
        <f t="shared" si="1"/>
        <v>8</v>
      </c>
      <c r="H19" s="45">
        <v>6042.8</v>
      </c>
      <c r="I19" s="44">
        <f t="shared" si="2"/>
        <v>1</v>
      </c>
      <c r="J19" s="45">
        <v>11536</v>
      </c>
      <c r="K19" s="47">
        <f t="shared" si="3"/>
        <v>6</v>
      </c>
      <c r="M19" s="48"/>
      <c r="N19" s="48"/>
    </row>
    <row r="20" spans="2:14" ht="12" customHeight="1">
      <c r="B20" s="41" t="s">
        <v>49</v>
      </c>
      <c r="C20" s="49" t="s">
        <v>50</v>
      </c>
      <c r="D20" s="50">
        <v>32050</v>
      </c>
      <c r="E20" s="44">
        <f t="shared" si="0"/>
        <v>18</v>
      </c>
      <c r="F20" s="45">
        <v>21</v>
      </c>
      <c r="G20" s="44">
        <f t="shared" si="1"/>
        <v>11</v>
      </c>
      <c r="H20" s="45">
        <v>1526.2</v>
      </c>
      <c r="I20" s="44">
        <f t="shared" si="2"/>
        <v>46</v>
      </c>
      <c r="J20" s="45">
        <v>4542</v>
      </c>
      <c r="K20" s="47">
        <f t="shared" si="3"/>
        <v>13</v>
      </c>
      <c r="M20" s="48"/>
      <c r="N20" s="48"/>
    </row>
    <row r="21" spans="2:14" ht="24" customHeight="1">
      <c r="B21" s="41" t="s">
        <v>51</v>
      </c>
      <c r="C21" s="49" t="s">
        <v>52</v>
      </c>
      <c r="D21" s="50">
        <v>12157</v>
      </c>
      <c r="E21" s="44">
        <f t="shared" si="0"/>
        <v>38</v>
      </c>
      <c r="F21" s="45">
        <v>5</v>
      </c>
      <c r="G21" s="44">
        <f t="shared" si="1"/>
        <v>38</v>
      </c>
      <c r="H21" s="45">
        <v>2431.4</v>
      </c>
      <c r="I21" s="44">
        <f t="shared" si="2"/>
        <v>28</v>
      </c>
      <c r="J21" s="45">
        <v>1315</v>
      </c>
      <c r="K21" s="47">
        <f t="shared" si="3"/>
        <v>30</v>
      </c>
      <c r="M21" s="48"/>
      <c r="N21" s="48"/>
    </row>
    <row r="22" spans="2:14" ht="12" customHeight="1">
      <c r="B22" s="41" t="s">
        <v>53</v>
      </c>
      <c r="C22" s="49" t="s">
        <v>54</v>
      </c>
      <c r="D22" s="50">
        <v>32059</v>
      </c>
      <c r="E22" s="44">
        <f t="shared" si="0"/>
        <v>17</v>
      </c>
      <c r="F22" s="45">
        <v>13</v>
      </c>
      <c r="G22" s="44">
        <f t="shared" si="1"/>
        <v>16</v>
      </c>
      <c r="H22" s="45">
        <v>2466.1</v>
      </c>
      <c r="I22" s="44">
        <f t="shared" si="2"/>
        <v>25</v>
      </c>
      <c r="J22" s="45">
        <v>4291</v>
      </c>
      <c r="K22" s="47">
        <f t="shared" si="3"/>
        <v>14</v>
      </c>
      <c r="M22" s="48"/>
      <c r="N22" s="48"/>
    </row>
    <row r="23" spans="2:14" ht="12" customHeight="1">
      <c r="B23" s="41" t="s">
        <v>55</v>
      </c>
      <c r="C23" s="49" t="s">
        <v>56</v>
      </c>
      <c r="D23" s="50">
        <v>11249</v>
      </c>
      <c r="E23" s="44">
        <f t="shared" si="0"/>
        <v>39</v>
      </c>
      <c r="F23" s="45">
        <v>6</v>
      </c>
      <c r="G23" s="44">
        <f t="shared" si="1"/>
        <v>34</v>
      </c>
      <c r="H23" s="45">
        <v>1874.8</v>
      </c>
      <c r="I23" s="44">
        <f t="shared" si="2"/>
        <v>41</v>
      </c>
      <c r="J23" s="45">
        <v>1115</v>
      </c>
      <c r="K23" s="47">
        <f t="shared" si="3"/>
        <v>35</v>
      </c>
      <c r="M23" s="48"/>
      <c r="N23" s="48"/>
    </row>
    <row r="24" spans="2:14" ht="12" customHeight="1">
      <c r="B24" s="41" t="s">
        <v>57</v>
      </c>
      <c r="C24" s="49" t="s">
        <v>58</v>
      </c>
      <c r="D24" s="50">
        <v>17241</v>
      </c>
      <c r="E24" s="44">
        <f t="shared" si="0"/>
        <v>30</v>
      </c>
      <c r="F24" s="45">
        <v>7</v>
      </c>
      <c r="G24" s="44">
        <f t="shared" si="1"/>
        <v>30</v>
      </c>
      <c r="H24" s="45">
        <v>2463</v>
      </c>
      <c r="I24" s="44">
        <f t="shared" si="2"/>
        <v>26</v>
      </c>
      <c r="J24" s="45">
        <v>975</v>
      </c>
      <c r="K24" s="47">
        <f t="shared" si="3"/>
        <v>40</v>
      </c>
      <c r="M24" s="48"/>
      <c r="N24" s="48"/>
    </row>
    <row r="25" spans="2:14" ht="12" customHeight="1">
      <c r="B25" s="41" t="s">
        <v>59</v>
      </c>
      <c r="C25" s="49" t="s">
        <v>60</v>
      </c>
      <c r="D25" s="50">
        <v>18601</v>
      </c>
      <c r="E25" s="44">
        <f t="shared" si="0"/>
        <v>27</v>
      </c>
      <c r="F25" s="45">
        <v>10</v>
      </c>
      <c r="G25" s="44">
        <f t="shared" si="1"/>
        <v>20</v>
      </c>
      <c r="H25" s="45">
        <v>1860.1</v>
      </c>
      <c r="I25" s="44">
        <f t="shared" si="2"/>
        <v>42</v>
      </c>
      <c r="J25" s="45">
        <v>2075</v>
      </c>
      <c r="K25" s="47">
        <f t="shared" si="3"/>
        <v>22</v>
      </c>
      <c r="M25" s="48"/>
      <c r="N25" s="48"/>
    </row>
    <row r="26" spans="2:14" ht="24" customHeight="1">
      <c r="B26" s="41" t="s">
        <v>61</v>
      </c>
      <c r="C26" s="49" t="s">
        <v>62</v>
      </c>
      <c r="D26" s="50">
        <v>22003</v>
      </c>
      <c r="E26" s="44">
        <f t="shared" si="0"/>
        <v>23</v>
      </c>
      <c r="F26" s="45">
        <v>13</v>
      </c>
      <c r="G26" s="44">
        <f t="shared" si="1"/>
        <v>16</v>
      </c>
      <c r="H26" s="45">
        <v>1692.5</v>
      </c>
      <c r="I26" s="44">
        <f t="shared" si="2"/>
        <v>43</v>
      </c>
      <c r="J26" s="45">
        <v>1948</v>
      </c>
      <c r="K26" s="47">
        <f t="shared" si="3"/>
        <v>24</v>
      </c>
      <c r="M26" s="48"/>
      <c r="N26" s="48"/>
    </row>
    <row r="27" spans="2:14" ht="12" customHeight="1">
      <c r="B27" s="41" t="s">
        <v>63</v>
      </c>
      <c r="C27" s="49" t="s">
        <v>64</v>
      </c>
      <c r="D27" s="50">
        <v>36581</v>
      </c>
      <c r="E27" s="44">
        <f t="shared" si="0"/>
        <v>15</v>
      </c>
      <c r="F27" s="45">
        <v>13</v>
      </c>
      <c r="G27" s="44">
        <f t="shared" si="1"/>
        <v>16</v>
      </c>
      <c r="H27" s="45">
        <v>2813.9</v>
      </c>
      <c r="I27" s="44">
        <f t="shared" si="2"/>
        <v>21</v>
      </c>
      <c r="J27" s="45">
        <v>2482</v>
      </c>
      <c r="K27" s="47">
        <f t="shared" si="3"/>
        <v>18</v>
      </c>
      <c r="M27" s="48"/>
      <c r="N27" s="48"/>
    </row>
    <row r="28" spans="2:14" ht="12" customHeight="1">
      <c r="B28" s="41" t="s">
        <v>65</v>
      </c>
      <c r="C28" s="49" t="s">
        <v>66</v>
      </c>
      <c r="D28" s="50">
        <v>193465</v>
      </c>
      <c r="E28" s="44">
        <f t="shared" si="0"/>
        <v>3</v>
      </c>
      <c r="F28" s="45">
        <v>51</v>
      </c>
      <c r="G28" s="44">
        <f t="shared" si="1"/>
        <v>3</v>
      </c>
      <c r="H28" s="45">
        <v>3793.4</v>
      </c>
      <c r="I28" s="44">
        <f t="shared" si="2"/>
        <v>12</v>
      </c>
      <c r="J28" s="45">
        <v>14152</v>
      </c>
      <c r="K28" s="47">
        <f t="shared" si="3"/>
        <v>4</v>
      </c>
      <c r="M28" s="48"/>
      <c r="N28" s="48"/>
    </row>
    <row r="29" spans="2:14" ht="12" customHeight="1">
      <c r="B29" s="41" t="s">
        <v>67</v>
      </c>
      <c r="C29" s="49" t="s">
        <v>68</v>
      </c>
      <c r="D29" s="50">
        <v>15465</v>
      </c>
      <c r="E29" s="44">
        <f t="shared" si="0"/>
        <v>34</v>
      </c>
      <c r="F29" s="45">
        <v>7</v>
      </c>
      <c r="G29" s="44">
        <f t="shared" si="1"/>
        <v>30</v>
      </c>
      <c r="H29" s="45">
        <v>2209.3000000000002</v>
      </c>
      <c r="I29" s="44">
        <f t="shared" si="2"/>
        <v>33</v>
      </c>
      <c r="J29" s="45">
        <v>1258</v>
      </c>
      <c r="K29" s="47">
        <f t="shared" si="3"/>
        <v>32</v>
      </c>
      <c r="M29" s="48"/>
      <c r="N29" s="48"/>
    </row>
    <row r="30" spans="2:14" ht="12" customHeight="1">
      <c r="B30" s="41" t="s">
        <v>69</v>
      </c>
      <c r="C30" s="49" t="s">
        <v>70</v>
      </c>
      <c r="D30" s="50">
        <v>34506</v>
      </c>
      <c r="E30" s="44">
        <f t="shared" si="0"/>
        <v>16</v>
      </c>
      <c r="F30" s="45">
        <v>9</v>
      </c>
      <c r="G30" s="44">
        <f t="shared" si="1"/>
        <v>24</v>
      </c>
      <c r="H30" s="45">
        <v>3834</v>
      </c>
      <c r="I30" s="44">
        <f t="shared" si="2"/>
        <v>11</v>
      </c>
      <c r="J30" s="45">
        <v>2905</v>
      </c>
      <c r="K30" s="47">
        <f t="shared" si="3"/>
        <v>17</v>
      </c>
      <c r="M30" s="48"/>
      <c r="N30" s="48"/>
    </row>
    <row r="31" spans="2:14" ht="24" customHeight="1">
      <c r="B31" s="41" t="s">
        <v>71</v>
      </c>
      <c r="C31" s="49" t="s">
        <v>72</v>
      </c>
      <c r="D31" s="50">
        <v>162601</v>
      </c>
      <c r="E31" s="44">
        <f t="shared" si="0"/>
        <v>5</v>
      </c>
      <c r="F31" s="45">
        <v>34</v>
      </c>
      <c r="G31" s="44">
        <f t="shared" si="1"/>
        <v>6</v>
      </c>
      <c r="H31" s="45">
        <v>4782.3999999999996</v>
      </c>
      <c r="I31" s="44">
        <f t="shared" si="2"/>
        <v>3</v>
      </c>
      <c r="J31" s="45">
        <v>17818</v>
      </c>
      <c r="K31" s="47">
        <f t="shared" si="3"/>
        <v>2</v>
      </c>
      <c r="M31" s="48"/>
      <c r="N31" s="48"/>
    </row>
    <row r="32" spans="2:14" ht="12" customHeight="1">
      <c r="B32" s="41" t="s">
        <v>73</v>
      </c>
      <c r="C32" s="49" t="s">
        <v>74</v>
      </c>
      <c r="D32" s="50">
        <v>246839</v>
      </c>
      <c r="E32" s="44">
        <f t="shared" si="0"/>
        <v>2</v>
      </c>
      <c r="F32" s="45">
        <v>55</v>
      </c>
      <c r="G32" s="44">
        <f t="shared" si="1"/>
        <v>2</v>
      </c>
      <c r="H32" s="45">
        <v>4488</v>
      </c>
      <c r="I32" s="44">
        <f t="shared" si="2"/>
        <v>4</v>
      </c>
      <c r="J32" s="45">
        <v>17778</v>
      </c>
      <c r="K32" s="47">
        <f t="shared" si="3"/>
        <v>3</v>
      </c>
      <c r="M32" s="48"/>
      <c r="N32" s="48"/>
    </row>
    <row r="33" spans="2:14" ht="12" customHeight="1">
      <c r="B33" s="41" t="s">
        <v>75</v>
      </c>
      <c r="C33" s="49" t="s">
        <v>76</v>
      </c>
      <c r="D33" s="50">
        <v>126730</v>
      </c>
      <c r="E33" s="44">
        <f t="shared" si="0"/>
        <v>6</v>
      </c>
      <c r="F33" s="45">
        <v>36</v>
      </c>
      <c r="G33" s="44">
        <f t="shared" si="1"/>
        <v>5</v>
      </c>
      <c r="H33" s="45">
        <v>3520.3</v>
      </c>
      <c r="I33" s="44">
        <f t="shared" si="2"/>
        <v>15</v>
      </c>
      <c r="J33" s="45">
        <v>9233</v>
      </c>
      <c r="K33" s="47">
        <f t="shared" si="3"/>
        <v>7</v>
      </c>
      <c r="M33" s="48"/>
      <c r="N33" s="48"/>
    </row>
    <row r="34" spans="2:14" ht="12" customHeight="1">
      <c r="B34" s="41" t="s">
        <v>77</v>
      </c>
      <c r="C34" s="49" t="s">
        <v>78</v>
      </c>
      <c r="D34" s="50">
        <v>23353</v>
      </c>
      <c r="E34" s="44">
        <f t="shared" si="0"/>
        <v>21</v>
      </c>
      <c r="F34" s="45">
        <v>11</v>
      </c>
      <c r="G34" s="44">
        <f t="shared" si="1"/>
        <v>19</v>
      </c>
      <c r="H34" s="45">
        <v>2123</v>
      </c>
      <c r="I34" s="44">
        <f t="shared" si="2"/>
        <v>37</v>
      </c>
      <c r="J34" s="45">
        <v>2328</v>
      </c>
      <c r="K34" s="47">
        <f t="shared" si="3"/>
        <v>20</v>
      </c>
      <c r="M34" s="48"/>
      <c r="N34" s="48"/>
    </row>
    <row r="35" spans="2:14" ht="12" customHeight="1">
      <c r="B35" s="41" t="s">
        <v>79</v>
      </c>
      <c r="C35" s="49" t="s">
        <v>80</v>
      </c>
      <c r="D35" s="50">
        <v>9050</v>
      </c>
      <c r="E35" s="44">
        <f t="shared" si="0"/>
        <v>44</v>
      </c>
      <c r="F35" s="45">
        <v>4</v>
      </c>
      <c r="G35" s="44">
        <f t="shared" si="1"/>
        <v>42</v>
      </c>
      <c r="H35" s="45">
        <v>2262.5</v>
      </c>
      <c r="I35" s="44">
        <f t="shared" si="2"/>
        <v>32</v>
      </c>
      <c r="J35" s="45">
        <v>823</v>
      </c>
      <c r="K35" s="47">
        <f t="shared" si="3"/>
        <v>44</v>
      </c>
      <c r="M35" s="48"/>
      <c r="N35" s="48"/>
    </row>
    <row r="36" spans="2:14" ht="24" customHeight="1">
      <c r="B36" s="41" t="s">
        <v>81</v>
      </c>
      <c r="C36" s="49" t="s">
        <v>82</v>
      </c>
      <c r="D36" s="50">
        <v>7791</v>
      </c>
      <c r="E36" s="44">
        <f t="shared" si="0"/>
        <v>47</v>
      </c>
      <c r="F36" s="45">
        <v>3</v>
      </c>
      <c r="G36" s="44">
        <f t="shared" si="1"/>
        <v>45</v>
      </c>
      <c r="H36" s="45">
        <v>2597</v>
      </c>
      <c r="I36" s="44">
        <f t="shared" si="2"/>
        <v>22</v>
      </c>
      <c r="J36" s="45">
        <v>1000</v>
      </c>
      <c r="K36" s="47">
        <f t="shared" si="3"/>
        <v>37</v>
      </c>
      <c r="M36" s="48"/>
      <c r="N36" s="48"/>
    </row>
    <row r="37" spans="2:14" ht="12" customHeight="1">
      <c r="B37" s="41" t="s">
        <v>83</v>
      </c>
      <c r="C37" s="49" t="s">
        <v>84</v>
      </c>
      <c r="D37" s="50">
        <v>7906</v>
      </c>
      <c r="E37" s="44">
        <f t="shared" si="0"/>
        <v>46</v>
      </c>
      <c r="F37" s="45">
        <v>2</v>
      </c>
      <c r="G37" s="44">
        <f t="shared" si="1"/>
        <v>46</v>
      </c>
      <c r="H37" s="45">
        <v>3953</v>
      </c>
      <c r="I37" s="44">
        <f t="shared" si="2"/>
        <v>9</v>
      </c>
      <c r="J37" s="45">
        <v>734</v>
      </c>
      <c r="K37" s="47">
        <f t="shared" si="3"/>
        <v>47</v>
      </c>
      <c r="M37" s="48"/>
      <c r="N37" s="48"/>
    </row>
    <row r="38" spans="2:14" ht="12" customHeight="1">
      <c r="B38" s="41" t="s">
        <v>85</v>
      </c>
      <c r="C38" s="49" t="s">
        <v>86</v>
      </c>
      <c r="D38" s="50">
        <v>43532</v>
      </c>
      <c r="E38" s="44">
        <f t="shared" si="0"/>
        <v>13</v>
      </c>
      <c r="F38" s="45">
        <v>18</v>
      </c>
      <c r="G38" s="44">
        <f t="shared" si="1"/>
        <v>13</v>
      </c>
      <c r="H38" s="45">
        <v>2418.4</v>
      </c>
      <c r="I38" s="44">
        <f t="shared" si="2"/>
        <v>30</v>
      </c>
      <c r="J38" s="45">
        <v>3642</v>
      </c>
      <c r="K38" s="47">
        <f t="shared" si="3"/>
        <v>16</v>
      </c>
      <c r="M38" s="48"/>
      <c r="N38" s="48"/>
    </row>
    <row r="39" spans="2:14" ht="12" customHeight="1">
      <c r="B39" s="41" t="s">
        <v>87</v>
      </c>
      <c r="C39" s="49" t="s">
        <v>88</v>
      </c>
      <c r="D39" s="50">
        <v>61863</v>
      </c>
      <c r="E39" s="44">
        <f t="shared" si="0"/>
        <v>11</v>
      </c>
      <c r="F39" s="45">
        <v>20</v>
      </c>
      <c r="G39" s="44">
        <f t="shared" si="1"/>
        <v>12</v>
      </c>
      <c r="H39" s="45">
        <v>3093.2</v>
      </c>
      <c r="I39" s="44">
        <f t="shared" si="2"/>
        <v>18</v>
      </c>
      <c r="J39" s="45">
        <v>5538</v>
      </c>
      <c r="K39" s="47">
        <f t="shared" si="3"/>
        <v>12</v>
      </c>
      <c r="M39" s="48"/>
      <c r="N39" s="48"/>
    </row>
    <row r="40" spans="2:14" ht="12" customHeight="1">
      <c r="B40" s="41" t="s">
        <v>89</v>
      </c>
      <c r="C40" s="49" t="s">
        <v>90</v>
      </c>
      <c r="D40" s="50">
        <v>20411</v>
      </c>
      <c r="E40" s="44">
        <f t="shared" si="0"/>
        <v>24</v>
      </c>
      <c r="F40" s="45">
        <v>10</v>
      </c>
      <c r="G40" s="44">
        <f t="shared" si="1"/>
        <v>20</v>
      </c>
      <c r="H40" s="45">
        <v>2041.1</v>
      </c>
      <c r="I40" s="44">
        <f t="shared" si="2"/>
        <v>38</v>
      </c>
      <c r="J40" s="45">
        <v>1577</v>
      </c>
      <c r="K40" s="47">
        <f t="shared" si="3"/>
        <v>28</v>
      </c>
      <c r="M40" s="48"/>
      <c r="N40" s="48"/>
    </row>
    <row r="41" spans="2:14" ht="24" customHeight="1">
      <c r="B41" s="41" t="s">
        <v>91</v>
      </c>
      <c r="C41" s="49" t="s">
        <v>92</v>
      </c>
      <c r="D41" s="50">
        <v>14194</v>
      </c>
      <c r="E41" s="44">
        <f t="shared" si="0"/>
        <v>35</v>
      </c>
      <c r="F41" s="45">
        <v>4</v>
      </c>
      <c r="G41" s="44">
        <f t="shared" si="1"/>
        <v>42</v>
      </c>
      <c r="H41" s="45">
        <v>3548.5</v>
      </c>
      <c r="I41" s="44">
        <f t="shared" si="2"/>
        <v>14</v>
      </c>
      <c r="J41" s="45">
        <v>2060</v>
      </c>
      <c r="K41" s="47">
        <f t="shared" si="3"/>
        <v>23</v>
      </c>
      <c r="M41" s="48"/>
      <c r="N41" s="48"/>
    </row>
    <row r="42" spans="2:14" ht="12" customHeight="1">
      <c r="B42" s="41" t="s">
        <v>93</v>
      </c>
      <c r="C42" s="49" t="s">
        <v>94</v>
      </c>
      <c r="D42" s="50">
        <v>9968</v>
      </c>
      <c r="E42" s="44">
        <f t="shared" si="0"/>
        <v>43</v>
      </c>
      <c r="F42" s="45">
        <v>4</v>
      </c>
      <c r="G42" s="44">
        <f t="shared" si="1"/>
        <v>42</v>
      </c>
      <c r="H42" s="45">
        <v>2492</v>
      </c>
      <c r="I42" s="44">
        <f t="shared" si="2"/>
        <v>24</v>
      </c>
      <c r="J42" s="45">
        <v>757</v>
      </c>
      <c r="K42" s="47">
        <f t="shared" si="3"/>
        <v>46</v>
      </c>
      <c r="M42" s="48"/>
      <c r="N42" s="48"/>
    </row>
    <row r="43" spans="2:14" ht="12" customHeight="1">
      <c r="B43" s="41" t="s">
        <v>95</v>
      </c>
      <c r="C43" s="49" t="s">
        <v>96</v>
      </c>
      <c r="D43" s="50">
        <v>17549</v>
      </c>
      <c r="E43" s="44">
        <f t="shared" si="0"/>
        <v>28</v>
      </c>
      <c r="F43" s="45">
        <v>5</v>
      </c>
      <c r="G43" s="44">
        <f t="shared" si="1"/>
        <v>38</v>
      </c>
      <c r="H43" s="45">
        <v>3509.8</v>
      </c>
      <c r="I43" s="44">
        <f t="shared" si="2"/>
        <v>16</v>
      </c>
      <c r="J43" s="45">
        <v>1176</v>
      </c>
      <c r="K43" s="47">
        <f t="shared" si="3"/>
        <v>33</v>
      </c>
      <c r="M43" s="48"/>
      <c r="N43" s="48"/>
    </row>
    <row r="44" spans="2:14" ht="12" customHeight="1">
      <c r="B44" s="41" t="s">
        <v>97</v>
      </c>
      <c r="C44" s="49" t="s">
        <v>98</v>
      </c>
      <c r="D44" s="50">
        <v>10085</v>
      </c>
      <c r="E44" s="44">
        <f t="shared" si="0"/>
        <v>41</v>
      </c>
      <c r="F44" s="45">
        <v>5</v>
      </c>
      <c r="G44" s="44">
        <f t="shared" si="1"/>
        <v>38</v>
      </c>
      <c r="H44" s="45">
        <v>2017</v>
      </c>
      <c r="I44" s="44">
        <f t="shared" si="2"/>
        <v>39</v>
      </c>
      <c r="J44" s="45">
        <v>911</v>
      </c>
      <c r="K44" s="47">
        <f t="shared" si="3"/>
        <v>42</v>
      </c>
      <c r="M44" s="48"/>
      <c r="N44" s="48"/>
    </row>
    <row r="45" spans="2:14" ht="12" customHeight="1">
      <c r="B45" s="41" t="s">
        <v>99</v>
      </c>
      <c r="C45" s="49" t="s">
        <v>100</v>
      </c>
      <c r="D45" s="50">
        <v>122999</v>
      </c>
      <c r="E45" s="44">
        <f t="shared" si="0"/>
        <v>7</v>
      </c>
      <c r="F45" s="45">
        <v>34</v>
      </c>
      <c r="G45" s="44">
        <f t="shared" si="1"/>
        <v>6</v>
      </c>
      <c r="H45" s="45">
        <v>3617.6</v>
      </c>
      <c r="I45" s="44">
        <f t="shared" si="2"/>
        <v>13</v>
      </c>
      <c r="J45" s="45">
        <v>11652</v>
      </c>
      <c r="K45" s="47">
        <f t="shared" si="3"/>
        <v>5</v>
      </c>
      <c r="M45" s="48"/>
      <c r="N45" s="48"/>
    </row>
    <row r="46" spans="2:14" ht="24" customHeight="1">
      <c r="B46" s="41" t="s">
        <v>101</v>
      </c>
      <c r="C46" s="49" t="s">
        <v>102</v>
      </c>
      <c r="D46" s="50">
        <v>8648</v>
      </c>
      <c r="E46" s="44">
        <f t="shared" si="0"/>
        <v>45</v>
      </c>
      <c r="F46" s="45">
        <v>2</v>
      </c>
      <c r="G46" s="44">
        <f t="shared" si="1"/>
        <v>46</v>
      </c>
      <c r="H46" s="45">
        <v>4324</v>
      </c>
      <c r="I46" s="44">
        <f t="shared" si="2"/>
        <v>5</v>
      </c>
      <c r="J46" s="45">
        <v>836</v>
      </c>
      <c r="K46" s="47">
        <f t="shared" si="3"/>
        <v>43</v>
      </c>
      <c r="M46" s="48"/>
      <c r="N46" s="48"/>
    </row>
    <row r="47" spans="2:14" ht="12" customHeight="1">
      <c r="B47" s="41" t="s">
        <v>103</v>
      </c>
      <c r="C47" s="49" t="s">
        <v>104</v>
      </c>
      <c r="D47" s="50">
        <v>19256</v>
      </c>
      <c r="E47" s="44">
        <f t="shared" si="0"/>
        <v>26</v>
      </c>
      <c r="F47" s="45">
        <v>8</v>
      </c>
      <c r="G47" s="44">
        <f t="shared" si="1"/>
        <v>27</v>
      </c>
      <c r="H47" s="45">
        <v>2407</v>
      </c>
      <c r="I47" s="44">
        <f t="shared" si="2"/>
        <v>31</v>
      </c>
      <c r="J47" s="45">
        <v>1737</v>
      </c>
      <c r="K47" s="47">
        <f t="shared" si="3"/>
        <v>26</v>
      </c>
      <c r="M47" s="48"/>
      <c r="N47" s="48"/>
    </row>
    <row r="48" spans="2:14" ht="12" customHeight="1">
      <c r="B48" s="51" t="s">
        <v>105</v>
      </c>
      <c r="C48" s="52" t="s">
        <v>106</v>
      </c>
      <c r="D48" s="53">
        <v>27525</v>
      </c>
      <c r="E48" s="54">
        <f t="shared" si="0"/>
        <v>20</v>
      </c>
      <c r="F48" s="55">
        <v>9</v>
      </c>
      <c r="G48" s="54">
        <f t="shared" si="1"/>
        <v>24</v>
      </c>
      <c r="H48" s="55">
        <v>3058.3</v>
      </c>
      <c r="I48" s="54">
        <f t="shared" si="2"/>
        <v>19</v>
      </c>
      <c r="J48" s="55">
        <v>2375</v>
      </c>
      <c r="K48" s="57">
        <f t="shared" si="3"/>
        <v>19</v>
      </c>
      <c r="M48" s="48"/>
      <c r="N48" s="48"/>
    </row>
    <row r="49" spans="2:14" ht="12" customHeight="1">
      <c r="B49" s="41" t="s">
        <v>107</v>
      </c>
      <c r="C49" s="49" t="s">
        <v>108</v>
      </c>
      <c r="D49" s="50">
        <v>16418</v>
      </c>
      <c r="E49" s="44">
        <f t="shared" si="0"/>
        <v>32</v>
      </c>
      <c r="F49" s="45">
        <v>5</v>
      </c>
      <c r="G49" s="44">
        <f t="shared" si="1"/>
        <v>38</v>
      </c>
      <c r="H49" s="45">
        <v>3283.6</v>
      </c>
      <c r="I49" s="44">
        <f t="shared" si="2"/>
        <v>17</v>
      </c>
      <c r="J49" s="45">
        <v>950</v>
      </c>
      <c r="K49" s="47">
        <f t="shared" si="3"/>
        <v>41</v>
      </c>
      <c r="M49" s="48"/>
      <c r="N49" s="48"/>
    </row>
    <row r="50" spans="2:14" ht="12" customHeight="1">
      <c r="B50" s="41" t="s">
        <v>109</v>
      </c>
      <c r="C50" s="49" t="s">
        <v>110</v>
      </c>
      <c r="D50" s="50">
        <v>10847</v>
      </c>
      <c r="E50" s="44">
        <f t="shared" si="0"/>
        <v>40</v>
      </c>
      <c r="F50" s="45">
        <v>7</v>
      </c>
      <c r="G50" s="44">
        <f t="shared" si="1"/>
        <v>30</v>
      </c>
      <c r="H50" s="45">
        <v>1549.6</v>
      </c>
      <c r="I50" s="44">
        <f t="shared" si="2"/>
        <v>45</v>
      </c>
      <c r="J50" s="45">
        <v>815</v>
      </c>
      <c r="K50" s="47">
        <f t="shared" si="3"/>
        <v>45</v>
      </c>
      <c r="M50" s="48"/>
      <c r="N50" s="48"/>
    </row>
    <row r="51" spans="2:14" ht="24" customHeight="1">
      <c r="B51" s="41" t="s">
        <v>111</v>
      </c>
      <c r="C51" s="49" t="s">
        <v>112</v>
      </c>
      <c r="D51" s="50">
        <v>17254</v>
      </c>
      <c r="E51" s="44">
        <f t="shared" si="0"/>
        <v>29</v>
      </c>
      <c r="F51" s="45">
        <v>6</v>
      </c>
      <c r="G51" s="44">
        <f t="shared" si="1"/>
        <v>34</v>
      </c>
      <c r="H51" s="45">
        <v>2875.7</v>
      </c>
      <c r="I51" s="44">
        <f t="shared" si="2"/>
        <v>20</v>
      </c>
      <c r="J51" s="45">
        <v>1711</v>
      </c>
      <c r="K51" s="47">
        <f t="shared" si="3"/>
        <v>27</v>
      </c>
      <c r="M51" s="48"/>
      <c r="N51" s="48"/>
    </row>
    <row r="52" spans="2:14" ht="12" customHeight="1">
      <c r="B52" s="41" t="s">
        <v>113</v>
      </c>
      <c r="C52" s="49" t="s">
        <v>114</v>
      </c>
      <c r="D52" s="50">
        <v>19537</v>
      </c>
      <c r="E52" s="44">
        <f t="shared" si="0"/>
        <v>25</v>
      </c>
      <c r="F52" s="45">
        <v>8</v>
      </c>
      <c r="G52" s="44">
        <f t="shared" si="1"/>
        <v>27</v>
      </c>
      <c r="H52" s="45">
        <v>2442.1</v>
      </c>
      <c r="I52" s="44">
        <f t="shared" si="2"/>
        <v>27</v>
      </c>
      <c r="J52" s="45">
        <v>1311</v>
      </c>
      <c r="K52" s="47">
        <f t="shared" si="3"/>
        <v>31</v>
      </c>
      <c r="M52" s="48"/>
      <c r="N52" s="48"/>
    </row>
    <row r="53" spans="2:14" ht="24" customHeight="1" thickBot="1">
      <c r="B53" s="58" t="s">
        <v>115</v>
      </c>
      <c r="C53" s="59" t="s">
        <v>116</v>
      </c>
      <c r="D53" s="60">
        <v>2915605</v>
      </c>
      <c r="E53" s="61"/>
      <c r="F53" s="62">
        <v>795</v>
      </c>
      <c r="G53" s="61"/>
      <c r="H53" s="62">
        <v>3667.4</v>
      </c>
      <c r="I53" s="61"/>
      <c r="J53" s="62">
        <v>254529</v>
      </c>
      <c r="K53" s="64"/>
      <c r="M53" s="48"/>
      <c r="N53" s="48"/>
    </row>
    <row r="54" spans="2:14" ht="12.75" customHeight="1" thickTop="1">
      <c r="B54" s="65"/>
      <c r="C54" s="65"/>
      <c r="D54" s="67"/>
      <c r="E54" s="67"/>
      <c r="F54" s="68"/>
      <c r="G54" s="67"/>
      <c r="H54" s="67"/>
      <c r="I54" s="67"/>
      <c r="J54" s="69"/>
      <c r="K54" s="67"/>
    </row>
    <row r="55" spans="2:14" ht="12.75" customHeight="1">
      <c r="B55" s="65"/>
      <c r="C55" s="65"/>
      <c r="D55" s="67"/>
      <c r="E55" s="67"/>
      <c r="F55" s="68"/>
      <c r="G55" s="67"/>
      <c r="H55" s="67"/>
      <c r="I55" s="67"/>
      <c r="J55" s="69"/>
      <c r="K55" s="67"/>
    </row>
    <row r="56" spans="2:14" ht="12.75" customHeight="1">
      <c r="B56" s="65"/>
      <c r="C56" s="65"/>
      <c r="D56" s="67"/>
      <c r="E56" s="67"/>
      <c r="F56" s="68"/>
      <c r="G56" s="67"/>
      <c r="H56" s="67"/>
      <c r="I56" s="67"/>
      <c r="J56" s="69"/>
      <c r="K56" s="67"/>
    </row>
    <row r="57" spans="2:14" ht="12.75" customHeight="1" thickBot="1">
      <c r="B57" s="65"/>
      <c r="C57" s="65"/>
      <c r="D57" s="67"/>
      <c r="E57" s="67"/>
      <c r="F57" s="68"/>
      <c r="G57" s="67"/>
      <c r="H57" s="67"/>
      <c r="I57" s="67"/>
      <c r="J57" s="69"/>
      <c r="K57" s="67"/>
    </row>
    <row r="58" spans="2:14" ht="39.950000000000003" customHeight="1">
      <c r="B58" s="70" t="s">
        <v>117</v>
      </c>
      <c r="C58" s="71"/>
      <c r="D58" s="72" t="s">
        <v>118</v>
      </c>
      <c r="E58" s="73"/>
      <c r="F58" s="72" t="s">
        <v>118</v>
      </c>
      <c r="G58" s="73"/>
      <c r="H58" s="72" t="s">
        <v>118</v>
      </c>
      <c r="I58" s="73"/>
      <c r="J58" s="72" t="s">
        <v>118</v>
      </c>
      <c r="K58" s="74"/>
    </row>
    <row r="59" spans="2:14" ht="24.95" customHeight="1">
      <c r="B59" s="75"/>
      <c r="C59" s="76"/>
      <c r="D59" s="77" t="s">
        <v>119</v>
      </c>
      <c r="E59" s="78"/>
      <c r="F59" s="77" t="s">
        <v>119</v>
      </c>
      <c r="G59" s="78"/>
      <c r="H59" s="77" t="s">
        <v>119</v>
      </c>
      <c r="I59" s="78"/>
      <c r="J59" s="77" t="s">
        <v>119</v>
      </c>
      <c r="K59" s="79"/>
    </row>
    <row r="60" spans="2:14" ht="15" customHeight="1">
      <c r="B60" s="80" t="s">
        <v>120</v>
      </c>
      <c r="C60" s="81"/>
      <c r="D60" s="82">
        <v>43952</v>
      </c>
      <c r="E60" s="83"/>
      <c r="F60" s="82">
        <v>43952</v>
      </c>
      <c r="G60" s="84"/>
      <c r="H60" s="82">
        <v>43952</v>
      </c>
      <c r="I60" s="84"/>
      <c r="J60" s="82">
        <v>43952</v>
      </c>
      <c r="K60" s="85"/>
    </row>
    <row r="61" spans="2:14" ht="15" customHeight="1" thickBot="1">
      <c r="B61" s="86" t="s">
        <v>121</v>
      </c>
      <c r="C61" s="87"/>
      <c r="D61" s="88" t="s">
        <v>122</v>
      </c>
      <c r="E61" s="89"/>
      <c r="F61" s="88" t="s">
        <v>122</v>
      </c>
      <c r="G61" s="89"/>
      <c r="H61" s="88" t="s">
        <v>122</v>
      </c>
      <c r="I61" s="89"/>
      <c r="J61" s="88" t="s">
        <v>122</v>
      </c>
      <c r="K61" s="90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2"/>
  <sheetViews>
    <sheetView zoomScaleNormal="100" zoomScaleSheetLayoutView="100" workbookViewId="0">
      <pane xSplit="3" ySplit="5" topLeftCell="D3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91" customWidth="1"/>
    <col min="4" max="4" width="11.625" style="16" customWidth="1"/>
    <col min="5" max="5" width="4.625" style="16" customWidth="1"/>
    <col min="6" max="6" width="11.625" style="92" customWidth="1"/>
    <col min="7" max="7" width="4.625" style="16" customWidth="1"/>
    <col min="8" max="8" width="11.625" style="16" customWidth="1"/>
    <col min="9" max="9" width="4.625" style="16" customWidth="1"/>
    <col min="10" max="10" width="11.625" style="93" customWidth="1"/>
    <col min="11" max="11" width="4.625" style="16" customWidth="1"/>
    <col min="12" max="12" width="4" style="14" customWidth="1"/>
    <col min="13" max="18" width="9" style="14"/>
    <col min="19" max="19" width="11.75" style="14" customWidth="1"/>
    <col min="20" max="21" width="9" style="14"/>
    <col min="22" max="22" width="9" style="16"/>
    <col min="23" max="23" width="11.75" style="16" customWidth="1"/>
    <col min="24" max="16384" width="9" style="16"/>
  </cols>
  <sheetData>
    <row r="1" spans="1:141" s="17" customFormat="1" ht="15.75" customHeight="1">
      <c r="A1" s="10"/>
      <c r="B1" s="11" t="s">
        <v>170</v>
      </c>
      <c r="C1" s="11"/>
      <c r="D1" s="12"/>
      <c r="E1" s="11"/>
      <c r="F1" s="12"/>
      <c r="G1" s="12"/>
      <c r="H1" s="12"/>
      <c r="I1" s="12"/>
      <c r="J1" s="13"/>
      <c r="K1" s="13"/>
      <c r="L1" s="14"/>
      <c r="M1" s="15" t="s">
        <v>4</v>
      </c>
      <c r="N1" s="15"/>
      <c r="O1" s="15"/>
      <c r="P1" s="14"/>
      <c r="Q1" s="14"/>
      <c r="R1" s="14"/>
      <c r="S1" s="14"/>
      <c r="T1" s="14"/>
      <c r="U1" s="14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</row>
    <row r="2" spans="1:141" ht="12" customHeight="1" thickBot="1">
      <c r="B2" s="18"/>
      <c r="C2" s="18"/>
      <c r="D2" s="19"/>
      <c r="E2" s="19"/>
      <c r="F2" s="20"/>
      <c r="G2" s="20"/>
      <c r="H2" s="19"/>
      <c r="I2" s="19"/>
      <c r="J2" s="21"/>
      <c r="K2" s="21"/>
    </row>
    <row r="3" spans="1:141" s="17" customFormat="1" ht="27" customHeight="1" thickTop="1">
      <c r="A3" s="10"/>
      <c r="B3" s="22" t="s">
        <v>5</v>
      </c>
      <c r="C3" s="23"/>
      <c r="D3" s="24" t="s">
        <v>171</v>
      </c>
      <c r="E3" s="25"/>
      <c r="F3" s="24" t="s">
        <v>172</v>
      </c>
      <c r="G3" s="25"/>
      <c r="H3" s="102" t="s">
        <v>173</v>
      </c>
      <c r="I3" s="103"/>
      <c r="J3" s="24" t="s">
        <v>174</v>
      </c>
      <c r="K3" s="26"/>
      <c r="L3" s="14"/>
      <c r="M3" s="14"/>
      <c r="N3" s="14"/>
      <c r="O3" s="14"/>
      <c r="P3" s="14"/>
      <c r="Q3" s="14"/>
      <c r="R3" s="14"/>
      <c r="S3" s="14"/>
      <c r="T3" s="14"/>
      <c r="U3" s="14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</row>
    <row r="4" spans="1:141" s="17" customFormat="1" ht="30" customHeight="1">
      <c r="A4" s="10"/>
      <c r="B4" s="27" t="s">
        <v>128</v>
      </c>
      <c r="C4" s="28"/>
      <c r="D4" s="29" t="s">
        <v>175</v>
      </c>
      <c r="E4" s="30"/>
      <c r="F4" s="29" t="s">
        <v>176</v>
      </c>
      <c r="G4" s="30"/>
      <c r="H4" s="29" t="s">
        <v>177</v>
      </c>
      <c r="I4" s="104"/>
      <c r="J4" s="31" t="s">
        <v>178</v>
      </c>
      <c r="K4" s="94"/>
      <c r="L4" s="14"/>
      <c r="M4" s="14"/>
      <c r="N4" s="14"/>
      <c r="O4" s="14"/>
      <c r="P4" s="14"/>
      <c r="Q4" s="14"/>
      <c r="R4" s="14"/>
      <c r="S4" s="14"/>
      <c r="T4" s="14"/>
      <c r="U4" s="14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</row>
    <row r="5" spans="1:141" s="40" customFormat="1" ht="24" customHeight="1">
      <c r="A5" s="10"/>
      <c r="B5" s="33"/>
      <c r="C5" s="34"/>
      <c r="D5" s="35" t="s">
        <v>133</v>
      </c>
      <c r="E5" s="36" t="s">
        <v>134</v>
      </c>
      <c r="F5" s="37" t="s">
        <v>19</v>
      </c>
      <c r="G5" s="36" t="s">
        <v>134</v>
      </c>
      <c r="H5" s="37" t="s">
        <v>19</v>
      </c>
      <c r="I5" s="36" t="s">
        <v>134</v>
      </c>
      <c r="J5" s="37" t="s">
        <v>19</v>
      </c>
      <c r="K5" s="38" t="s">
        <v>134</v>
      </c>
      <c r="L5" s="14"/>
      <c r="M5" s="39"/>
      <c r="N5" s="39"/>
      <c r="O5" s="14"/>
      <c r="P5" s="14"/>
      <c r="Q5" s="14"/>
      <c r="R5" s="14"/>
      <c r="S5" s="14"/>
      <c r="T5" s="14"/>
      <c r="U5" s="14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</row>
    <row r="6" spans="1:141" ht="12" customHeight="1">
      <c r="B6" s="41" t="s">
        <v>21</v>
      </c>
      <c r="C6" s="42" t="s">
        <v>22</v>
      </c>
      <c r="D6" s="43">
        <v>41761</v>
      </c>
      <c r="E6" s="44">
        <f t="shared" ref="E6:E52" si="0">IF(ISNUMBER(D6),RANK(D6,D$6:D$52),"-")</f>
        <v>9</v>
      </c>
      <c r="F6" s="46">
        <v>98.828568723968189</v>
      </c>
      <c r="G6" s="44">
        <f t="shared" ref="G6:G52" si="1">IF(ISNUMBER(F6),RANK(F6,F$6:F$52),"-")</f>
        <v>31</v>
      </c>
      <c r="H6" s="46">
        <v>0.40940931465354036</v>
      </c>
      <c r="I6" s="44">
        <f t="shared" ref="I6:I52" si="2">IF(ISNUMBER(H6),RANK(H6,H$6:H$52),"-")</f>
        <v>47</v>
      </c>
      <c r="J6" s="46">
        <v>0.15855736463460812</v>
      </c>
      <c r="K6" s="47">
        <f t="shared" ref="K6:K52" si="3">IF(ISNUMBER(J6),RANK(J6,J$6:J$52),"-")</f>
        <v>25</v>
      </c>
      <c r="M6" s="48"/>
      <c r="N6" s="48"/>
    </row>
    <row r="7" spans="1:141" ht="12" customHeight="1">
      <c r="B7" s="41" t="s">
        <v>23</v>
      </c>
      <c r="C7" s="49" t="s">
        <v>24</v>
      </c>
      <c r="D7" s="50">
        <v>10683</v>
      </c>
      <c r="E7" s="44">
        <f t="shared" si="0"/>
        <v>31</v>
      </c>
      <c r="F7" s="46">
        <v>99.312075857581107</v>
      </c>
      <c r="G7" s="44">
        <f t="shared" si="1"/>
        <v>7</v>
      </c>
      <c r="H7" s="46">
        <v>2.342660593102166</v>
      </c>
      <c r="I7" s="44">
        <f t="shared" si="2"/>
        <v>34</v>
      </c>
      <c r="J7" s="46">
        <v>0.13014781072789811</v>
      </c>
      <c r="K7" s="47">
        <f t="shared" si="3"/>
        <v>37</v>
      </c>
      <c r="M7" s="48"/>
      <c r="N7" s="48"/>
    </row>
    <row r="8" spans="1:141" ht="12" customHeight="1">
      <c r="B8" s="41" t="s">
        <v>25</v>
      </c>
      <c r="C8" s="49" t="s">
        <v>26</v>
      </c>
      <c r="D8" s="50">
        <v>10626</v>
      </c>
      <c r="E8" s="44">
        <f t="shared" si="0"/>
        <v>32</v>
      </c>
      <c r="F8" s="46">
        <v>99.522337735318914</v>
      </c>
      <c r="G8" s="44">
        <f t="shared" si="1"/>
        <v>2</v>
      </c>
      <c r="H8" s="46">
        <v>2.2290905685117544</v>
      </c>
      <c r="I8" s="44">
        <f t="shared" si="2"/>
        <v>36</v>
      </c>
      <c r="J8" s="46">
        <v>5.6195560550716499E-2</v>
      </c>
      <c r="K8" s="47">
        <f t="shared" si="3"/>
        <v>45</v>
      </c>
      <c r="M8" s="48"/>
      <c r="N8" s="48"/>
    </row>
    <row r="9" spans="1:141" ht="12" customHeight="1">
      <c r="B9" s="41" t="s">
        <v>27</v>
      </c>
      <c r="C9" s="49" t="s">
        <v>28</v>
      </c>
      <c r="D9" s="50">
        <v>19591</v>
      </c>
      <c r="E9" s="44">
        <f t="shared" si="0"/>
        <v>14</v>
      </c>
      <c r="F9" s="46">
        <v>99.129686788443053</v>
      </c>
      <c r="G9" s="44">
        <f t="shared" si="1"/>
        <v>10</v>
      </c>
      <c r="H9" s="46">
        <v>3.5520922936801091</v>
      </c>
      <c r="I9" s="44">
        <f t="shared" si="2"/>
        <v>22</v>
      </c>
      <c r="J9" s="46">
        <v>0.12143905277538834</v>
      </c>
      <c r="K9" s="47">
        <f t="shared" si="3"/>
        <v>39</v>
      </c>
      <c r="M9" s="48"/>
      <c r="N9" s="48"/>
    </row>
    <row r="10" spans="1:141" ht="12" customHeight="1">
      <c r="B10" s="41" t="s">
        <v>29</v>
      </c>
      <c r="C10" s="49" t="s">
        <v>30</v>
      </c>
      <c r="D10" s="50">
        <v>7691</v>
      </c>
      <c r="E10" s="44">
        <f t="shared" si="0"/>
        <v>41</v>
      </c>
      <c r="F10" s="46">
        <v>98.703798767967143</v>
      </c>
      <c r="G10" s="44">
        <f t="shared" si="1"/>
        <v>37</v>
      </c>
      <c r="H10" s="46">
        <v>1.5785420944558524</v>
      </c>
      <c r="I10" s="44">
        <f t="shared" si="2"/>
        <v>45</v>
      </c>
      <c r="J10" s="46">
        <v>3.8501026694045176E-2</v>
      </c>
      <c r="K10" s="47">
        <f t="shared" si="3"/>
        <v>46</v>
      </c>
      <c r="M10" s="48"/>
      <c r="N10" s="48"/>
    </row>
    <row r="11" spans="1:141" ht="24" customHeight="1">
      <c r="B11" s="41" t="s">
        <v>31</v>
      </c>
      <c r="C11" s="49" t="s">
        <v>32</v>
      </c>
      <c r="D11" s="50">
        <v>9582</v>
      </c>
      <c r="E11" s="44">
        <f t="shared" si="0"/>
        <v>36</v>
      </c>
      <c r="F11" s="46">
        <v>99.501557632398757</v>
      </c>
      <c r="G11" s="44">
        <f t="shared" si="1"/>
        <v>3</v>
      </c>
      <c r="H11" s="46">
        <v>1.7964693665628244</v>
      </c>
      <c r="I11" s="44">
        <f t="shared" si="2"/>
        <v>41</v>
      </c>
      <c r="J11" s="46">
        <v>2.0768431983385256E-2</v>
      </c>
      <c r="K11" s="47">
        <f t="shared" si="3"/>
        <v>47</v>
      </c>
      <c r="M11" s="48"/>
      <c r="N11" s="48"/>
    </row>
    <row r="12" spans="1:141" ht="12" customHeight="1">
      <c r="B12" s="41" t="s">
        <v>33</v>
      </c>
      <c r="C12" s="49" t="s">
        <v>34</v>
      </c>
      <c r="D12" s="50">
        <v>16295</v>
      </c>
      <c r="E12" s="44">
        <f t="shared" si="0"/>
        <v>21</v>
      </c>
      <c r="F12" s="46">
        <v>98.204061953835946</v>
      </c>
      <c r="G12" s="44">
        <f t="shared" si="1"/>
        <v>44</v>
      </c>
      <c r="H12" s="46">
        <v>2.9409992165370937</v>
      </c>
      <c r="I12" s="44">
        <f t="shared" si="2"/>
        <v>27</v>
      </c>
      <c r="J12" s="46">
        <v>0.14463930573133249</v>
      </c>
      <c r="K12" s="47">
        <f t="shared" si="3"/>
        <v>30</v>
      </c>
      <c r="M12" s="48"/>
      <c r="N12" s="48"/>
    </row>
    <row r="13" spans="1:141" ht="12" customHeight="1">
      <c r="B13" s="41" t="s">
        <v>35</v>
      </c>
      <c r="C13" s="49" t="s">
        <v>36</v>
      </c>
      <c r="D13" s="50">
        <v>25681</v>
      </c>
      <c r="E13" s="44">
        <f t="shared" si="0"/>
        <v>11</v>
      </c>
      <c r="F13" s="46">
        <v>99.047361925331685</v>
      </c>
      <c r="G13" s="44">
        <f t="shared" si="1"/>
        <v>17</v>
      </c>
      <c r="H13" s="46">
        <v>6.5334773218142548</v>
      </c>
      <c r="I13" s="44">
        <f t="shared" si="2"/>
        <v>9</v>
      </c>
      <c r="J13" s="46">
        <v>0.14655970379512498</v>
      </c>
      <c r="K13" s="47">
        <f t="shared" si="3"/>
        <v>29</v>
      </c>
      <c r="M13" s="48"/>
      <c r="N13" s="48"/>
    </row>
    <row r="14" spans="1:141" ht="12" customHeight="1">
      <c r="B14" s="41" t="s">
        <v>37</v>
      </c>
      <c r="C14" s="49" t="s">
        <v>38</v>
      </c>
      <c r="D14" s="50">
        <v>17437</v>
      </c>
      <c r="E14" s="44">
        <f t="shared" si="0"/>
        <v>18</v>
      </c>
      <c r="F14" s="46">
        <v>99.023226759043666</v>
      </c>
      <c r="G14" s="44">
        <f t="shared" si="1"/>
        <v>20</v>
      </c>
      <c r="H14" s="46">
        <v>7.2349366801067641</v>
      </c>
      <c r="I14" s="44">
        <f t="shared" si="2"/>
        <v>8</v>
      </c>
      <c r="J14" s="46">
        <v>0.14197285479016414</v>
      </c>
      <c r="K14" s="47">
        <f t="shared" si="3"/>
        <v>31</v>
      </c>
      <c r="M14" s="48"/>
      <c r="N14" s="48"/>
    </row>
    <row r="15" spans="1:141" ht="12" customHeight="1">
      <c r="B15" s="41" t="s">
        <v>39</v>
      </c>
      <c r="C15" s="49" t="s">
        <v>40</v>
      </c>
      <c r="D15" s="50">
        <v>17415</v>
      </c>
      <c r="E15" s="44">
        <f t="shared" si="0"/>
        <v>19</v>
      </c>
      <c r="F15" s="46">
        <v>98.999488374737084</v>
      </c>
      <c r="G15" s="44">
        <f t="shared" si="1"/>
        <v>22</v>
      </c>
      <c r="H15" s="46">
        <v>5.2413165823432442</v>
      </c>
      <c r="I15" s="44">
        <f t="shared" si="2"/>
        <v>11</v>
      </c>
      <c r="J15" s="46">
        <v>0.15348757887556139</v>
      </c>
      <c r="K15" s="47">
        <f t="shared" si="3"/>
        <v>28</v>
      </c>
      <c r="M15" s="48"/>
      <c r="N15" s="48"/>
    </row>
    <row r="16" spans="1:141" ht="24" customHeight="1">
      <c r="B16" s="41" t="s">
        <v>41</v>
      </c>
      <c r="C16" s="49" t="s">
        <v>42</v>
      </c>
      <c r="D16" s="50">
        <v>61960</v>
      </c>
      <c r="E16" s="44">
        <f t="shared" si="0"/>
        <v>5</v>
      </c>
      <c r="F16" s="46">
        <v>99.067841325168288</v>
      </c>
      <c r="G16" s="44">
        <f t="shared" si="1"/>
        <v>16</v>
      </c>
      <c r="H16" s="46">
        <v>11.625601586108756</v>
      </c>
      <c r="I16" s="44">
        <f t="shared" si="2"/>
        <v>2</v>
      </c>
      <c r="J16" s="46">
        <v>0.13430759637369491</v>
      </c>
      <c r="K16" s="47">
        <f t="shared" si="3"/>
        <v>36</v>
      </c>
      <c r="M16" s="48"/>
      <c r="N16" s="48"/>
    </row>
    <row r="17" spans="2:14" ht="12" customHeight="1">
      <c r="B17" s="41" t="s">
        <v>43</v>
      </c>
      <c r="C17" s="49" t="s">
        <v>44</v>
      </c>
      <c r="D17" s="50">
        <v>52830</v>
      </c>
      <c r="E17" s="44">
        <f t="shared" si="0"/>
        <v>6</v>
      </c>
      <c r="F17" s="46">
        <v>98.862232867996553</v>
      </c>
      <c r="G17" s="44">
        <f t="shared" si="1"/>
        <v>28</v>
      </c>
      <c r="H17" s="46">
        <v>7.4591114936936265</v>
      </c>
      <c r="I17" s="44">
        <f t="shared" si="2"/>
        <v>7</v>
      </c>
      <c r="J17" s="46">
        <v>0.12912159886223287</v>
      </c>
      <c r="K17" s="47">
        <f t="shared" si="3"/>
        <v>38</v>
      </c>
      <c r="M17" s="48"/>
      <c r="N17" s="48"/>
    </row>
    <row r="18" spans="2:14" ht="12" customHeight="1">
      <c r="B18" s="41" t="s">
        <v>45</v>
      </c>
      <c r="C18" s="49" t="s">
        <v>46</v>
      </c>
      <c r="D18" s="50">
        <v>99882</v>
      </c>
      <c r="E18" s="44">
        <f t="shared" si="0"/>
        <v>1</v>
      </c>
      <c r="F18" s="46">
        <v>98.766921456753252</v>
      </c>
      <c r="G18" s="44">
        <f t="shared" si="1"/>
        <v>34</v>
      </c>
      <c r="H18" s="46">
        <v>5.5800017799048733</v>
      </c>
      <c r="I18" s="44">
        <f t="shared" si="2"/>
        <v>10</v>
      </c>
      <c r="J18" s="46">
        <v>0.14041471783563567</v>
      </c>
      <c r="K18" s="47">
        <f t="shared" si="3"/>
        <v>32</v>
      </c>
      <c r="M18" s="48"/>
      <c r="N18" s="48"/>
    </row>
    <row r="19" spans="2:14" ht="12" customHeight="1">
      <c r="B19" s="41" t="s">
        <v>47</v>
      </c>
      <c r="C19" s="49" t="s">
        <v>48</v>
      </c>
      <c r="D19" s="50">
        <v>74830</v>
      </c>
      <c r="E19" s="44">
        <f t="shared" si="0"/>
        <v>2</v>
      </c>
      <c r="F19" s="46">
        <v>99.027327466419635</v>
      </c>
      <c r="G19" s="44">
        <f t="shared" si="1"/>
        <v>19</v>
      </c>
      <c r="H19" s="46">
        <v>10.302388672004236</v>
      </c>
      <c r="I19" s="44">
        <f t="shared" si="2"/>
        <v>3</v>
      </c>
      <c r="J19" s="46">
        <v>0.1138093032488586</v>
      </c>
      <c r="K19" s="47">
        <f t="shared" si="3"/>
        <v>40</v>
      </c>
      <c r="M19" s="48"/>
      <c r="N19" s="48"/>
    </row>
    <row r="20" spans="2:14" ht="12" customHeight="1">
      <c r="B20" s="41" t="s">
        <v>49</v>
      </c>
      <c r="C20" s="49" t="s">
        <v>50</v>
      </c>
      <c r="D20" s="50">
        <v>18499</v>
      </c>
      <c r="E20" s="44">
        <f t="shared" si="0"/>
        <v>16</v>
      </c>
      <c r="F20" s="46">
        <v>99.574765852083118</v>
      </c>
      <c r="G20" s="44">
        <f t="shared" si="1"/>
        <v>1</v>
      </c>
      <c r="H20" s="46">
        <v>2.2715039293788353</v>
      </c>
      <c r="I20" s="44">
        <f t="shared" si="2"/>
        <v>35</v>
      </c>
      <c r="J20" s="46">
        <v>6.997523953062762E-2</v>
      </c>
      <c r="K20" s="47">
        <f t="shared" si="3"/>
        <v>44</v>
      </c>
      <c r="M20" s="48"/>
      <c r="N20" s="48"/>
    </row>
    <row r="21" spans="2:14" ht="24" customHeight="1">
      <c r="B21" s="41" t="s">
        <v>51</v>
      </c>
      <c r="C21" s="49" t="s">
        <v>52</v>
      </c>
      <c r="D21" s="50">
        <v>9240</v>
      </c>
      <c r="E21" s="44">
        <f t="shared" si="0"/>
        <v>37</v>
      </c>
      <c r="F21" s="46">
        <v>99.312123817712816</v>
      </c>
      <c r="G21" s="44">
        <f t="shared" si="1"/>
        <v>6</v>
      </c>
      <c r="H21" s="46">
        <v>3.1169389509888221</v>
      </c>
      <c r="I21" s="44">
        <f t="shared" si="2"/>
        <v>25</v>
      </c>
      <c r="J21" s="46">
        <v>0.13972484952708514</v>
      </c>
      <c r="K21" s="47">
        <f t="shared" si="3"/>
        <v>33</v>
      </c>
      <c r="M21" s="48"/>
      <c r="N21" s="48"/>
    </row>
    <row r="22" spans="2:14" ht="12" customHeight="1">
      <c r="B22" s="41" t="s">
        <v>53</v>
      </c>
      <c r="C22" s="49" t="s">
        <v>54</v>
      </c>
      <c r="D22" s="50">
        <v>10102</v>
      </c>
      <c r="E22" s="44">
        <f t="shared" si="0"/>
        <v>33</v>
      </c>
      <c r="F22" s="46">
        <v>99.380226266601085</v>
      </c>
      <c r="G22" s="44">
        <f t="shared" si="1"/>
        <v>5</v>
      </c>
      <c r="H22" s="46">
        <v>1.6428922774225283</v>
      </c>
      <c r="I22" s="44">
        <f t="shared" si="2"/>
        <v>43</v>
      </c>
      <c r="J22" s="46">
        <v>0.13772749631087064</v>
      </c>
      <c r="K22" s="47">
        <f t="shared" si="3"/>
        <v>35</v>
      </c>
      <c r="M22" s="48"/>
      <c r="N22" s="48"/>
    </row>
    <row r="23" spans="2:14" ht="12" customHeight="1">
      <c r="B23" s="41" t="s">
        <v>55</v>
      </c>
      <c r="C23" s="49" t="s">
        <v>56</v>
      </c>
      <c r="D23" s="50">
        <v>7181</v>
      </c>
      <c r="E23" s="44">
        <f t="shared" si="0"/>
        <v>43</v>
      </c>
      <c r="F23" s="46">
        <v>99.418524158936734</v>
      </c>
      <c r="G23" s="44">
        <f t="shared" si="1"/>
        <v>4</v>
      </c>
      <c r="H23" s="46">
        <v>2.4366606673127511</v>
      </c>
      <c r="I23" s="44">
        <f t="shared" si="2"/>
        <v>33</v>
      </c>
      <c r="J23" s="46">
        <v>0.11075730305967051</v>
      </c>
      <c r="K23" s="47">
        <f t="shared" si="3"/>
        <v>41</v>
      </c>
      <c r="M23" s="48"/>
      <c r="N23" s="48"/>
    </row>
    <row r="24" spans="2:14" ht="12" customHeight="1">
      <c r="B24" s="41" t="s">
        <v>57</v>
      </c>
      <c r="C24" s="49" t="s">
        <v>58</v>
      </c>
      <c r="D24" s="50">
        <v>7236</v>
      </c>
      <c r="E24" s="44">
        <f t="shared" si="0"/>
        <v>42</v>
      </c>
      <c r="F24" s="46">
        <v>98.865965295805438</v>
      </c>
      <c r="G24" s="44">
        <f t="shared" si="1"/>
        <v>26</v>
      </c>
      <c r="H24" s="46">
        <v>2.1451017898620028</v>
      </c>
      <c r="I24" s="44">
        <f t="shared" si="2"/>
        <v>39</v>
      </c>
      <c r="J24" s="46">
        <v>0.28692444322994942</v>
      </c>
      <c r="K24" s="47">
        <f t="shared" si="3"/>
        <v>7</v>
      </c>
      <c r="M24" s="48"/>
      <c r="N24" s="48"/>
    </row>
    <row r="25" spans="2:14" ht="12" customHeight="1">
      <c r="B25" s="41" t="s">
        <v>59</v>
      </c>
      <c r="C25" s="49" t="s">
        <v>60</v>
      </c>
      <c r="D25" s="50">
        <v>18774</v>
      </c>
      <c r="E25" s="44">
        <f t="shared" si="0"/>
        <v>15</v>
      </c>
      <c r="F25" s="46">
        <v>98.862559241706165</v>
      </c>
      <c r="G25" s="44">
        <f t="shared" si="1"/>
        <v>27</v>
      </c>
      <c r="H25" s="46">
        <v>2.4591890468667721</v>
      </c>
      <c r="I25" s="44">
        <f t="shared" si="2"/>
        <v>30</v>
      </c>
      <c r="J25" s="46">
        <v>8.4254870984728808E-2</v>
      </c>
      <c r="K25" s="47">
        <f t="shared" si="3"/>
        <v>43</v>
      </c>
      <c r="M25" s="48"/>
      <c r="N25" s="48"/>
    </row>
    <row r="26" spans="2:14" ht="24" customHeight="1">
      <c r="B26" s="41" t="s">
        <v>61</v>
      </c>
      <c r="C26" s="49" t="s">
        <v>62</v>
      </c>
      <c r="D26" s="50">
        <v>18439</v>
      </c>
      <c r="E26" s="44">
        <f t="shared" si="0"/>
        <v>17</v>
      </c>
      <c r="F26" s="46">
        <v>98.836835334476845</v>
      </c>
      <c r="G26" s="44">
        <f t="shared" si="1"/>
        <v>29</v>
      </c>
      <c r="H26" s="46">
        <v>4.5132933104631219</v>
      </c>
      <c r="I26" s="44">
        <f t="shared" si="2"/>
        <v>15</v>
      </c>
      <c r="J26" s="46">
        <v>0.23584905660377359</v>
      </c>
      <c r="K26" s="47">
        <f t="shared" si="3"/>
        <v>14</v>
      </c>
      <c r="M26" s="48"/>
      <c r="N26" s="48"/>
    </row>
    <row r="27" spans="2:14" ht="12" customHeight="1">
      <c r="B27" s="41" t="s">
        <v>63</v>
      </c>
      <c r="C27" s="49" t="s">
        <v>64</v>
      </c>
      <c r="D27" s="50">
        <v>32887</v>
      </c>
      <c r="E27" s="44">
        <f t="shared" si="0"/>
        <v>10</v>
      </c>
      <c r="F27" s="46">
        <v>98.475865373098571</v>
      </c>
      <c r="G27" s="44">
        <f t="shared" si="1"/>
        <v>40</v>
      </c>
      <c r="H27" s="46">
        <v>4.4436459456222304</v>
      </c>
      <c r="I27" s="44">
        <f t="shared" si="2"/>
        <v>17</v>
      </c>
      <c r="J27" s="46">
        <v>0.29045394658042878</v>
      </c>
      <c r="K27" s="47">
        <f t="shared" si="3"/>
        <v>6</v>
      </c>
      <c r="M27" s="48"/>
      <c r="N27" s="48"/>
    </row>
    <row r="28" spans="2:14" ht="12" customHeight="1">
      <c r="B28" s="41" t="s">
        <v>65</v>
      </c>
      <c r="C28" s="49" t="s">
        <v>66</v>
      </c>
      <c r="D28" s="50">
        <v>68683</v>
      </c>
      <c r="E28" s="44">
        <f t="shared" si="0"/>
        <v>4</v>
      </c>
      <c r="F28" s="46">
        <v>98.572002640718736</v>
      </c>
      <c r="G28" s="44">
        <f t="shared" si="1"/>
        <v>39</v>
      </c>
      <c r="H28" s="46">
        <v>5.0862539108470388</v>
      </c>
      <c r="I28" s="44">
        <f t="shared" si="2"/>
        <v>12</v>
      </c>
      <c r="J28" s="46">
        <v>0.28272912540543643</v>
      </c>
      <c r="K28" s="47">
        <f t="shared" si="3"/>
        <v>8</v>
      </c>
      <c r="M28" s="48"/>
      <c r="N28" s="48"/>
    </row>
    <row r="29" spans="2:14" ht="12" customHeight="1">
      <c r="B29" s="41" t="s">
        <v>67</v>
      </c>
      <c r="C29" s="49" t="s">
        <v>68</v>
      </c>
      <c r="D29" s="50">
        <v>16168</v>
      </c>
      <c r="E29" s="44">
        <f t="shared" si="0"/>
        <v>22</v>
      </c>
      <c r="F29" s="46">
        <v>98.753970193012464</v>
      </c>
      <c r="G29" s="44">
        <f t="shared" si="1"/>
        <v>35</v>
      </c>
      <c r="H29" s="46">
        <v>4.6298558514537014</v>
      </c>
      <c r="I29" s="44">
        <f t="shared" si="2"/>
        <v>14</v>
      </c>
      <c r="J29" s="46">
        <v>0.26875152699731247</v>
      </c>
      <c r="K29" s="47">
        <f t="shared" si="3"/>
        <v>11</v>
      </c>
      <c r="M29" s="48"/>
      <c r="N29" s="48"/>
    </row>
    <row r="30" spans="2:14" ht="12" customHeight="1">
      <c r="B30" s="41" t="s">
        <v>69</v>
      </c>
      <c r="C30" s="49" t="s">
        <v>70</v>
      </c>
      <c r="D30" s="50">
        <v>13633</v>
      </c>
      <c r="E30" s="44">
        <f t="shared" si="0"/>
        <v>26</v>
      </c>
      <c r="F30" s="46">
        <v>99.12746309896022</v>
      </c>
      <c r="G30" s="44">
        <f t="shared" si="1"/>
        <v>11</v>
      </c>
      <c r="H30" s="46">
        <v>8.5072347851377881</v>
      </c>
      <c r="I30" s="44">
        <f t="shared" si="2"/>
        <v>5</v>
      </c>
      <c r="J30" s="46">
        <v>8.7253690103977308E-2</v>
      </c>
      <c r="K30" s="47">
        <f t="shared" si="3"/>
        <v>42</v>
      </c>
      <c r="M30" s="48"/>
      <c r="N30" s="48"/>
    </row>
    <row r="31" spans="2:14" ht="24" customHeight="1">
      <c r="B31" s="41" t="s">
        <v>71</v>
      </c>
      <c r="C31" s="49" t="s">
        <v>72</v>
      </c>
      <c r="D31" s="50">
        <v>22172</v>
      </c>
      <c r="E31" s="44">
        <f t="shared" si="0"/>
        <v>13</v>
      </c>
      <c r="F31" s="46">
        <v>99.088308902395426</v>
      </c>
      <c r="G31" s="44">
        <f t="shared" si="1"/>
        <v>14</v>
      </c>
      <c r="H31" s="46">
        <v>4.6478369681801937</v>
      </c>
      <c r="I31" s="44">
        <f t="shared" si="2"/>
        <v>13</v>
      </c>
      <c r="J31" s="46">
        <v>0.16088666428316054</v>
      </c>
      <c r="K31" s="47">
        <f t="shared" si="3"/>
        <v>24</v>
      </c>
      <c r="M31" s="48"/>
      <c r="N31" s="48"/>
    </row>
    <row r="32" spans="2:14" ht="12" customHeight="1">
      <c r="B32" s="41" t="s">
        <v>73</v>
      </c>
      <c r="C32" s="49" t="s">
        <v>74</v>
      </c>
      <c r="D32" s="50">
        <v>74812</v>
      </c>
      <c r="E32" s="44">
        <f t="shared" si="0"/>
        <v>3</v>
      </c>
      <c r="F32" s="46">
        <v>98.667932789955429</v>
      </c>
      <c r="G32" s="44">
        <f t="shared" si="1"/>
        <v>38</v>
      </c>
      <c r="H32" s="46">
        <v>4.511883094616338</v>
      </c>
      <c r="I32" s="44">
        <f t="shared" si="2"/>
        <v>16</v>
      </c>
      <c r="J32" s="46">
        <v>0.21893381868059403</v>
      </c>
      <c r="K32" s="47">
        <f t="shared" si="3"/>
        <v>17</v>
      </c>
      <c r="M32" s="48"/>
      <c r="N32" s="48"/>
    </row>
    <row r="33" spans="2:14" ht="12" customHeight="1">
      <c r="B33" s="41" t="s">
        <v>75</v>
      </c>
      <c r="C33" s="49" t="s">
        <v>76</v>
      </c>
      <c r="D33" s="50">
        <v>48335</v>
      </c>
      <c r="E33" s="44">
        <f t="shared" si="0"/>
        <v>7</v>
      </c>
      <c r="F33" s="46">
        <v>98.820330389270524</v>
      </c>
      <c r="G33" s="44">
        <f t="shared" si="1"/>
        <v>32</v>
      </c>
      <c r="H33" s="46">
        <v>8.3783120706575076</v>
      </c>
      <c r="I33" s="44">
        <f t="shared" si="2"/>
        <v>6</v>
      </c>
      <c r="J33" s="46">
        <v>0.165603532875368</v>
      </c>
      <c r="K33" s="47">
        <f t="shared" si="3"/>
        <v>23</v>
      </c>
      <c r="M33" s="48"/>
      <c r="N33" s="48"/>
    </row>
    <row r="34" spans="2:14" ht="12" customHeight="1">
      <c r="B34" s="41" t="s">
        <v>77</v>
      </c>
      <c r="C34" s="49" t="s">
        <v>78</v>
      </c>
      <c r="D34" s="50">
        <v>12084</v>
      </c>
      <c r="E34" s="44">
        <f t="shared" si="0"/>
        <v>27</v>
      </c>
      <c r="F34" s="46">
        <v>98.992381420496429</v>
      </c>
      <c r="G34" s="44">
        <f t="shared" si="1"/>
        <v>23</v>
      </c>
      <c r="H34" s="46">
        <v>13.467682477267143</v>
      </c>
      <c r="I34" s="44">
        <f t="shared" si="2"/>
        <v>1</v>
      </c>
      <c r="J34" s="46">
        <v>0.18022446137462111</v>
      </c>
      <c r="K34" s="47">
        <f t="shared" si="3"/>
        <v>19</v>
      </c>
      <c r="M34" s="48"/>
      <c r="N34" s="48"/>
    </row>
    <row r="35" spans="2:14" ht="12" customHeight="1">
      <c r="B35" s="41" t="s">
        <v>79</v>
      </c>
      <c r="C35" s="49" t="s">
        <v>80</v>
      </c>
      <c r="D35" s="50">
        <v>8067</v>
      </c>
      <c r="E35" s="44">
        <f t="shared" si="0"/>
        <v>39</v>
      </c>
      <c r="F35" s="46">
        <v>99.249507874015748</v>
      </c>
      <c r="G35" s="44">
        <f t="shared" si="1"/>
        <v>8</v>
      </c>
      <c r="H35" s="46">
        <v>4.2691929133858268</v>
      </c>
      <c r="I35" s="44">
        <f t="shared" si="2"/>
        <v>19</v>
      </c>
      <c r="J35" s="46">
        <v>0.23375984251968507</v>
      </c>
      <c r="K35" s="47">
        <f t="shared" si="3"/>
        <v>15</v>
      </c>
      <c r="M35" s="48"/>
      <c r="N35" s="48"/>
    </row>
    <row r="36" spans="2:14" ht="24" customHeight="1">
      <c r="B36" s="41" t="s">
        <v>81</v>
      </c>
      <c r="C36" s="49" t="s">
        <v>82</v>
      </c>
      <c r="D36" s="50">
        <v>4996</v>
      </c>
      <c r="E36" s="44">
        <f t="shared" si="0"/>
        <v>47</v>
      </c>
      <c r="F36" s="46">
        <v>98.462751281040596</v>
      </c>
      <c r="G36" s="44">
        <f t="shared" si="1"/>
        <v>41</v>
      </c>
      <c r="H36" s="46">
        <v>1.5963736696886086</v>
      </c>
      <c r="I36" s="44">
        <f t="shared" si="2"/>
        <v>44</v>
      </c>
      <c r="J36" s="46">
        <v>0.13795821836815136</v>
      </c>
      <c r="K36" s="47">
        <f t="shared" si="3"/>
        <v>34</v>
      </c>
      <c r="M36" s="48"/>
      <c r="N36" s="48"/>
    </row>
    <row r="37" spans="2:14" ht="12" customHeight="1">
      <c r="B37" s="41" t="s">
        <v>83</v>
      </c>
      <c r="C37" s="49" t="s">
        <v>84</v>
      </c>
      <c r="D37" s="50">
        <v>5927</v>
      </c>
      <c r="E37" s="44">
        <f t="shared" si="0"/>
        <v>45</v>
      </c>
      <c r="F37" s="46">
        <v>99.014366855997324</v>
      </c>
      <c r="G37" s="44">
        <f t="shared" si="1"/>
        <v>21</v>
      </c>
      <c r="H37" s="46">
        <v>2.505846976277982</v>
      </c>
      <c r="I37" s="44">
        <f t="shared" si="2"/>
        <v>29</v>
      </c>
      <c r="J37" s="46">
        <v>0.36752422318743733</v>
      </c>
      <c r="K37" s="47">
        <f t="shared" si="3"/>
        <v>2</v>
      </c>
      <c r="M37" s="48"/>
      <c r="N37" s="48"/>
    </row>
    <row r="38" spans="2:14" ht="12" customHeight="1">
      <c r="B38" s="41" t="s">
        <v>85</v>
      </c>
      <c r="C38" s="49" t="s">
        <v>86</v>
      </c>
      <c r="D38" s="50">
        <v>16894</v>
      </c>
      <c r="E38" s="44">
        <f t="shared" si="0"/>
        <v>20</v>
      </c>
      <c r="F38" s="46">
        <v>98.77799216511724</v>
      </c>
      <c r="G38" s="44">
        <f t="shared" si="1"/>
        <v>33</v>
      </c>
      <c r="H38" s="46">
        <v>3.6952581418464594</v>
      </c>
      <c r="I38" s="44">
        <f t="shared" si="2"/>
        <v>21</v>
      </c>
      <c r="J38" s="46">
        <v>0.16956089574928376</v>
      </c>
      <c r="K38" s="47">
        <f t="shared" si="3"/>
        <v>22</v>
      </c>
      <c r="M38" s="48"/>
      <c r="N38" s="48"/>
    </row>
    <row r="39" spans="2:14" ht="12" customHeight="1">
      <c r="B39" s="41" t="s">
        <v>87</v>
      </c>
      <c r="C39" s="49" t="s">
        <v>88</v>
      </c>
      <c r="D39" s="50">
        <v>24838</v>
      </c>
      <c r="E39" s="44">
        <f t="shared" si="0"/>
        <v>12</v>
      </c>
      <c r="F39" s="46">
        <v>98.743738570406293</v>
      </c>
      <c r="G39" s="44">
        <f t="shared" si="1"/>
        <v>36</v>
      </c>
      <c r="H39" s="46">
        <v>4.3054782539556333</v>
      </c>
      <c r="I39" s="44">
        <f t="shared" si="2"/>
        <v>18</v>
      </c>
      <c r="J39" s="46">
        <v>0.17889798839150831</v>
      </c>
      <c r="K39" s="47">
        <f t="shared" si="3"/>
        <v>20</v>
      </c>
      <c r="M39" s="48"/>
      <c r="N39" s="48"/>
    </row>
    <row r="40" spans="2:14" ht="12" customHeight="1">
      <c r="B40" s="41" t="s">
        <v>89</v>
      </c>
      <c r="C40" s="49" t="s">
        <v>90</v>
      </c>
      <c r="D40" s="50">
        <v>11419</v>
      </c>
      <c r="E40" s="44">
        <f t="shared" si="0"/>
        <v>29</v>
      </c>
      <c r="F40" s="46">
        <v>98.346395659288603</v>
      </c>
      <c r="G40" s="44">
        <f t="shared" si="1"/>
        <v>42</v>
      </c>
      <c r="H40" s="46">
        <v>3.0316079579708899</v>
      </c>
      <c r="I40" s="44">
        <f t="shared" si="2"/>
        <v>26</v>
      </c>
      <c r="J40" s="46">
        <v>0.36172594953061754</v>
      </c>
      <c r="K40" s="47">
        <f t="shared" si="3"/>
        <v>3</v>
      </c>
      <c r="M40" s="48"/>
      <c r="N40" s="48"/>
    </row>
    <row r="41" spans="2:14" ht="24" customHeight="1">
      <c r="B41" s="41" t="s">
        <v>91</v>
      </c>
      <c r="C41" s="49" t="s">
        <v>92</v>
      </c>
      <c r="D41" s="50">
        <v>6175</v>
      </c>
      <c r="E41" s="44">
        <f t="shared" si="0"/>
        <v>44</v>
      </c>
      <c r="F41" s="46">
        <v>99.149004495825309</v>
      </c>
      <c r="G41" s="44">
        <f t="shared" si="1"/>
        <v>9</v>
      </c>
      <c r="H41" s="46">
        <v>3.5324341682723186</v>
      </c>
      <c r="I41" s="44">
        <f t="shared" si="2"/>
        <v>23</v>
      </c>
      <c r="J41" s="46">
        <v>0.17662170841361594</v>
      </c>
      <c r="K41" s="47">
        <f t="shared" si="3"/>
        <v>21</v>
      </c>
      <c r="M41" s="48"/>
      <c r="N41" s="48"/>
    </row>
    <row r="42" spans="2:14" ht="12" customHeight="1">
      <c r="B42" s="41" t="s">
        <v>93</v>
      </c>
      <c r="C42" s="49" t="s">
        <v>94</v>
      </c>
      <c r="D42" s="50">
        <v>8853</v>
      </c>
      <c r="E42" s="44">
        <f t="shared" si="0"/>
        <v>38</v>
      </c>
      <c r="F42" s="46">
        <v>98.960429242119389</v>
      </c>
      <c r="G42" s="44">
        <f t="shared" si="1"/>
        <v>24</v>
      </c>
      <c r="H42" s="46">
        <v>2.1909233176838812</v>
      </c>
      <c r="I42" s="44">
        <f t="shared" si="2"/>
        <v>38</v>
      </c>
      <c r="J42" s="46">
        <v>0.2012072434607646</v>
      </c>
      <c r="K42" s="47">
        <f t="shared" si="3"/>
        <v>18</v>
      </c>
      <c r="M42" s="48"/>
      <c r="N42" s="48"/>
    </row>
    <row r="43" spans="2:14" ht="12" customHeight="1">
      <c r="B43" s="41" t="s">
        <v>95</v>
      </c>
      <c r="C43" s="49" t="s">
        <v>96</v>
      </c>
      <c r="D43" s="50">
        <v>11163</v>
      </c>
      <c r="E43" s="44">
        <f t="shared" si="0"/>
        <v>30</v>
      </c>
      <c r="F43" s="46">
        <v>98.95399344029785</v>
      </c>
      <c r="G43" s="44">
        <f t="shared" si="1"/>
        <v>25</v>
      </c>
      <c r="H43" s="46">
        <v>1.7640280117010902</v>
      </c>
      <c r="I43" s="44">
        <f t="shared" si="2"/>
        <v>42</v>
      </c>
      <c r="J43" s="46">
        <v>0.23047602162928818</v>
      </c>
      <c r="K43" s="47">
        <f t="shared" si="3"/>
        <v>16</v>
      </c>
      <c r="M43" s="48"/>
      <c r="N43" s="48"/>
    </row>
    <row r="44" spans="2:14" ht="12" customHeight="1">
      <c r="B44" s="41" t="s">
        <v>97</v>
      </c>
      <c r="C44" s="49" t="s">
        <v>98</v>
      </c>
      <c r="D44" s="50">
        <v>5676</v>
      </c>
      <c r="E44" s="44">
        <f t="shared" si="0"/>
        <v>46</v>
      </c>
      <c r="F44" s="46">
        <v>98.833362354170291</v>
      </c>
      <c r="G44" s="44">
        <f t="shared" si="1"/>
        <v>30</v>
      </c>
      <c r="H44" s="46">
        <v>1.5148876893609613</v>
      </c>
      <c r="I44" s="44">
        <f t="shared" si="2"/>
        <v>46</v>
      </c>
      <c r="J44" s="46">
        <v>0.15671251958906496</v>
      </c>
      <c r="K44" s="47">
        <f t="shared" si="3"/>
        <v>26</v>
      </c>
      <c r="M44" s="48"/>
      <c r="N44" s="48"/>
    </row>
    <row r="45" spans="2:14" ht="12" customHeight="1">
      <c r="B45" s="41" t="s">
        <v>99</v>
      </c>
      <c r="C45" s="49" t="s">
        <v>100</v>
      </c>
      <c r="D45" s="50">
        <v>44294</v>
      </c>
      <c r="E45" s="44">
        <f t="shared" si="0"/>
        <v>8</v>
      </c>
      <c r="F45" s="46">
        <v>98.141049786187494</v>
      </c>
      <c r="G45" s="44">
        <f t="shared" si="1"/>
        <v>45</v>
      </c>
      <c r="H45" s="46">
        <v>3.2282365453216046</v>
      </c>
      <c r="I45" s="44">
        <f t="shared" si="2"/>
        <v>24</v>
      </c>
      <c r="J45" s="46">
        <v>0.32127268295925376</v>
      </c>
      <c r="K45" s="47">
        <f t="shared" si="3"/>
        <v>5</v>
      </c>
      <c r="M45" s="48"/>
      <c r="N45" s="48"/>
    </row>
    <row r="46" spans="2:14" ht="24" customHeight="1">
      <c r="B46" s="41" t="s">
        <v>101</v>
      </c>
      <c r="C46" s="49" t="s">
        <v>102</v>
      </c>
      <c r="D46" s="50">
        <v>7938</v>
      </c>
      <c r="E46" s="44">
        <f t="shared" si="0"/>
        <v>40</v>
      </c>
      <c r="F46" s="46">
        <v>98.27906400891419</v>
      </c>
      <c r="G46" s="44">
        <f t="shared" si="1"/>
        <v>43</v>
      </c>
      <c r="H46" s="46">
        <v>8.6913457967066989</v>
      </c>
      <c r="I46" s="44">
        <f t="shared" si="2"/>
        <v>4</v>
      </c>
      <c r="J46" s="46">
        <v>0.32190169617432213</v>
      </c>
      <c r="K46" s="47">
        <f t="shared" si="3"/>
        <v>4</v>
      </c>
      <c r="M46" s="48"/>
      <c r="N46" s="48"/>
    </row>
    <row r="47" spans="2:14" ht="12" customHeight="1">
      <c r="B47" s="41" t="s">
        <v>103</v>
      </c>
      <c r="C47" s="49" t="s">
        <v>104</v>
      </c>
      <c r="D47" s="50">
        <v>12030</v>
      </c>
      <c r="E47" s="44">
        <f t="shared" si="0"/>
        <v>28</v>
      </c>
      <c r="F47" s="46">
        <v>99.126565589980217</v>
      </c>
      <c r="G47" s="44">
        <f t="shared" si="1"/>
        <v>12</v>
      </c>
      <c r="H47" s="46">
        <v>2.7191825972313777</v>
      </c>
      <c r="I47" s="44">
        <f t="shared" si="2"/>
        <v>28</v>
      </c>
      <c r="J47" s="46">
        <v>0.26367831245880025</v>
      </c>
      <c r="K47" s="47">
        <f t="shared" si="3"/>
        <v>12</v>
      </c>
      <c r="M47" s="48"/>
      <c r="N47" s="48"/>
    </row>
    <row r="48" spans="2:14" ht="12" customHeight="1">
      <c r="B48" s="51" t="s">
        <v>105</v>
      </c>
      <c r="C48" s="52" t="s">
        <v>106</v>
      </c>
      <c r="D48" s="53">
        <v>16006</v>
      </c>
      <c r="E48" s="54">
        <f t="shared" si="0"/>
        <v>23</v>
      </c>
      <c r="F48" s="56">
        <v>99.083818249350003</v>
      </c>
      <c r="G48" s="54">
        <f t="shared" si="1"/>
        <v>15</v>
      </c>
      <c r="H48" s="56">
        <v>4.0732945400519993</v>
      </c>
      <c r="I48" s="54">
        <f t="shared" si="2"/>
        <v>20</v>
      </c>
      <c r="J48" s="56">
        <v>0.1547604308530395</v>
      </c>
      <c r="K48" s="57">
        <f t="shared" si="3"/>
        <v>27</v>
      </c>
      <c r="M48" s="48"/>
      <c r="N48" s="48"/>
    </row>
    <row r="49" spans="2:14" ht="12" customHeight="1">
      <c r="B49" s="41" t="s">
        <v>107</v>
      </c>
      <c r="C49" s="49" t="s">
        <v>108</v>
      </c>
      <c r="D49" s="50">
        <v>9774</v>
      </c>
      <c r="E49" s="44">
        <f t="shared" si="0"/>
        <v>35</v>
      </c>
      <c r="F49" s="46">
        <v>99.117736537876482</v>
      </c>
      <c r="G49" s="44">
        <f t="shared" si="1"/>
        <v>13</v>
      </c>
      <c r="H49" s="46">
        <v>2.4541121590102426</v>
      </c>
      <c r="I49" s="44">
        <f t="shared" si="2"/>
        <v>31</v>
      </c>
      <c r="J49" s="46">
        <v>0.2535239833688267</v>
      </c>
      <c r="K49" s="47">
        <f t="shared" si="3"/>
        <v>13</v>
      </c>
      <c r="M49" s="48"/>
      <c r="N49" s="48"/>
    </row>
    <row r="50" spans="2:14" ht="12" customHeight="1">
      <c r="B50" s="41" t="s">
        <v>109</v>
      </c>
      <c r="C50" s="49" t="s">
        <v>110</v>
      </c>
      <c r="D50" s="50">
        <v>9896</v>
      </c>
      <c r="E50" s="44">
        <f t="shared" si="0"/>
        <v>34</v>
      </c>
      <c r="F50" s="46">
        <v>97.922026518899656</v>
      </c>
      <c r="G50" s="44">
        <f t="shared" si="1"/>
        <v>46</v>
      </c>
      <c r="H50" s="46">
        <v>2.2264001583217889</v>
      </c>
      <c r="I50" s="44">
        <f t="shared" si="2"/>
        <v>37</v>
      </c>
      <c r="J50" s="46">
        <v>0.27706313081337819</v>
      </c>
      <c r="K50" s="47">
        <f t="shared" si="3"/>
        <v>9</v>
      </c>
      <c r="M50" s="48"/>
      <c r="N50" s="48"/>
    </row>
    <row r="51" spans="2:14" ht="24" customHeight="1">
      <c r="B51" s="41" t="s">
        <v>111</v>
      </c>
      <c r="C51" s="49" t="s">
        <v>112</v>
      </c>
      <c r="D51" s="50">
        <v>14942</v>
      </c>
      <c r="E51" s="44">
        <f t="shared" si="0"/>
        <v>25</v>
      </c>
      <c r="F51" s="46">
        <v>99.045472623624548</v>
      </c>
      <c r="G51" s="44">
        <f t="shared" si="1"/>
        <v>18</v>
      </c>
      <c r="H51" s="46">
        <v>2.4526050642980248</v>
      </c>
      <c r="I51" s="44">
        <f t="shared" si="2"/>
        <v>32</v>
      </c>
      <c r="J51" s="46">
        <v>0.27177515577356487</v>
      </c>
      <c r="K51" s="47">
        <f t="shared" si="3"/>
        <v>10</v>
      </c>
      <c r="M51" s="48"/>
      <c r="N51" s="48"/>
    </row>
    <row r="52" spans="2:14" ht="12" customHeight="1">
      <c r="B52" s="41" t="s">
        <v>113</v>
      </c>
      <c r="C52" s="49" t="s">
        <v>114</v>
      </c>
      <c r="D52" s="50">
        <v>15760</v>
      </c>
      <c r="E52" s="44">
        <f t="shared" si="0"/>
        <v>24</v>
      </c>
      <c r="F52" s="46">
        <v>97.542860679581594</v>
      </c>
      <c r="G52" s="44">
        <f t="shared" si="1"/>
        <v>47</v>
      </c>
      <c r="H52" s="46">
        <v>2.1043510552701616</v>
      </c>
      <c r="I52" s="44">
        <f t="shared" si="2"/>
        <v>40</v>
      </c>
      <c r="J52" s="46">
        <v>0.55084483505601289</v>
      </c>
      <c r="K52" s="47">
        <f t="shared" si="3"/>
        <v>1</v>
      </c>
      <c r="M52" s="48"/>
      <c r="N52" s="48"/>
    </row>
    <row r="53" spans="2:14" ht="24" customHeight="1" thickBot="1">
      <c r="B53" s="58" t="s">
        <v>115</v>
      </c>
      <c r="C53" s="59" t="s">
        <v>116</v>
      </c>
      <c r="D53" s="60">
        <v>1079157</v>
      </c>
      <c r="E53" s="61"/>
      <c r="F53" s="63">
        <v>98.825168088235557</v>
      </c>
      <c r="G53" s="61"/>
      <c r="H53" s="63">
        <v>5.3182916264494233</v>
      </c>
      <c r="I53" s="61"/>
      <c r="J53" s="63">
        <v>0.18626612429097075</v>
      </c>
      <c r="K53" s="64"/>
      <c r="M53" s="48"/>
      <c r="N53" s="48"/>
    </row>
    <row r="54" spans="2:14" ht="10.5" customHeight="1" thickTop="1">
      <c r="B54" s="65"/>
      <c r="C54" s="105" t="s">
        <v>179</v>
      </c>
      <c r="E54" s="67"/>
      <c r="F54" s="68"/>
      <c r="G54" s="67"/>
      <c r="H54" s="67"/>
      <c r="I54" s="67"/>
      <c r="J54" s="69"/>
      <c r="K54" s="67"/>
    </row>
    <row r="55" spans="2:14" ht="10.5" customHeight="1">
      <c r="B55" s="65"/>
      <c r="C55" s="105" t="s">
        <v>180</v>
      </c>
      <c r="E55" s="67"/>
      <c r="F55" s="68"/>
      <c r="G55" s="67"/>
      <c r="H55" s="67"/>
      <c r="I55" s="67"/>
      <c r="J55" s="69"/>
      <c r="K55" s="67"/>
    </row>
    <row r="56" spans="2:14" ht="10.5" customHeight="1">
      <c r="B56" s="65"/>
      <c r="C56" s="105" t="s">
        <v>181</v>
      </c>
      <c r="E56" s="67"/>
      <c r="F56" s="68"/>
      <c r="G56" s="67"/>
      <c r="H56" s="67"/>
      <c r="I56" s="67"/>
      <c r="J56" s="69"/>
      <c r="K56" s="67"/>
    </row>
    <row r="57" spans="2:14" ht="10.5" customHeight="1" thickBot="1">
      <c r="B57" s="65"/>
      <c r="E57" s="67"/>
      <c r="F57" s="68"/>
      <c r="G57" s="67"/>
      <c r="H57" s="67"/>
      <c r="I57" s="67"/>
      <c r="J57" s="69"/>
      <c r="K57" s="67"/>
    </row>
    <row r="58" spans="2:14" ht="39.950000000000003" customHeight="1">
      <c r="B58" s="70" t="s">
        <v>117</v>
      </c>
      <c r="C58" s="71"/>
      <c r="D58" s="72" t="s">
        <v>118</v>
      </c>
      <c r="E58" s="73"/>
      <c r="F58" s="72" t="s">
        <v>118</v>
      </c>
      <c r="G58" s="73"/>
      <c r="H58" s="72" t="s">
        <v>118</v>
      </c>
      <c r="I58" s="73"/>
      <c r="J58" s="72" t="s">
        <v>118</v>
      </c>
      <c r="K58" s="74"/>
    </row>
    <row r="59" spans="2:14" ht="24.95" customHeight="1">
      <c r="B59" s="75"/>
      <c r="C59" s="76"/>
      <c r="D59" s="77" t="s">
        <v>119</v>
      </c>
      <c r="E59" s="78"/>
      <c r="F59" s="77" t="s">
        <v>119</v>
      </c>
      <c r="G59" s="78"/>
      <c r="H59" s="77" t="s">
        <v>119</v>
      </c>
      <c r="I59" s="78"/>
      <c r="J59" s="77" t="s">
        <v>119</v>
      </c>
      <c r="K59" s="79"/>
    </row>
    <row r="60" spans="2:14" ht="15" customHeight="1">
      <c r="B60" s="80" t="s">
        <v>120</v>
      </c>
      <c r="C60" s="81"/>
      <c r="D60" s="82">
        <v>43952</v>
      </c>
      <c r="E60" s="83"/>
      <c r="F60" s="82">
        <v>43952</v>
      </c>
      <c r="G60" s="84"/>
      <c r="H60" s="82">
        <v>43952</v>
      </c>
      <c r="I60" s="84"/>
      <c r="J60" s="82">
        <v>43952</v>
      </c>
      <c r="K60" s="85"/>
    </row>
    <row r="61" spans="2:14" ht="15" customHeight="1" thickBot="1">
      <c r="B61" s="86" t="s">
        <v>121</v>
      </c>
      <c r="C61" s="87"/>
      <c r="D61" s="88" t="s">
        <v>122</v>
      </c>
      <c r="E61" s="89"/>
      <c r="F61" s="88" t="s">
        <v>122</v>
      </c>
      <c r="G61" s="89"/>
      <c r="H61" s="88" t="s">
        <v>122</v>
      </c>
      <c r="I61" s="89"/>
      <c r="J61" s="88" t="s">
        <v>122</v>
      </c>
      <c r="K61" s="90"/>
    </row>
    <row r="62" spans="2:14" ht="12.75" customHeight="1">
      <c r="D62" s="106"/>
      <c r="E62" s="106"/>
      <c r="F62" s="107"/>
      <c r="G62" s="106"/>
      <c r="H62" s="106"/>
      <c r="I62" s="106"/>
      <c r="J62" s="108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51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91" customWidth="1"/>
    <col min="4" max="4" width="11.625" style="16" customWidth="1"/>
    <col min="5" max="5" width="4.625" style="16" customWidth="1"/>
    <col min="6" max="6" width="11.625" style="92" customWidth="1"/>
    <col min="7" max="7" width="4.625" style="16" customWidth="1"/>
    <col min="8" max="8" width="11.625" style="16" customWidth="1"/>
    <col min="9" max="9" width="4.625" style="16" customWidth="1"/>
    <col min="10" max="10" width="11.625" style="93" customWidth="1"/>
    <col min="11" max="11" width="4.625" style="16" customWidth="1"/>
    <col min="12" max="12" width="4" style="14" customWidth="1"/>
    <col min="13" max="18" width="9" style="14"/>
    <col min="19" max="19" width="11.75" style="14" customWidth="1"/>
    <col min="20" max="21" width="9" style="14"/>
    <col min="22" max="22" width="9" style="16"/>
    <col min="23" max="23" width="11.75" style="16" customWidth="1"/>
    <col min="24" max="16384" width="9" style="16"/>
  </cols>
  <sheetData>
    <row r="1" spans="1:141" s="17" customFormat="1" ht="15.75" customHeight="1">
      <c r="A1" s="10"/>
      <c r="B1" s="11" t="s">
        <v>182</v>
      </c>
      <c r="C1" s="11"/>
      <c r="D1" s="12"/>
      <c r="E1" s="11"/>
      <c r="F1" s="12"/>
      <c r="G1" s="12"/>
      <c r="H1" s="12"/>
      <c r="I1" s="12"/>
      <c r="J1" s="13"/>
      <c r="K1" s="13"/>
      <c r="L1" s="14"/>
      <c r="M1" s="15" t="s">
        <v>4</v>
      </c>
      <c r="N1" s="15"/>
      <c r="O1" s="15"/>
      <c r="P1" s="14"/>
      <c r="Q1" s="14"/>
      <c r="R1" s="14"/>
      <c r="S1" s="14"/>
      <c r="T1" s="14"/>
      <c r="U1" s="14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</row>
    <row r="2" spans="1:141" ht="12" customHeight="1" thickBot="1">
      <c r="B2" s="18"/>
      <c r="C2" s="18"/>
      <c r="D2" s="19"/>
      <c r="E2" s="19"/>
      <c r="F2" s="20"/>
      <c r="G2" s="20"/>
      <c r="H2" s="19"/>
      <c r="I2" s="19"/>
      <c r="J2" s="21"/>
      <c r="K2" s="21"/>
    </row>
    <row r="3" spans="1:141" s="17" customFormat="1" ht="27" customHeight="1" thickTop="1">
      <c r="A3" s="10"/>
      <c r="B3" s="22" t="s">
        <v>5</v>
      </c>
      <c r="C3" s="23"/>
      <c r="D3" s="24" t="s">
        <v>183</v>
      </c>
      <c r="E3" s="25"/>
      <c r="F3" s="24" t="s">
        <v>184</v>
      </c>
      <c r="G3" s="25"/>
      <c r="H3" s="24" t="s">
        <v>185</v>
      </c>
      <c r="I3" s="25"/>
      <c r="J3" s="24" t="s">
        <v>174</v>
      </c>
      <c r="K3" s="26"/>
      <c r="L3" s="14"/>
      <c r="M3" s="14"/>
      <c r="N3" s="14"/>
      <c r="O3" s="14"/>
      <c r="P3" s="14"/>
      <c r="Q3" s="14"/>
      <c r="R3" s="14"/>
      <c r="S3" s="14"/>
      <c r="T3" s="14"/>
      <c r="U3" s="14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</row>
    <row r="4" spans="1:141" s="17" customFormat="1" ht="30" customHeight="1">
      <c r="A4" s="10"/>
      <c r="B4" s="27" t="s">
        <v>128</v>
      </c>
      <c r="C4" s="28"/>
      <c r="D4" s="29" t="s">
        <v>175</v>
      </c>
      <c r="E4" s="30"/>
      <c r="F4" s="29" t="s">
        <v>176</v>
      </c>
      <c r="G4" s="104"/>
      <c r="H4" s="29" t="s">
        <v>177</v>
      </c>
      <c r="I4" s="104"/>
      <c r="J4" s="31" t="s">
        <v>186</v>
      </c>
      <c r="K4" s="94"/>
      <c r="L4" s="14"/>
      <c r="M4" s="14"/>
      <c r="N4" s="14"/>
      <c r="O4" s="14"/>
      <c r="P4" s="14"/>
      <c r="Q4" s="14"/>
      <c r="R4" s="14"/>
      <c r="S4" s="14"/>
      <c r="T4" s="14"/>
      <c r="U4" s="14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</row>
    <row r="5" spans="1:141" s="40" customFormat="1" ht="24" customHeight="1">
      <c r="A5" s="10"/>
      <c r="B5" s="33"/>
      <c r="C5" s="34"/>
      <c r="D5" s="35" t="s">
        <v>133</v>
      </c>
      <c r="E5" s="36" t="s">
        <v>134</v>
      </c>
      <c r="F5" s="37" t="s">
        <v>19</v>
      </c>
      <c r="G5" s="36" t="s">
        <v>134</v>
      </c>
      <c r="H5" s="37" t="s">
        <v>19</v>
      </c>
      <c r="I5" s="36" t="s">
        <v>134</v>
      </c>
      <c r="J5" s="37" t="s">
        <v>19</v>
      </c>
      <c r="K5" s="38" t="s">
        <v>134</v>
      </c>
      <c r="L5" s="14"/>
      <c r="M5" s="39"/>
      <c r="N5" s="39"/>
      <c r="O5" s="14"/>
      <c r="P5" s="14"/>
      <c r="Q5" s="14"/>
      <c r="R5" s="14"/>
      <c r="S5" s="14"/>
      <c r="T5" s="14"/>
      <c r="U5" s="14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</row>
    <row r="6" spans="1:141" ht="12" customHeight="1">
      <c r="B6" s="41" t="s">
        <v>21</v>
      </c>
      <c r="C6" s="42" t="s">
        <v>22</v>
      </c>
      <c r="D6" s="43">
        <v>19075</v>
      </c>
      <c r="E6" s="44">
        <f t="shared" ref="E6:E52" si="0">IF(ISNUMBER(D6),RANK(D6,D$6:D$52),"-")</f>
        <v>9</v>
      </c>
      <c r="F6" s="46">
        <v>47.71613</v>
      </c>
      <c r="G6" s="44">
        <f t="shared" ref="G6:G52" si="1">IF(ISNUMBER(F6),RANK(F6,F$6:F$52),"-")</f>
        <v>33</v>
      </c>
      <c r="H6" s="46">
        <v>21.652992000000001</v>
      </c>
      <c r="I6" s="44">
        <f t="shared" ref="I6:I52" si="2">IF(ISNUMBER(H6),RANK(H6,H$6:H$52),"-")</f>
        <v>4</v>
      </c>
      <c r="J6" s="46">
        <v>22.335902000000001</v>
      </c>
      <c r="K6" s="47">
        <f t="shared" ref="K6:K52" si="3">IF(ISNUMBER(J6),RANK(J6,J$6:J$52),"-")</f>
        <v>24</v>
      </c>
      <c r="M6" s="48"/>
      <c r="N6" s="48"/>
    </row>
    <row r="7" spans="1:141" ht="12" customHeight="1">
      <c r="B7" s="41" t="s">
        <v>23</v>
      </c>
      <c r="C7" s="49" t="s">
        <v>24</v>
      </c>
      <c r="D7" s="50">
        <v>5276</v>
      </c>
      <c r="E7" s="44">
        <f t="shared" si="0"/>
        <v>31</v>
      </c>
      <c r="F7" s="46">
        <v>46.632491000000002</v>
      </c>
      <c r="G7" s="44">
        <f t="shared" si="1"/>
        <v>34</v>
      </c>
      <c r="H7" s="46">
        <v>15.776914</v>
      </c>
      <c r="I7" s="44">
        <f t="shared" si="2"/>
        <v>37</v>
      </c>
      <c r="J7" s="46">
        <v>30.051264</v>
      </c>
      <c r="K7" s="47">
        <f t="shared" si="3"/>
        <v>4</v>
      </c>
      <c r="M7" s="48"/>
      <c r="N7" s="48"/>
    </row>
    <row r="8" spans="1:141" ht="12" customHeight="1">
      <c r="B8" s="41" t="s">
        <v>25</v>
      </c>
      <c r="C8" s="49" t="s">
        <v>26</v>
      </c>
      <c r="D8" s="50">
        <v>4913</v>
      </c>
      <c r="E8" s="44">
        <f t="shared" si="0"/>
        <v>33</v>
      </c>
      <c r="F8" s="46">
        <v>45.172857999999998</v>
      </c>
      <c r="G8" s="44">
        <f t="shared" si="1"/>
        <v>40</v>
      </c>
      <c r="H8" s="46">
        <v>19.878632</v>
      </c>
      <c r="I8" s="44">
        <f t="shared" si="2"/>
        <v>7</v>
      </c>
      <c r="J8" s="46">
        <v>28.356013000000001</v>
      </c>
      <c r="K8" s="47">
        <f t="shared" si="3"/>
        <v>8</v>
      </c>
      <c r="M8" s="48"/>
      <c r="N8" s="48"/>
    </row>
    <row r="9" spans="1:141" ht="12" customHeight="1">
      <c r="B9" s="41" t="s">
        <v>27</v>
      </c>
      <c r="C9" s="49" t="s">
        <v>28</v>
      </c>
      <c r="D9" s="50">
        <v>9592</v>
      </c>
      <c r="E9" s="44">
        <f t="shared" si="0"/>
        <v>15</v>
      </c>
      <c r="F9" s="46">
        <v>49.950529000000003</v>
      </c>
      <c r="G9" s="44">
        <f t="shared" si="1"/>
        <v>29</v>
      </c>
      <c r="H9" s="46">
        <v>17.960735</v>
      </c>
      <c r="I9" s="44">
        <f t="shared" si="2"/>
        <v>18</v>
      </c>
      <c r="J9" s="46">
        <v>23.17867</v>
      </c>
      <c r="K9" s="47">
        <f t="shared" si="3"/>
        <v>17</v>
      </c>
      <c r="M9" s="48"/>
      <c r="N9" s="48"/>
    </row>
    <row r="10" spans="1:141" ht="12" customHeight="1">
      <c r="B10" s="41" t="s">
        <v>29</v>
      </c>
      <c r="C10" s="49" t="s">
        <v>30</v>
      </c>
      <c r="D10" s="50">
        <v>3513</v>
      </c>
      <c r="E10" s="44">
        <f t="shared" si="0"/>
        <v>42</v>
      </c>
      <c r="F10" s="46">
        <v>44.957768000000002</v>
      </c>
      <c r="G10" s="44">
        <f t="shared" si="1"/>
        <v>42</v>
      </c>
      <c r="H10" s="46">
        <v>17.558229000000001</v>
      </c>
      <c r="I10" s="44">
        <f t="shared" si="2"/>
        <v>25</v>
      </c>
      <c r="J10" s="46">
        <v>30.880471</v>
      </c>
      <c r="K10" s="47">
        <f t="shared" si="3"/>
        <v>3</v>
      </c>
      <c r="M10" s="48"/>
      <c r="N10" s="48"/>
    </row>
    <row r="11" spans="1:141" ht="24" customHeight="1">
      <c r="B11" s="41" t="s">
        <v>31</v>
      </c>
      <c r="C11" s="49" t="s">
        <v>32</v>
      </c>
      <c r="D11" s="50">
        <v>4515</v>
      </c>
      <c r="E11" s="44">
        <f t="shared" si="0"/>
        <v>37</v>
      </c>
      <c r="F11" s="46">
        <v>46.113778000000003</v>
      </c>
      <c r="G11" s="44">
        <f t="shared" si="1"/>
        <v>37</v>
      </c>
      <c r="H11" s="46">
        <v>19.119599999999998</v>
      </c>
      <c r="I11" s="44">
        <f t="shared" si="2"/>
        <v>11</v>
      </c>
      <c r="J11" s="46">
        <v>28.035951000000001</v>
      </c>
      <c r="K11" s="47">
        <f t="shared" si="3"/>
        <v>9</v>
      </c>
      <c r="M11" s="48"/>
      <c r="N11" s="48"/>
    </row>
    <row r="12" spans="1:141" ht="12" customHeight="1">
      <c r="B12" s="41" t="s">
        <v>33</v>
      </c>
      <c r="C12" s="49" t="s">
        <v>34</v>
      </c>
      <c r="D12" s="50">
        <v>7544</v>
      </c>
      <c r="E12" s="44">
        <f t="shared" si="0"/>
        <v>22</v>
      </c>
      <c r="F12" s="46">
        <v>45.779477</v>
      </c>
      <c r="G12" s="44">
        <f t="shared" si="1"/>
        <v>38</v>
      </c>
      <c r="H12" s="46">
        <v>16.451241</v>
      </c>
      <c r="I12" s="44">
        <f t="shared" si="2"/>
        <v>30</v>
      </c>
      <c r="J12" s="46">
        <v>29.055160999999998</v>
      </c>
      <c r="K12" s="47">
        <f t="shared" si="3"/>
        <v>5</v>
      </c>
      <c r="M12" s="48"/>
      <c r="N12" s="48"/>
    </row>
    <row r="13" spans="1:141" ht="12" customHeight="1">
      <c r="B13" s="41" t="s">
        <v>35</v>
      </c>
      <c r="C13" s="49" t="s">
        <v>36</v>
      </c>
      <c r="D13" s="50">
        <v>12667</v>
      </c>
      <c r="E13" s="44">
        <f t="shared" si="0"/>
        <v>13</v>
      </c>
      <c r="F13" s="46">
        <v>51.416626000000001</v>
      </c>
      <c r="G13" s="44">
        <f t="shared" si="1"/>
        <v>27</v>
      </c>
      <c r="H13" s="46">
        <v>18.541971</v>
      </c>
      <c r="I13" s="44">
        <f t="shared" si="2"/>
        <v>14</v>
      </c>
      <c r="J13" s="46">
        <v>21.363046000000001</v>
      </c>
      <c r="K13" s="47">
        <f t="shared" si="3"/>
        <v>27</v>
      </c>
      <c r="M13" s="48"/>
      <c r="N13" s="48"/>
    </row>
    <row r="14" spans="1:141" ht="12" customHeight="1">
      <c r="B14" s="41" t="s">
        <v>37</v>
      </c>
      <c r="C14" s="49" t="s">
        <v>38</v>
      </c>
      <c r="D14" s="50">
        <v>8962</v>
      </c>
      <c r="E14" s="44">
        <f t="shared" si="0"/>
        <v>18</v>
      </c>
      <c r="F14" s="46">
        <v>51.926530999999997</v>
      </c>
      <c r="G14" s="44">
        <f t="shared" si="1"/>
        <v>24</v>
      </c>
      <c r="H14" s="46">
        <v>18.836549000000002</v>
      </c>
      <c r="I14" s="44">
        <f t="shared" si="2"/>
        <v>12</v>
      </c>
      <c r="J14" s="46">
        <v>22.63167</v>
      </c>
      <c r="K14" s="47">
        <f t="shared" si="3"/>
        <v>22</v>
      </c>
      <c r="M14" s="48"/>
      <c r="N14" s="48"/>
    </row>
    <row r="15" spans="1:141" ht="12" customHeight="1">
      <c r="B15" s="41" t="s">
        <v>39</v>
      </c>
      <c r="C15" s="49" t="s">
        <v>40</v>
      </c>
      <c r="D15" s="50">
        <v>8981</v>
      </c>
      <c r="E15" s="44">
        <f t="shared" si="0"/>
        <v>17</v>
      </c>
      <c r="F15" s="46">
        <v>53.047843999999998</v>
      </c>
      <c r="G15" s="44">
        <f t="shared" si="1"/>
        <v>22</v>
      </c>
      <c r="H15" s="46">
        <v>17.968104</v>
      </c>
      <c r="I15" s="44">
        <f t="shared" si="2"/>
        <v>17</v>
      </c>
      <c r="J15" s="46">
        <v>20.206734000000001</v>
      </c>
      <c r="K15" s="47">
        <f t="shared" si="3"/>
        <v>29</v>
      </c>
      <c r="M15" s="48"/>
      <c r="N15" s="48"/>
    </row>
    <row r="16" spans="1:141" ht="24" customHeight="1">
      <c r="B16" s="41" t="s">
        <v>41</v>
      </c>
      <c r="C16" s="49" t="s">
        <v>42</v>
      </c>
      <c r="D16" s="50">
        <v>33130</v>
      </c>
      <c r="E16" s="44">
        <f t="shared" si="0"/>
        <v>5</v>
      </c>
      <c r="F16" s="46">
        <v>58.489134</v>
      </c>
      <c r="G16" s="44">
        <f t="shared" si="1"/>
        <v>9</v>
      </c>
      <c r="H16" s="46">
        <v>18.332362</v>
      </c>
      <c r="I16" s="44">
        <f t="shared" si="2"/>
        <v>15</v>
      </c>
      <c r="J16" s="46">
        <v>13.203749999999999</v>
      </c>
      <c r="K16" s="47">
        <f t="shared" si="3"/>
        <v>41</v>
      </c>
      <c r="M16" s="48"/>
      <c r="N16" s="48"/>
    </row>
    <row r="17" spans="2:14" ht="12" customHeight="1">
      <c r="B17" s="41" t="s">
        <v>43</v>
      </c>
      <c r="C17" s="49" t="s">
        <v>44</v>
      </c>
      <c r="D17" s="50">
        <v>27030</v>
      </c>
      <c r="E17" s="44">
        <f t="shared" si="0"/>
        <v>7</v>
      </c>
      <c r="F17" s="46">
        <v>55.975481000000002</v>
      </c>
      <c r="G17" s="44">
        <f t="shared" si="1"/>
        <v>15</v>
      </c>
      <c r="H17" s="46">
        <v>19.490981000000001</v>
      </c>
      <c r="I17" s="44">
        <f t="shared" si="2"/>
        <v>9</v>
      </c>
      <c r="J17" s="46">
        <v>13.023669999999999</v>
      </c>
      <c r="K17" s="47">
        <f t="shared" si="3"/>
        <v>42</v>
      </c>
      <c r="M17" s="48"/>
      <c r="N17" s="48"/>
    </row>
    <row r="18" spans="2:14" ht="12" customHeight="1">
      <c r="B18" s="41" t="s">
        <v>45</v>
      </c>
      <c r="C18" s="49" t="s">
        <v>46</v>
      </c>
      <c r="D18" s="50">
        <v>66737</v>
      </c>
      <c r="E18" s="44">
        <f t="shared" si="0"/>
        <v>1</v>
      </c>
      <c r="F18" s="46">
        <v>66.618419000000003</v>
      </c>
      <c r="G18" s="44">
        <f t="shared" si="1"/>
        <v>2</v>
      </c>
      <c r="H18" s="46">
        <v>12.239214</v>
      </c>
      <c r="I18" s="44">
        <f t="shared" si="2"/>
        <v>47</v>
      </c>
      <c r="J18" s="46">
        <v>6.2219249999999997</v>
      </c>
      <c r="K18" s="47">
        <f t="shared" si="3"/>
        <v>47</v>
      </c>
      <c r="M18" s="48"/>
      <c r="N18" s="48"/>
    </row>
    <row r="19" spans="2:14" ht="12" customHeight="1">
      <c r="B19" s="41" t="s">
        <v>47</v>
      </c>
      <c r="C19" s="49" t="s">
        <v>48</v>
      </c>
      <c r="D19" s="50">
        <v>40003</v>
      </c>
      <c r="E19" s="44">
        <f t="shared" si="0"/>
        <v>3</v>
      </c>
      <c r="F19" s="46">
        <v>60.902197999999999</v>
      </c>
      <c r="G19" s="44">
        <f t="shared" si="1"/>
        <v>6</v>
      </c>
      <c r="H19" s="46">
        <v>17.849095999999999</v>
      </c>
      <c r="I19" s="44">
        <f t="shared" si="2"/>
        <v>21</v>
      </c>
      <c r="J19" s="46">
        <v>8.3231839999999995</v>
      </c>
      <c r="K19" s="47">
        <f t="shared" si="3"/>
        <v>45</v>
      </c>
      <c r="M19" s="48"/>
      <c r="N19" s="48"/>
    </row>
    <row r="20" spans="2:14" ht="12" customHeight="1">
      <c r="B20" s="41" t="s">
        <v>49</v>
      </c>
      <c r="C20" s="49" t="s">
        <v>50</v>
      </c>
      <c r="D20" s="50">
        <v>8867</v>
      </c>
      <c r="E20" s="44">
        <f t="shared" si="0"/>
        <v>20</v>
      </c>
      <c r="F20" s="46">
        <v>48.424444000000001</v>
      </c>
      <c r="G20" s="44">
        <f t="shared" si="1"/>
        <v>32</v>
      </c>
      <c r="H20" s="46">
        <v>25.989841999999999</v>
      </c>
      <c r="I20" s="44">
        <f t="shared" si="2"/>
        <v>1</v>
      </c>
      <c r="J20" s="46">
        <v>19.267106999999999</v>
      </c>
      <c r="K20" s="47">
        <f t="shared" si="3"/>
        <v>31</v>
      </c>
      <c r="M20" s="48"/>
      <c r="N20" s="48"/>
    </row>
    <row r="21" spans="2:14" ht="24" customHeight="1">
      <c r="B21" s="41" t="s">
        <v>51</v>
      </c>
      <c r="C21" s="49" t="s">
        <v>52</v>
      </c>
      <c r="D21" s="50">
        <v>5087</v>
      </c>
      <c r="E21" s="44">
        <f t="shared" si="0"/>
        <v>32</v>
      </c>
      <c r="F21" s="46">
        <v>55.341600999999997</v>
      </c>
      <c r="G21" s="44">
        <f t="shared" si="1"/>
        <v>16</v>
      </c>
      <c r="H21" s="46">
        <v>15.981287999999999</v>
      </c>
      <c r="I21" s="44">
        <f t="shared" si="2"/>
        <v>34</v>
      </c>
      <c r="J21" s="46">
        <v>21.268494</v>
      </c>
      <c r="K21" s="47">
        <f t="shared" si="3"/>
        <v>28</v>
      </c>
      <c r="M21" s="48"/>
      <c r="N21" s="48"/>
    </row>
    <row r="22" spans="2:14" ht="12" customHeight="1">
      <c r="B22" s="41" t="s">
        <v>53</v>
      </c>
      <c r="C22" s="49" t="s">
        <v>54</v>
      </c>
      <c r="D22" s="50">
        <v>5879</v>
      </c>
      <c r="E22" s="44">
        <f t="shared" si="0"/>
        <v>28</v>
      </c>
      <c r="F22" s="46">
        <v>56.431176999999998</v>
      </c>
      <c r="G22" s="44">
        <f t="shared" si="1"/>
        <v>13</v>
      </c>
      <c r="H22" s="46">
        <v>14.570935</v>
      </c>
      <c r="I22" s="44">
        <f t="shared" si="2"/>
        <v>40</v>
      </c>
      <c r="J22" s="46">
        <v>21.424458000000001</v>
      </c>
      <c r="K22" s="47">
        <f t="shared" si="3"/>
        <v>26</v>
      </c>
      <c r="M22" s="48"/>
      <c r="N22" s="48"/>
    </row>
    <row r="23" spans="2:14" ht="12" customHeight="1">
      <c r="B23" s="41" t="s">
        <v>55</v>
      </c>
      <c r="C23" s="49" t="s">
        <v>56</v>
      </c>
      <c r="D23" s="50">
        <v>4133</v>
      </c>
      <c r="E23" s="44">
        <f t="shared" si="0"/>
        <v>41</v>
      </c>
      <c r="F23" s="46">
        <v>56.928375000000003</v>
      </c>
      <c r="G23" s="44">
        <f t="shared" si="1"/>
        <v>11</v>
      </c>
      <c r="H23" s="46">
        <v>15.027547999999999</v>
      </c>
      <c r="I23" s="44">
        <f t="shared" si="2"/>
        <v>38</v>
      </c>
      <c r="J23" s="46">
        <v>22.796143000000001</v>
      </c>
      <c r="K23" s="47">
        <f t="shared" si="3"/>
        <v>19</v>
      </c>
      <c r="M23" s="48"/>
      <c r="N23" s="48"/>
    </row>
    <row r="24" spans="2:14" ht="12" customHeight="1">
      <c r="B24" s="41" t="s">
        <v>57</v>
      </c>
      <c r="C24" s="49" t="s">
        <v>58</v>
      </c>
      <c r="D24" s="50">
        <v>4497</v>
      </c>
      <c r="E24" s="44">
        <f t="shared" si="0"/>
        <v>39</v>
      </c>
      <c r="F24" s="46">
        <v>57.010649000000001</v>
      </c>
      <c r="G24" s="44">
        <f t="shared" si="1"/>
        <v>10</v>
      </c>
      <c r="H24" s="46">
        <v>16.68357</v>
      </c>
      <c r="I24" s="44">
        <f t="shared" si="2"/>
        <v>27</v>
      </c>
      <c r="J24" s="46">
        <v>16.810345000000002</v>
      </c>
      <c r="K24" s="47">
        <f t="shared" si="3"/>
        <v>37</v>
      </c>
      <c r="M24" s="48"/>
      <c r="N24" s="48"/>
    </row>
    <row r="25" spans="2:14" ht="12" customHeight="1">
      <c r="B25" s="41" t="s">
        <v>59</v>
      </c>
      <c r="C25" s="49" t="s">
        <v>60</v>
      </c>
      <c r="D25" s="50">
        <v>9091</v>
      </c>
      <c r="E25" s="44">
        <f t="shared" si="0"/>
        <v>16</v>
      </c>
      <c r="F25" s="46">
        <v>49.124608000000002</v>
      </c>
      <c r="G25" s="44">
        <f t="shared" si="1"/>
        <v>30</v>
      </c>
      <c r="H25" s="46">
        <v>21.922619999999998</v>
      </c>
      <c r="I25" s="44">
        <f t="shared" si="2"/>
        <v>3</v>
      </c>
      <c r="J25" s="46">
        <v>18.339998000000001</v>
      </c>
      <c r="K25" s="47">
        <f t="shared" si="3"/>
        <v>33</v>
      </c>
      <c r="M25" s="48"/>
      <c r="N25" s="48"/>
    </row>
    <row r="26" spans="2:14" ht="24" customHeight="1">
      <c r="B26" s="41" t="s">
        <v>61</v>
      </c>
      <c r="C26" s="49" t="s">
        <v>62</v>
      </c>
      <c r="D26" s="50">
        <v>9980</v>
      </c>
      <c r="E26" s="44">
        <f t="shared" si="0"/>
        <v>14</v>
      </c>
      <c r="F26" s="46">
        <v>56.136797999999999</v>
      </c>
      <c r="G26" s="44">
        <f t="shared" si="1"/>
        <v>14</v>
      </c>
      <c r="H26" s="46">
        <v>13.595454999999999</v>
      </c>
      <c r="I26" s="44">
        <f t="shared" si="2"/>
        <v>44</v>
      </c>
      <c r="J26" s="46">
        <v>23.394082999999998</v>
      </c>
      <c r="K26" s="47">
        <f t="shared" si="3"/>
        <v>16</v>
      </c>
      <c r="M26" s="48"/>
      <c r="N26" s="48"/>
    </row>
    <row r="27" spans="2:14" ht="12" customHeight="1">
      <c r="B27" s="41" t="s">
        <v>63</v>
      </c>
      <c r="C27" s="49" t="s">
        <v>64</v>
      </c>
      <c r="D27" s="50">
        <v>16998</v>
      </c>
      <c r="E27" s="44">
        <f t="shared" si="0"/>
        <v>10</v>
      </c>
      <c r="F27" s="46">
        <v>53.362214999999999</v>
      </c>
      <c r="G27" s="44">
        <f t="shared" si="1"/>
        <v>20</v>
      </c>
      <c r="H27" s="46">
        <v>16.512840000000001</v>
      </c>
      <c r="I27" s="44">
        <f t="shared" si="2"/>
        <v>29</v>
      </c>
      <c r="J27" s="46">
        <v>22.744395999999998</v>
      </c>
      <c r="K27" s="47">
        <f t="shared" si="3"/>
        <v>21</v>
      </c>
      <c r="M27" s="48"/>
      <c r="N27" s="48"/>
    </row>
    <row r="28" spans="2:14" ht="12" customHeight="1">
      <c r="B28" s="41" t="s">
        <v>65</v>
      </c>
      <c r="C28" s="49" t="s">
        <v>66</v>
      </c>
      <c r="D28" s="50">
        <v>37368</v>
      </c>
      <c r="E28" s="44">
        <f t="shared" si="0"/>
        <v>4</v>
      </c>
      <c r="F28" s="46">
        <v>59.045302</v>
      </c>
      <c r="G28" s="44">
        <f t="shared" si="1"/>
        <v>8</v>
      </c>
      <c r="H28" s="46">
        <v>13.288669000000001</v>
      </c>
      <c r="I28" s="44">
        <f t="shared" si="2"/>
        <v>45</v>
      </c>
      <c r="J28" s="46">
        <v>19.378387</v>
      </c>
      <c r="K28" s="47">
        <f t="shared" si="3"/>
        <v>30</v>
      </c>
      <c r="M28" s="48"/>
      <c r="N28" s="48"/>
    </row>
    <row r="29" spans="2:14" ht="12" customHeight="1">
      <c r="B29" s="41" t="s">
        <v>67</v>
      </c>
      <c r="C29" s="49" t="s">
        <v>68</v>
      </c>
      <c r="D29" s="50">
        <v>7862</v>
      </c>
      <c r="E29" s="44">
        <f t="shared" si="0"/>
        <v>21</v>
      </c>
      <c r="F29" s="46">
        <v>51.105043999999999</v>
      </c>
      <c r="G29" s="44">
        <f t="shared" si="1"/>
        <v>28</v>
      </c>
      <c r="H29" s="46">
        <v>14.664586999999999</v>
      </c>
      <c r="I29" s="44">
        <f t="shared" si="2"/>
        <v>39</v>
      </c>
      <c r="J29" s="46">
        <v>26.950078000000001</v>
      </c>
      <c r="K29" s="47">
        <f t="shared" si="3"/>
        <v>11</v>
      </c>
      <c r="M29" s="48"/>
      <c r="N29" s="48"/>
    </row>
    <row r="30" spans="2:14" ht="12" customHeight="1">
      <c r="B30" s="41" t="s">
        <v>69</v>
      </c>
      <c r="C30" s="49" t="s">
        <v>70</v>
      </c>
      <c r="D30" s="50">
        <v>7201</v>
      </c>
      <c r="E30" s="44">
        <f t="shared" si="0"/>
        <v>23</v>
      </c>
      <c r="F30" s="46">
        <v>56.469572999999997</v>
      </c>
      <c r="G30" s="44">
        <f t="shared" si="1"/>
        <v>12</v>
      </c>
      <c r="H30" s="46">
        <v>16.546423999999998</v>
      </c>
      <c r="I30" s="44">
        <f t="shared" si="2"/>
        <v>28</v>
      </c>
      <c r="J30" s="46">
        <v>18.459848999999998</v>
      </c>
      <c r="K30" s="47">
        <f t="shared" si="3"/>
        <v>32</v>
      </c>
      <c r="M30" s="48"/>
      <c r="N30" s="48"/>
    </row>
    <row r="31" spans="2:14" ht="24" customHeight="1">
      <c r="B31" s="41" t="s">
        <v>71</v>
      </c>
      <c r="C31" s="49" t="s">
        <v>72</v>
      </c>
      <c r="D31" s="50">
        <v>15283</v>
      </c>
      <c r="E31" s="44">
        <f t="shared" si="0"/>
        <v>11</v>
      </c>
      <c r="F31" s="46">
        <v>67.800895999999995</v>
      </c>
      <c r="G31" s="44">
        <f t="shared" si="1"/>
        <v>1</v>
      </c>
      <c r="H31" s="46">
        <v>13.801517</v>
      </c>
      <c r="I31" s="44">
        <f t="shared" si="2"/>
        <v>42</v>
      </c>
      <c r="J31" s="46">
        <v>8.2693759999999994</v>
      </c>
      <c r="K31" s="47">
        <f t="shared" si="3"/>
        <v>46</v>
      </c>
      <c r="M31" s="48"/>
      <c r="N31" s="48"/>
    </row>
    <row r="32" spans="2:14" ht="12" customHeight="1">
      <c r="B32" s="41" t="s">
        <v>73</v>
      </c>
      <c r="C32" s="49" t="s">
        <v>74</v>
      </c>
      <c r="D32" s="50">
        <v>44873</v>
      </c>
      <c r="E32" s="44">
        <f t="shared" si="0"/>
        <v>2</v>
      </c>
      <c r="F32" s="46">
        <v>61.846874999999997</v>
      </c>
      <c r="G32" s="44">
        <f t="shared" si="1"/>
        <v>4</v>
      </c>
      <c r="H32" s="46">
        <v>15.936875000000001</v>
      </c>
      <c r="I32" s="44">
        <f t="shared" si="2"/>
        <v>35</v>
      </c>
      <c r="J32" s="46">
        <v>11.205292999999999</v>
      </c>
      <c r="K32" s="47">
        <f t="shared" si="3"/>
        <v>44</v>
      </c>
      <c r="M32" s="48"/>
      <c r="N32" s="48"/>
    </row>
    <row r="33" spans="2:14" ht="12" customHeight="1">
      <c r="B33" s="41" t="s">
        <v>75</v>
      </c>
      <c r="C33" s="49" t="s">
        <v>76</v>
      </c>
      <c r="D33" s="50">
        <v>28046</v>
      </c>
      <c r="E33" s="44">
        <f t="shared" si="0"/>
        <v>6</v>
      </c>
      <c r="F33" s="46">
        <v>62.538465000000002</v>
      </c>
      <c r="G33" s="44">
        <f t="shared" si="1"/>
        <v>3</v>
      </c>
      <c r="H33" s="46">
        <v>14.108282000000001</v>
      </c>
      <c r="I33" s="44">
        <f t="shared" si="2"/>
        <v>41</v>
      </c>
      <c r="J33" s="46">
        <v>13.477233</v>
      </c>
      <c r="K33" s="47">
        <f t="shared" si="3"/>
        <v>40</v>
      </c>
      <c r="M33" s="48"/>
      <c r="N33" s="48"/>
    </row>
    <row r="34" spans="2:14" ht="12" customHeight="1">
      <c r="B34" s="41" t="s">
        <v>77</v>
      </c>
      <c r="C34" s="49" t="s">
        <v>78</v>
      </c>
      <c r="D34" s="50">
        <v>6982</v>
      </c>
      <c r="E34" s="44">
        <f t="shared" si="0"/>
        <v>24</v>
      </c>
      <c r="F34" s="46">
        <v>59.874796000000003</v>
      </c>
      <c r="G34" s="44">
        <f t="shared" si="1"/>
        <v>7</v>
      </c>
      <c r="H34" s="46">
        <v>13.746677</v>
      </c>
      <c r="I34" s="44">
        <f t="shared" si="2"/>
        <v>43</v>
      </c>
      <c r="J34" s="46">
        <v>11.474145</v>
      </c>
      <c r="K34" s="47">
        <f t="shared" si="3"/>
        <v>43</v>
      </c>
      <c r="M34" s="48"/>
      <c r="N34" s="48"/>
    </row>
    <row r="35" spans="2:14" ht="12" customHeight="1">
      <c r="B35" s="41" t="s">
        <v>79</v>
      </c>
      <c r="C35" s="49" t="s">
        <v>80</v>
      </c>
      <c r="D35" s="50">
        <v>4368</v>
      </c>
      <c r="E35" s="44">
        <f t="shared" si="0"/>
        <v>40</v>
      </c>
      <c r="F35" s="46">
        <v>51.497287999999998</v>
      </c>
      <c r="G35" s="44">
        <f t="shared" si="1"/>
        <v>26</v>
      </c>
      <c r="H35" s="46">
        <v>17.955670999999999</v>
      </c>
      <c r="I35" s="44">
        <f t="shared" si="2"/>
        <v>19</v>
      </c>
      <c r="J35" s="46">
        <v>22.046686999999999</v>
      </c>
      <c r="K35" s="47">
        <f t="shared" si="3"/>
        <v>25</v>
      </c>
      <c r="M35" s="48"/>
      <c r="N35" s="48"/>
    </row>
    <row r="36" spans="2:14" ht="24" customHeight="1">
      <c r="B36" s="41" t="s">
        <v>81</v>
      </c>
      <c r="C36" s="49" t="s">
        <v>82</v>
      </c>
      <c r="D36" s="50">
        <v>2182</v>
      </c>
      <c r="E36" s="44">
        <f t="shared" si="0"/>
        <v>47</v>
      </c>
      <c r="F36" s="46">
        <v>45.411029999999997</v>
      </c>
      <c r="G36" s="44">
        <f t="shared" si="1"/>
        <v>39</v>
      </c>
      <c r="H36" s="46">
        <v>18.813735999999999</v>
      </c>
      <c r="I36" s="44">
        <f t="shared" si="2"/>
        <v>13</v>
      </c>
      <c r="J36" s="46">
        <v>25.140478999999999</v>
      </c>
      <c r="K36" s="47">
        <f t="shared" si="3"/>
        <v>14</v>
      </c>
      <c r="M36" s="48"/>
      <c r="N36" s="48"/>
    </row>
    <row r="37" spans="2:14" ht="12" customHeight="1">
      <c r="B37" s="41" t="s">
        <v>83</v>
      </c>
      <c r="C37" s="49" t="s">
        <v>84</v>
      </c>
      <c r="D37" s="50">
        <v>2683</v>
      </c>
      <c r="E37" s="44">
        <f t="shared" si="0"/>
        <v>46</v>
      </c>
      <c r="F37" s="46">
        <v>45.100017000000001</v>
      </c>
      <c r="G37" s="44">
        <f t="shared" si="1"/>
        <v>41</v>
      </c>
      <c r="H37" s="46">
        <v>21.633887999999999</v>
      </c>
      <c r="I37" s="44">
        <f t="shared" si="2"/>
        <v>5</v>
      </c>
      <c r="J37" s="46">
        <v>24.441082999999999</v>
      </c>
      <c r="K37" s="47">
        <f t="shared" si="3"/>
        <v>15</v>
      </c>
      <c r="M37" s="48"/>
      <c r="N37" s="48"/>
    </row>
    <row r="38" spans="2:14" ht="12" customHeight="1">
      <c r="B38" s="41" t="s">
        <v>85</v>
      </c>
      <c r="C38" s="49" t="s">
        <v>86</v>
      </c>
      <c r="D38" s="50">
        <v>8936</v>
      </c>
      <c r="E38" s="44">
        <f t="shared" si="0"/>
        <v>19</v>
      </c>
      <c r="F38" s="46">
        <v>51.781886</v>
      </c>
      <c r="G38" s="44">
        <f t="shared" si="1"/>
        <v>25</v>
      </c>
      <c r="H38" s="46">
        <v>18.212899</v>
      </c>
      <c r="I38" s="44">
        <f t="shared" si="2"/>
        <v>16</v>
      </c>
      <c r="J38" s="46">
        <v>22.779161999999999</v>
      </c>
      <c r="K38" s="47">
        <f t="shared" si="3"/>
        <v>20</v>
      </c>
      <c r="M38" s="48"/>
      <c r="N38" s="48"/>
    </row>
    <row r="39" spans="2:14" ht="12" customHeight="1">
      <c r="B39" s="41" t="s">
        <v>87</v>
      </c>
      <c r="C39" s="49" t="s">
        <v>88</v>
      </c>
      <c r="D39" s="50">
        <v>14262</v>
      </c>
      <c r="E39" s="44">
        <f t="shared" si="0"/>
        <v>12</v>
      </c>
      <c r="F39" s="46">
        <v>61.349851999999998</v>
      </c>
      <c r="G39" s="44">
        <f t="shared" si="1"/>
        <v>5</v>
      </c>
      <c r="H39" s="46">
        <v>12.625285</v>
      </c>
      <c r="I39" s="44">
        <f t="shared" si="2"/>
        <v>46</v>
      </c>
      <c r="J39" s="46">
        <v>14.862133</v>
      </c>
      <c r="K39" s="47">
        <f t="shared" si="3"/>
        <v>39</v>
      </c>
      <c r="M39" s="48"/>
      <c r="N39" s="48"/>
    </row>
    <row r="40" spans="2:14" ht="12" customHeight="1">
      <c r="B40" s="41" t="s">
        <v>89</v>
      </c>
      <c r="C40" s="49" t="s">
        <v>90</v>
      </c>
      <c r="D40" s="50">
        <v>4899</v>
      </c>
      <c r="E40" s="44">
        <f t="shared" si="0"/>
        <v>34</v>
      </c>
      <c r="F40" s="46">
        <v>44.254742999999998</v>
      </c>
      <c r="G40" s="44">
        <f t="shared" si="1"/>
        <v>44</v>
      </c>
      <c r="H40" s="46">
        <v>16.747966999999999</v>
      </c>
      <c r="I40" s="44">
        <f t="shared" si="2"/>
        <v>26</v>
      </c>
      <c r="J40" s="46">
        <v>30.903341999999999</v>
      </c>
      <c r="K40" s="47">
        <f t="shared" si="3"/>
        <v>2</v>
      </c>
      <c r="M40" s="48"/>
      <c r="N40" s="48"/>
    </row>
    <row r="41" spans="2:14" ht="24" customHeight="1">
      <c r="B41" s="41" t="s">
        <v>91</v>
      </c>
      <c r="C41" s="49" t="s">
        <v>92</v>
      </c>
      <c r="D41" s="50">
        <v>3318</v>
      </c>
      <c r="E41" s="44">
        <f t="shared" si="0"/>
        <v>44</v>
      </c>
      <c r="F41" s="46">
        <v>53.750202000000002</v>
      </c>
      <c r="G41" s="44">
        <f t="shared" si="1"/>
        <v>19</v>
      </c>
      <c r="H41" s="46">
        <v>16.167179999999998</v>
      </c>
      <c r="I41" s="44">
        <f t="shared" si="2"/>
        <v>32</v>
      </c>
      <c r="J41" s="46">
        <v>22.922404</v>
      </c>
      <c r="K41" s="47">
        <f t="shared" si="3"/>
        <v>18</v>
      </c>
      <c r="M41" s="48"/>
      <c r="N41" s="48"/>
    </row>
    <row r="42" spans="2:14" ht="12" customHeight="1">
      <c r="B42" s="41" t="s">
        <v>93</v>
      </c>
      <c r="C42" s="49" t="s">
        <v>94</v>
      </c>
      <c r="D42" s="50">
        <v>4602</v>
      </c>
      <c r="E42" s="44">
        <f t="shared" si="0"/>
        <v>36</v>
      </c>
      <c r="F42" s="46">
        <v>55.08079</v>
      </c>
      <c r="G42" s="44">
        <f t="shared" si="1"/>
        <v>17</v>
      </c>
      <c r="H42" s="46">
        <v>15.786954</v>
      </c>
      <c r="I42" s="44">
        <f t="shared" si="2"/>
        <v>36</v>
      </c>
      <c r="J42" s="46">
        <v>18.300419000000002</v>
      </c>
      <c r="K42" s="47">
        <f t="shared" si="3"/>
        <v>34</v>
      </c>
      <c r="M42" s="48"/>
      <c r="N42" s="48"/>
    </row>
    <row r="43" spans="2:14" ht="12" customHeight="1">
      <c r="B43" s="41" t="s">
        <v>95</v>
      </c>
      <c r="C43" s="49" t="s">
        <v>96</v>
      </c>
      <c r="D43" s="50">
        <v>5734</v>
      </c>
      <c r="E43" s="44">
        <f t="shared" si="0"/>
        <v>29</v>
      </c>
      <c r="F43" s="46">
        <v>53.161506000000003</v>
      </c>
      <c r="G43" s="44">
        <f t="shared" si="1"/>
        <v>21</v>
      </c>
      <c r="H43" s="46">
        <v>19.784905999999999</v>
      </c>
      <c r="I43" s="44">
        <f t="shared" si="2"/>
        <v>8</v>
      </c>
      <c r="J43" s="46">
        <v>22.501391000000002</v>
      </c>
      <c r="K43" s="47">
        <f t="shared" si="3"/>
        <v>23</v>
      </c>
      <c r="M43" s="48"/>
      <c r="N43" s="48"/>
    </row>
    <row r="44" spans="2:14" ht="12" customHeight="1">
      <c r="B44" s="41" t="s">
        <v>97</v>
      </c>
      <c r="C44" s="49" t="s">
        <v>98</v>
      </c>
      <c r="D44" s="50">
        <v>3170</v>
      </c>
      <c r="E44" s="44">
        <f t="shared" si="0"/>
        <v>45</v>
      </c>
      <c r="F44" s="46">
        <v>52.518223999999996</v>
      </c>
      <c r="G44" s="44">
        <f t="shared" si="1"/>
        <v>23</v>
      </c>
      <c r="H44" s="46">
        <v>16.103380000000001</v>
      </c>
      <c r="I44" s="44">
        <f t="shared" si="2"/>
        <v>33</v>
      </c>
      <c r="J44" s="46">
        <v>17.743538999999998</v>
      </c>
      <c r="K44" s="47">
        <f t="shared" si="3"/>
        <v>36</v>
      </c>
      <c r="M44" s="48"/>
      <c r="N44" s="48"/>
    </row>
    <row r="45" spans="2:14" ht="12" customHeight="1">
      <c r="B45" s="41" t="s">
        <v>99</v>
      </c>
      <c r="C45" s="49" t="s">
        <v>100</v>
      </c>
      <c r="D45" s="50">
        <v>22540</v>
      </c>
      <c r="E45" s="44">
        <f t="shared" si="0"/>
        <v>8</v>
      </c>
      <c r="F45" s="46">
        <v>53.910547999999999</v>
      </c>
      <c r="G45" s="44">
        <f t="shared" si="1"/>
        <v>18</v>
      </c>
      <c r="H45" s="46">
        <v>17.672806000000001</v>
      </c>
      <c r="I45" s="44">
        <f t="shared" si="2"/>
        <v>23</v>
      </c>
      <c r="J45" s="46">
        <v>17.804352999999999</v>
      </c>
      <c r="K45" s="47">
        <f t="shared" si="3"/>
        <v>35</v>
      </c>
      <c r="M45" s="48"/>
      <c r="N45" s="48"/>
    </row>
    <row r="46" spans="2:14" ht="24" customHeight="1">
      <c r="B46" s="41" t="s">
        <v>101</v>
      </c>
      <c r="C46" s="49" t="s">
        <v>102</v>
      </c>
      <c r="D46" s="50">
        <v>3477</v>
      </c>
      <c r="E46" s="44">
        <f t="shared" si="0"/>
        <v>43</v>
      </c>
      <c r="F46" s="46">
        <v>43.59328</v>
      </c>
      <c r="G46" s="44">
        <f t="shared" si="1"/>
        <v>45</v>
      </c>
      <c r="H46" s="46">
        <v>16.424272999999999</v>
      </c>
      <c r="I46" s="44">
        <f t="shared" si="2"/>
        <v>31</v>
      </c>
      <c r="J46" s="46">
        <v>32.773319999999998</v>
      </c>
      <c r="K46" s="47">
        <f t="shared" si="3"/>
        <v>1</v>
      </c>
      <c r="M46" s="48"/>
      <c r="N46" s="48"/>
    </row>
    <row r="47" spans="2:14" ht="12" customHeight="1">
      <c r="B47" s="41" t="s">
        <v>103</v>
      </c>
      <c r="C47" s="49" t="s">
        <v>104</v>
      </c>
      <c r="D47" s="50">
        <v>5610</v>
      </c>
      <c r="E47" s="44">
        <f t="shared" si="0"/>
        <v>30</v>
      </c>
      <c r="F47" s="46">
        <v>46.131075000000003</v>
      </c>
      <c r="G47" s="44">
        <f t="shared" si="1"/>
        <v>36</v>
      </c>
      <c r="H47" s="46">
        <v>17.564344999999999</v>
      </c>
      <c r="I47" s="44">
        <f t="shared" si="2"/>
        <v>24</v>
      </c>
      <c r="J47" s="46">
        <v>28.574953000000001</v>
      </c>
      <c r="K47" s="47">
        <f t="shared" si="3"/>
        <v>7</v>
      </c>
      <c r="M47" s="48"/>
      <c r="N47" s="48"/>
    </row>
    <row r="48" spans="2:14" ht="12" customHeight="1">
      <c r="B48" s="51" t="s">
        <v>105</v>
      </c>
      <c r="C48" s="52" t="s">
        <v>106</v>
      </c>
      <c r="D48" s="53">
        <v>6923</v>
      </c>
      <c r="E48" s="54">
        <f t="shared" si="0"/>
        <v>25</v>
      </c>
      <c r="F48" s="56">
        <v>46.366619999999998</v>
      </c>
      <c r="G48" s="54">
        <f t="shared" si="1"/>
        <v>35</v>
      </c>
      <c r="H48" s="56">
        <v>17.935838</v>
      </c>
      <c r="I48" s="54">
        <f t="shared" si="2"/>
        <v>20</v>
      </c>
      <c r="J48" s="56">
        <v>26.388051999999998</v>
      </c>
      <c r="K48" s="57">
        <f t="shared" si="3"/>
        <v>12</v>
      </c>
      <c r="M48" s="48"/>
      <c r="N48" s="48"/>
    </row>
    <row r="49" spans="2:14" ht="12" customHeight="1">
      <c r="B49" s="41" t="s">
        <v>107</v>
      </c>
      <c r="C49" s="49" t="s">
        <v>108</v>
      </c>
      <c r="D49" s="50">
        <v>4861</v>
      </c>
      <c r="E49" s="44">
        <f t="shared" si="0"/>
        <v>35</v>
      </c>
      <c r="F49" s="46">
        <v>48.795423</v>
      </c>
      <c r="G49" s="44">
        <f t="shared" si="1"/>
        <v>31</v>
      </c>
      <c r="H49" s="46">
        <v>19.283276000000001</v>
      </c>
      <c r="I49" s="44">
        <f t="shared" si="2"/>
        <v>10</v>
      </c>
      <c r="J49" s="46">
        <v>25.547079</v>
      </c>
      <c r="K49" s="47">
        <f t="shared" si="3"/>
        <v>13</v>
      </c>
      <c r="M49" s="48"/>
      <c r="N49" s="48"/>
    </row>
    <row r="50" spans="2:14" ht="12" customHeight="1">
      <c r="B50" s="41" t="s">
        <v>109</v>
      </c>
      <c r="C50" s="49" t="s">
        <v>110</v>
      </c>
      <c r="D50" s="50">
        <v>4507</v>
      </c>
      <c r="E50" s="44">
        <f t="shared" si="0"/>
        <v>38</v>
      </c>
      <c r="F50" s="46">
        <v>44.877029</v>
      </c>
      <c r="G50" s="44">
        <f t="shared" si="1"/>
        <v>43</v>
      </c>
      <c r="H50" s="46">
        <v>17.823360000000001</v>
      </c>
      <c r="I50" s="44">
        <f t="shared" si="2"/>
        <v>22</v>
      </c>
      <c r="J50" s="46">
        <v>28.686647000000001</v>
      </c>
      <c r="K50" s="47">
        <f t="shared" si="3"/>
        <v>6</v>
      </c>
      <c r="M50" s="48"/>
      <c r="N50" s="48"/>
    </row>
    <row r="51" spans="2:14" ht="24" customHeight="1">
      <c r="B51" s="41" t="s">
        <v>111</v>
      </c>
      <c r="C51" s="49" t="s">
        <v>112</v>
      </c>
      <c r="D51" s="50">
        <v>6269</v>
      </c>
      <c r="E51" s="44">
        <f t="shared" si="0"/>
        <v>26</v>
      </c>
      <c r="F51" s="46">
        <v>43.453246999999998</v>
      </c>
      <c r="G51" s="44">
        <f t="shared" si="1"/>
        <v>46</v>
      </c>
      <c r="H51" s="46">
        <v>19.900186999999999</v>
      </c>
      <c r="I51" s="44">
        <f t="shared" si="2"/>
        <v>6</v>
      </c>
      <c r="J51" s="46">
        <v>27.52478</v>
      </c>
      <c r="K51" s="47">
        <f t="shared" si="3"/>
        <v>10</v>
      </c>
      <c r="M51" s="48"/>
      <c r="N51" s="48"/>
    </row>
    <row r="52" spans="2:14" ht="12" customHeight="1">
      <c r="B52" s="41" t="s">
        <v>113</v>
      </c>
      <c r="C52" s="49" t="s">
        <v>114</v>
      </c>
      <c r="D52" s="50">
        <v>5915</v>
      </c>
      <c r="E52" s="44">
        <f t="shared" si="0"/>
        <v>27</v>
      </c>
      <c r="F52" s="46">
        <v>40.767798999999997</v>
      </c>
      <c r="G52" s="44">
        <f t="shared" si="1"/>
        <v>47</v>
      </c>
      <c r="H52" s="46">
        <v>25.790887999999999</v>
      </c>
      <c r="I52" s="44">
        <f t="shared" si="2"/>
        <v>2</v>
      </c>
      <c r="J52" s="46">
        <v>16.589703</v>
      </c>
      <c r="K52" s="47">
        <f t="shared" si="3"/>
        <v>38</v>
      </c>
      <c r="M52" s="48"/>
      <c r="N52" s="48"/>
    </row>
    <row r="53" spans="2:14" ht="24" customHeight="1" thickBot="1">
      <c r="B53" s="58" t="s">
        <v>115</v>
      </c>
      <c r="C53" s="59" t="s">
        <v>116</v>
      </c>
      <c r="D53" s="60">
        <v>578341</v>
      </c>
      <c r="E53" s="61"/>
      <c r="F53" s="63">
        <v>55.755319</v>
      </c>
      <c r="G53" s="61"/>
      <c r="H53" s="63">
        <v>16.853822000000001</v>
      </c>
      <c r="I53" s="61"/>
      <c r="J53" s="63">
        <v>17.406998000000002</v>
      </c>
      <c r="K53" s="64"/>
      <c r="M53" s="48"/>
      <c r="N53" s="48"/>
    </row>
    <row r="54" spans="2:14" ht="11.1" customHeight="1" thickTop="1">
      <c r="B54" s="65"/>
      <c r="C54" s="65"/>
      <c r="D54" s="66" t="s">
        <v>187</v>
      </c>
      <c r="E54" s="67"/>
      <c r="F54" s="68"/>
      <c r="G54" s="67"/>
      <c r="H54" s="67"/>
      <c r="I54" s="67"/>
      <c r="J54" s="69"/>
      <c r="K54" s="67"/>
    </row>
    <row r="55" spans="2:14" ht="11.1" customHeight="1">
      <c r="B55" s="65"/>
      <c r="C55" s="65"/>
      <c r="D55" s="66" t="s">
        <v>188</v>
      </c>
      <c r="E55" s="67"/>
      <c r="F55" s="68"/>
      <c r="G55" s="67"/>
      <c r="H55" s="67"/>
      <c r="I55" s="67"/>
      <c r="J55" s="69"/>
      <c r="K55" s="67"/>
    </row>
    <row r="56" spans="2:14" ht="11.1" customHeight="1">
      <c r="B56" s="65"/>
      <c r="C56" s="65"/>
      <c r="D56" s="66" t="s">
        <v>189</v>
      </c>
      <c r="E56" s="67"/>
      <c r="F56" s="68"/>
      <c r="G56" s="67"/>
      <c r="H56" s="67"/>
      <c r="I56" s="67"/>
      <c r="J56" s="69"/>
      <c r="K56" s="67"/>
    </row>
    <row r="57" spans="2:14" ht="11.1" customHeight="1" thickBot="1">
      <c r="B57" s="65"/>
      <c r="C57" s="65"/>
      <c r="E57" s="67"/>
      <c r="F57" s="68"/>
      <c r="G57" s="67"/>
      <c r="H57" s="67"/>
      <c r="I57" s="67"/>
      <c r="J57" s="69"/>
      <c r="K57" s="67"/>
    </row>
    <row r="58" spans="2:14" ht="39.950000000000003" customHeight="1">
      <c r="B58" s="70" t="s">
        <v>117</v>
      </c>
      <c r="C58" s="71"/>
      <c r="D58" s="72" t="s">
        <v>118</v>
      </c>
      <c r="E58" s="73"/>
      <c r="F58" s="72" t="s">
        <v>118</v>
      </c>
      <c r="G58" s="73"/>
      <c r="H58" s="72" t="s">
        <v>118</v>
      </c>
      <c r="I58" s="73"/>
      <c r="J58" s="72" t="s">
        <v>118</v>
      </c>
      <c r="K58" s="74"/>
    </row>
    <row r="59" spans="2:14" ht="24.95" customHeight="1">
      <c r="B59" s="75"/>
      <c r="C59" s="76"/>
      <c r="D59" s="77" t="s">
        <v>119</v>
      </c>
      <c r="E59" s="78"/>
      <c r="F59" s="77" t="s">
        <v>119</v>
      </c>
      <c r="G59" s="78"/>
      <c r="H59" s="77" t="s">
        <v>119</v>
      </c>
      <c r="I59" s="78"/>
      <c r="J59" s="77" t="s">
        <v>119</v>
      </c>
      <c r="K59" s="79"/>
    </row>
    <row r="60" spans="2:14" ht="15" customHeight="1">
      <c r="B60" s="80" t="s">
        <v>120</v>
      </c>
      <c r="C60" s="81"/>
      <c r="D60" s="82">
        <v>43952</v>
      </c>
      <c r="E60" s="83"/>
      <c r="F60" s="82">
        <v>43952</v>
      </c>
      <c r="G60" s="84"/>
      <c r="H60" s="82">
        <v>43952</v>
      </c>
      <c r="I60" s="84"/>
      <c r="J60" s="82">
        <v>43952</v>
      </c>
      <c r="K60" s="85"/>
    </row>
    <row r="61" spans="2:14" ht="15" customHeight="1" thickBot="1">
      <c r="B61" s="86" t="s">
        <v>121</v>
      </c>
      <c r="C61" s="87"/>
      <c r="D61" s="88" t="s">
        <v>122</v>
      </c>
      <c r="E61" s="89"/>
      <c r="F61" s="88" t="s">
        <v>122</v>
      </c>
      <c r="G61" s="89"/>
      <c r="H61" s="88" t="s">
        <v>122</v>
      </c>
      <c r="I61" s="89"/>
      <c r="J61" s="88" t="s">
        <v>122</v>
      </c>
      <c r="K61" s="90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5"/>
  <sheetViews>
    <sheetView zoomScaleNormal="100" zoomScaleSheetLayoutView="100" workbookViewId="0">
      <pane xSplit="3" ySplit="5" topLeftCell="D30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2.75" customHeight="1"/>
  <cols>
    <col min="1" max="1" width="3.75" style="10" customWidth="1"/>
    <col min="2" max="3" width="10.625" style="91" customWidth="1"/>
    <col min="4" max="4" width="11.625" style="16" customWidth="1"/>
    <col min="5" max="5" width="4.625" style="16" customWidth="1"/>
    <col min="6" max="6" width="11.625" style="92" customWidth="1"/>
    <col min="7" max="7" width="4.625" style="16" customWidth="1"/>
    <col min="8" max="8" width="11.625" style="16" customWidth="1"/>
    <col min="9" max="9" width="4.625" style="16" customWidth="1"/>
    <col min="10" max="10" width="11.625" style="93" customWidth="1"/>
    <col min="11" max="11" width="4.625" style="16" customWidth="1"/>
    <col min="12" max="12" width="4" style="14" customWidth="1"/>
    <col min="13" max="18" width="9" style="14"/>
    <col min="19" max="19" width="11.75" style="14" customWidth="1"/>
    <col min="20" max="21" width="9" style="14"/>
    <col min="22" max="22" width="9" style="16"/>
    <col min="23" max="23" width="11.75" style="16" customWidth="1"/>
    <col min="24" max="16384" width="9" style="16"/>
  </cols>
  <sheetData>
    <row r="1" spans="1:141" s="17" customFormat="1" ht="15.75" customHeight="1">
      <c r="A1" s="10"/>
      <c r="B1" s="109" t="s">
        <v>190</v>
      </c>
      <c r="C1" s="110"/>
      <c r="D1" s="110"/>
      <c r="E1" s="110"/>
      <c r="F1" s="110"/>
      <c r="G1" s="110"/>
      <c r="H1" s="110"/>
      <c r="I1" s="110"/>
      <c r="J1" s="110"/>
      <c r="K1" s="110"/>
      <c r="L1" s="14"/>
      <c r="M1" s="15" t="s">
        <v>4</v>
      </c>
      <c r="N1" s="15"/>
      <c r="O1" s="15"/>
      <c r="P1" s="14"/>
      <c r="Q1" s="14"/>
      <c r="R1" s="14"/>
      <c r="S1" s="14"/>
      <c r="T1" s="14"/>
      <c r="U1" s="14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</row>
    <row r="2" spans="1:141" ht="12" customHeight="1" thickBot="1">
      <c r="B2" s="18"/>
      <c r="C2" s="18"/>
      <c r="D2" s="19"/>
      <c r="E2" s="19" t="s">
        <v>191</v>
      </c>
      <c r="F2" s="111"/>
      <c r="G2" s="20" t="s">
        <v>192</v>
      </c>
      <c r="H2" s="19"/>
      <c r="I2" s="19" t="s">
        <v>193</v>
      </c>
      <c r="J2" s="21"/>
      <c r="K2" s="21" t="s">
        <v>194</v>
      </c>
    </row>
    <row r="3" spans="1:141" s="17" customFormat="1" ht="27" customHeight="1" thickTop="1">
      <c r="A3" s="10"/>
      <c r="B3" s="22" t="s">
        <v>5</v>
      </c>
      <c r="C3" s="23"/>
      <c r="D3" s="112" t="s">
        <v>195</v>
      </c>
      <c r="E3" s="113"/>
      <c r="F3" s="113"/>
      <c r="G3" s="113"/>
      <c r="H3" s="113"/>
      <c r="I3" s="114"/>
      <c r="J3" s="115" t="s">
        <v>196</v>
      </c>
      <c r="K3" s="116"/>
      <c r="L3" s="14"/>
      <c r="M3" s="14"/>
      <c r="N3" s="14"/>
      <c r="O3" s="14"/>
      <c r="P3" s="14"/>
      <c r="Q3" s="14"/>
      <c r="R3" s="14"/>
      <c r="S3" s="14"/>
      <c r="T3" s="14"/>
      <c r="U3" s="14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</row>
    <row r="4" spans="1:141" s="17" customFormat="1" ht="30" customHeight="1">
      <c r="A4" s="10"/>
      <c r="B4" s="27" t="s">
        <v>128</v>
      </c>
      <c r="C4" s="28"/>
      <c r="D4" s="117" t="s">
        <v>197</v>
      </c>
      <c r="E4" s="118"/>
      <c r="F4" s="117" t="s">
        <v>198</v>
      </c>
      <c r="G4" s="118"/>
      <c r="H4" s="119" t="s">
        <v>199</v>
      </c>
      <c r="I4" s="120"/>
      <c r="J4" s="119" t="s">
        <v>200</v>
      </c>
      <c r="K4" s="121"/>
      <c r="L4" s="14"/>
      <c r="M4" s="39"/>
      <c r="N4" s="39"/>
      <c r="O4" s="14"/>
      <c r="P4" s="14"/>
      <c r="Q4" s="14"/>
      <c r="R4" s="14"/>
      <c r="S4" s="14"/>
      <c r="T4" s="14"/>
      <c r="U4" s="14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</row>
    <row r="5" spans="1:141" s="40" customFormat="1" ht="24" customHeight="1">
      <c r="A5" s="10"/>
      <c r="B5" s="33"/>
      <c r="C5" s="34"/>
      <c r="D5" s="35" t="s">
        <v>133</v>
      </c>
      <c r="E5" s="36" t="s">
        <v>134</v>
      </c>
      <c r="F5" s="35" t="s">
        <v>133</v>
      </c>
      <c r="G5" s="36" t="s">
        <v>134</v>
      </c>
      <c r="H5" s="35" t="s">
        <v>133</v>
      </c>
      <c r="I5" s="36" t="s">
        <v>134</v>
      </c>
      <c r="J5" s="35" t="s">
        <v>201</v>
      </c>
      <c r="K5" s="38" t="s">
        <v>134</v>
      </c>
      <c r="L5" s="14"/>
      <c r="M5" s="48"/>
      <c r="N5" s="48"/>
      <c r="O5" s="14"/>
      <c r="P5" s="14"/>
      <c r="Q5" s="14"/>
      <c r="R5" s="14"/>
      <c r="S5" s="14"/>
      <c r="T5" s="14"/>
      <c r="U5" s="14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</row>
    <row r="6" spans="1:141" ht="12" customHeight="1">
      <c r="B6" s="41" t="s">
        <v>21</v>
      </c>
      <c r="C6" s="42" t="s">
        <v>22</v>
      </c>
      <c r="D6" s="43">
        <v>76</v>
      </c>
      <c r="E6" s="44">
        <f>IF(ISNUMBER(D6),RANK(D6,D$6:D$52),"-")</f>
        <v>18</v>
      </c>
      <c r="F6" s="45">
        <v>28</v>
      </c>
      <c r="G6" s="44">
        <f>IF(ISNUMBER(F6),RANK(F6,F$6:F$52),"-")</f>
        <v>15</v>
      </c>
      <c r="H6" s="45">
        <v>41</v>
      </c>
      <c r="I6" s="44">
        <f>IF(ISNUMBER(H6),RANK(H6,H$6:H$52),"-")</f>
        <v>11</v>
      </c>
      <c r="J6" s="45">
        <v>34</v>
      </c>
      <c r="K6" s="47">
        <f>IF(ISNUMBER(J6),RANK(J6,J$6:J$52),"-")</f>
        <v>13</v>
      </c>
      <c r="M6" s="48"/>
      <c r="N6" s="48"/>
    </row>
    <row r="7" spans="1:141" ht="12" customHeight="1">
      <c r="B7" s="41" t="s">
        <v>23</v>
      </c>
      <c r="C7" s="49" t="s">
        <v>24</v>
      </c>
      <c r="D7" s="50">
        <v>12</v>
      </c>
      <c r="E7" s="44">
        <f t="shared" ref="E7:G52" si="0">IF(ISNUMBER(D7),RANK(D7,D$6:D$52),"-")</f>
        <v>47</v>
      </c>
      <c r="F7" s="45">
        <v>4</v>
      </c>
      <c r="G7" s="44">
        <f t="shared" si="0"/>
        <v>39</v>
      </c>
      <c r="H7" s="45">
        <v>0</v>
      </c>
      <c r="I7" s="44">
        <f t="shared" ref="I7:I52" si="1">IF(ISNUMBER(H7),RANK(H7,H$6:H$52),"-")</f>
        <v>45</v>
      </c>
      <c r="J7" s="45">
        <v>75</v>
      </c>
      <c r="K7" s="47">
        <f t="shared" ref="K7:K52" si="2">IF(ISNUMBER(J7),RANK(J7,J$6:J$52),"-")</f>
        <v>9</v>
      </c>
      <c r="M7" s="48"/>
      <c r="N7" s="48"/>
    </row>
    <row r="8" spans="1:141" ht="12" customHeight="1">
      <c r="B8" s="41" t="s">
        <v>25</v>
      </c>
      <c r="C8" s="49" t="s">
        <v>26</v>
      </c>
      <c r="D8" s="50">
        <v>16</v>
      </c>
      <c r="E8" s="44">
        <f t="shared" si="0"/>
        <v>43</v>
      </c>
      <c r="F8" s="45">
        <v>0</v>
      </c>
      <c r="G8" s="44">
        <f t="shared" si="0"/>
        <v>46</v>
      </c>
      <c r="H8" s="45">
        <v>1</v>
      </c>
      <c r="I8" s="44">
        <f t="shared" si="1"/>
        <v>40</v>
      </c>
      <c r="J8" s="45">
        <v>0</v>
      </c>
      <c r="K8" s="47">
        <f t="shared" si="2"/>
        <v>41</v>
      </c>
      <c r="M8" s="48"/>
      <c r="N8" s="48"/>
    </row>
    <row r="9" spans="1:141" ht="12" customHeight="1">
      <c r="B9" s="41" t="s">
        <v>27</v>
      </c>
      <c r="C9" s="49" t="s">
        <v>28</v>
      </c>
      <c r="D9" s="50">
        <v>52</v>
      </c>
      <c r="E9" s="44">
        <f t="shared" si="0"/>
        <v>25</v>
      </c>
      <c r="F9" s="45">
        <v>11</v>
      </c>
      <c r="G9" s="44">
        <f t="shared" si="0"/>
        <v>27</v>
      </c>
      <c r="H9" s="45">
        <v>15</v>
      </c>
      <c r="I9" s="44">
        <f t="shared" si="1"/>
        <v>15</v>
      </c>
      <c r="J9" s="45">
        <v>8</v>
      </c>
      <c r="K9" s="47">
        <f t="shared" si="2"/>
        <v>25</v>
      </c>
      <c r="M9" s="48"/>
      <c r="N9" s="48"/>
    </row>
    <row r="10" spans="1:141" ht="12" customHeight="1">
      <c r="B10" s="41" t="s">
        <v>29</v>
      </c>
      <c r="C10" s="49" t="s">
        <v>30</v>
      </c>
      <c r="D10" s="50">
        <v>16</v>
      </c>
      <c r="E10" s="44">
        <f t="shared" si="0"/>
        <v>43</v>
      </c>
      <c r="F10" s="45">
        <v>2</v>
      </c>
      <c r="G10" s="44">
        <f t="shared" si="0"/>
        <v>44</v>
      </c>
      <c r="H10" s="45">
        <v>0</v>
      </c>
      <c r="I10" s="44">
        <f t="shared" si="1"/>
        <v>45</v>
      </c>
      <c r="J10" s="45">
        <v>4</v>
      </c>
      <c r="K10" s="47">
        <f t="shared" si="2"/>
        <v>33</v>
      </c>
      <c r="M10" s="48"/>
      <c r="N10" s="48"/>
    </row>
    <row r="11" spans="1:141" ht="24" customHeight="1">
      <c r="B11" s="41" t="s">
        <v>31</v>
      </c>
      <c r="C11" s="49" t="s">
        <v>32</v>
      </c>
      <c r="D11" s="50">
        <v>18</v>
      </c>
      <c r="E11" s="44">
        <f t="shared" si="0"/>
        <v>42</v>
      </c>
      <c r="F11" s="45">
        <v>5</v>
      </c>
      <c r="G11" s="44">
        <f t="shared" si="0"/>
        <v>38</v>
      </c>
      <c r="H11" s="45">
        <v>4</v>
      </c>
      <c r="I11" s="44">
        <f t="shared" si="1"/>
        <v>26</v>
      </c>
      <c r="J11" s="45">
        <v>0</v>
      </c>
      <c r="K11" s="47">
        <f t="shared" si="2"/>
        <v>41</v>
      </c>
      <c r="M11" s="48"/>
      <c r="N11" s="48"/>
    </row>
    <row r="12" spans="1:141" ht="12" customHeight="1">
      <c r="B12" s="41" t="s">
        <v>33</v>
      </c>
      <c r="C12" s="49" t="s">
        <v>34</v>
      </c>
      <c r="D12" s="50">
        <v>33</v>
      </c>
      <c r="E12" s="44">
        <f t="shared" si="0"/>
        <v>31</v>
      </c>
      <c r="F12" s="45">
        <v>10</v>
      </c>
      <c r="G12" s="44">
        <f t="shared" si="0"/>
        <v>28</v>
      </c>
      <c r="H12" s="45">
        <v>2</v>
      </c>
      <c r="I12" s="44">
        <f t="shared" si="1"/>
        <v>31</v>
      </c>
      <c r="J12" s="45">
        <v>7</v>
      </c>
      <c r="K12" s="47">
        <f t="shared" si="2"/>
        <v>29</v>
      </c>
      <c r="M12" s="48"/>
      <c r="N12" s="48"/>
    </row>
    <row r="13" spans="1:141" ht="12" customHeight="1">
      <c r="B13" s="41" t="s">
        <v>35</v>
      </c>
      <c r="C13" s="49" t="s">
        <v>36</v>
      </c>
      <c r="D13" s="50">
        <v>173</v>
      </c>
      <c r="E13" s="44">
        <f t="shared" si="0"/>
        <v>11</v>
      </c>
      <c r="F13" s="45">
        <v>77</v>
      </c>
      <c r="G13" s="44">
        <f t="shared" si="0"/>
        <v>10</v>
      </c>
      <c r="H13" s="45">
        <v>78</v>
      </c>
      <c r="I13" s="44">
        <f t="shared" si="1"/>
        <v>8</v>
      </c>
      <c r="J13" s="45">
        <v>15</v>
      </c>
      <c r="K13" s="47">
        <f t="shared" si="2"/>
        <v>17</v>
      </c>
      <c r="M13" s="48"/>
      <c r="N13" s="48"/>
    </row>
    <row r="14" spans="1:141" ht="12" customHeight="1">
      <c r="B14" s="41" t="s">
        <v>37</v>
      </c>
      <c r="C14" s="49" t="s">
        <v>38</v>
      </c>
      <c r="D14" s="50">
        <v>141</v>
      </c>
      <c r="E14" s="44">
        <f t="shared" si="0"/>
        <v>12</v>
      </c>
      <c r="F14" s="45">
        <v>69</v>
      </c>
      <c r="G14" s="44">
        <f t="shared" si="0"/>
        <v>11</v>
      </c>
      <c r="H14" s="45">
        <v>34</v>
      </c>
      <c r="I14" s="44">
        <f t="shared" si="1"/>
        <v>12</v>
      </c>
      <c r="J14" s="45">
        <v>3</v>
      </c>
      <c r="K14" s="47">
        <f t="shared" si="2"/>
        <v>34</v>
      </c>
      <c r="M14" s="48"/>
      <c r="N14" s="48"/>
    </row>
    <row r="15" spans="1:141" ht="12" customHeight="1">
      <c r="B15" s="41" t="s">
        <v>39</v>
      </c>
      <c r="C15" s="49" t="s">
        <v>40</v>
      </c>
      <c r="D15" s="50">
        <v>71</v>
      </c>
      <c r="E15" s="44">
        <f t="shared" si="0"/>
        <v>20</v>
      </c>
      <c r="F15" s="45">
        <v>25</v>
      </c>
      <c r="G15" s="44">
        <f t="shared" si="0"/>
        <v>16</v>
      </c>
      <c r="H15" s="45">
        <v>6</v>
      </c>
      <c r="I15" s="44">
        <f t="shared" si="1"/>
        <v>21</v>
      </c>
      <c r="J15" s="45">
        <v>11</v>
      </c>
      <c r="K15" s="47">
        <f t="shared" si="2"/>
        <v>19</v>
      </c>
      <c r="M15" s="48"/>
      <c r="N15" s="48"/>
    </row>
    <row r="16" spans="1:141" ht="24" customHeight="1">
      <c r="B16" s="41" t="s">
        <v>41</v>
      </c>
      <c r="C16" s="49" t="s">
        <v>42</v>
      </c>
      <c r="D16" s="50">
        <v>425</v>
      </c>
      <c r="E16" s="44">
        <f t="shared" si="0"/>
        <v>6</v>
      </c>
      <c r="F16" s="45">
        <v>140</v>
      </c>
      <c r="G16" s="44">
        <f t="shared" si="0"/>
        <v>6</v>
      </c>
      <c r="H16" s="45">
        <v>120</v>
      </c>
      <c r="I16" s="44">
        <f t="shared" si="1"/>
        <v>4</v>
      </c>
      <c r="J16" s="45">
        <v>137</v>
      </c>
      <c r="K16" s="47">
        <f t="shared" si="2"/>
        <v>5</v>
      </c>
      <c r="M16" s="48"/>
      <c r="N16" s="48"/>
    </row>
    <row r="17" spans="2:14" ht="12" customHeight="1">
      <c r="B17" s="41" t="s">
        <v>43</v>
      </c>
      <c r="C17" s="49" t="s">
        <v>44</v>
      </c>
      <c r="D17" s="50">
        <v>649</v>
      </c>
      <c r="E17" s="44">
        <f t="shared" si="0"/>
        <v>4</v>
      </c>
      <c r="F17" s="45">
        <v>221</v>
      </c>
      <c r="G17" s="44">
        <f t="shared" si="0"/>
        <v>4</v>
      </c>
      <c r="H17" s="45">
        <v>84</v>
      </c>
      <c r="I17" s="44">
        <f t="shared" si="1"/>
        <v>7</v>
      </c>
      <c r="J17" s="45">
        <v>11</v>
      </c>
      <c r="K17" s="47">
        <f t="shared" si="2"/>
        <v>19</v>
      </c>
      <c r="M17" s="48"/>
      <c r="N17" s="48"/>
    </row>
    <row r="18" spans="2:14" ht="12" customHeight="1">
      <c r="B18" s="41" t="s">
        <v>45</v>
      </c>
      <c r="C18" s="49" t="s">
        <v>46</v>
      </c>
      <c r="D18" s="50">
        <v>2162</v>
      </c>
      <c r="E18" s="44">
        <f t="shared" si="0"/>
        <v>1</v>
      </c>
      <c r="F18" s="45">
        <v>773</v>
      </c>
      <c r="G18" s="44">
        <f t="shared" si="0"/>
        <v>1</v>
      </c>
      <c r="H18" s="45">
        <v>653</v>
      </c>
      <c r="I18" s="44">
        <f t="shared" si="1"/>
        <v>1</v>
      </c>
      <c r="J18" s="45">
        <v>1583</v>
      </c>
      <c r="K18" s="47">
        <f t="shared" si="2"/>
        <v>1</v>
      </c>
      <c r="M18" s="48"/>
      <c r="N18" s="48"/>
    </row>
    <row r="19" spans="2:14" ht="12" customHeight="1">
      <c r="B19" s="41" t="s">
        <v>47</v>
      </c>
      <c r="C19" s="49" t="s">
        <v>48</v>
      </c>
      <c r="D19" s="50">
        <v>1156</v>
      </c>
      <c r="E19" s="44">
        <f t="shared" si="0"/>
        <v>2</v>
      </c>
      <c r="F19" s="45">
        <v>389</v>
      </c>
      <c r="G19" s="44">
        <f t="shared" si="0"/>
        <v>2</v>
      </c>
      <c r="H19" s="45">
        <v>237</v>
      </c>
      <c r="I19" s="44">
        <f t="shared" si="1"/>
        <v>2</v>
      </c>
      <c r="J19" s="45">
        <v>715</v>
      </c>
      <c r="K19" s="47">
        <f t="shared" si="2"/>
        <v>2</v>
      </c>
      <c r="M19" s="48"/>
      <c r="N19" s="48"/>
    </row>
    <row r="20" spans="2:14" ht="12" customHeight="1">
      <c r="B20" s="41" t="s">
        <v>49</v>
      </c>
      <c r="C20" s="49" t="s">
        <v>50</v>
      </c>
      <c r="D20" s="50">
        <v>45</v>
      </c>
      <c r="E20" s="44">
        <f t="shared" si="0"/>
        <v>26</v>
      </c>
      <c r="F20" s="45">
        <v>14</v>
      </c>
      <c r="G20" s="44">
        <f t="shared" si="0"/>
        <v>24</v>
      </c>
      <c r="H20" s="45">
        <v>3</v>
      </c>
      <c r="I20" s="44">
        <f t="shared" si="1"/>
        <v>28</v>
      </c>
      <c r="J20" s="45">
        <v>25</v>
      </c>
      <c r="K20" s="47">
        <f t="shared" si="2"/>
        <v>14</v>
      </c>
      <c r="M20" s="48"/>
      <c r="N20" s="48"/>
    </row>
    <row r="21" spans="2:14" ht="24" customHeight="1">
      <c r="B21" s="41" t="s">
        <v>51</v>
      </c>
      <c r="C21" s="49" t="s">
        <v>52</v>
      </c>
      <c r="D21" s="50">
        <v>54</v>
      </c>
      <c r="E21" s="44">
        <f t="shared" si="0"/>
        <v>24</v>
      </c>
      <c r="F21" s="45">
        <v>20</v>
      </c>
      <c r="G21" s="44">
        <f t="shared" si="0"/>
        <v>21</v>
      </c>
      <c r="H21" s="45">
        <v>6</v>
      </c>
      <c r="I21" s="44">
        <f t="shared" si="1"/>
        <v>21</v>
      </c>
      <c r="J21" s="45">
        <v>9</v>
      </c>
      <c r="K21" s="47">
        <f t="shared" si="2"/>
        <v>23</v>
      </c>
      <c r="M21" s="48"/>
      <c r="N21" s="48"/>
    </row>
    <row r="22" spans="2:14" ht="12" customHeight="1">
      <c r="B22" s="41" t="s">
        <v>53</v>
      </c>
      <c r="C22" s="49" t="s">
        <v>54</v>
      </c>
      <c r="D22" s="50">
        <v>39</v>
      </c>
      <c r="E22" s="44">
        <f t="shared" si="0"/>
        <v>27</v>
      </c>
      <c r="F22" s="45">
        <v>6</v>
      </c>
      <c r="G22" s="44">
        <f t="shared" si="0"/>
        <v>35</v>
      </c>
      <c r="H22" s="45">
        <v>5</v>
      </c>
      <c r="I22" s="44">
        <f t="shared" si="1"/>
        <v>25</v>
      </c>
      <c r="J22" s="45">
        <v>0</v>
      </c>
      <c r="K22" s="47">
        <f t="shared" si="2"/>
        <v>41</v>
      </c>
      <c r="M22" s="48"/>
      <c r="N22" s="48"/>
    </row>
    <row r="23" spans="2:14" ht="12" customHeight="1">
      <c r="B23" s="41" t="s">
        <v>55</v>
      </c>
      <c r="C23" s="49" t="s">
        <v>56</v>
      </c>
      <c r="D23" s="50">
        <v>22</v>
      </c>
      <c r="E23" s="44">
        <f t="shared" si="0"/>
        <v>39</v>
      </c>
      <c r="F23" s="45">
        <v>10</v>
      </c>
      <c r="G23" s="44">
        <f t="shared" si="0"/>
        <v>28</v>
      </c>
      <c r="H23" s="45">
        <v>1</v>
      </c>
      <c r="I23" s="44">
        <f t="shared" si="1"/>
        <v>40</v>
      </c>
      <c r="J23" s="45">
        <v>5</v>
      </c>
      <c r="K23" s="47">
        <f t="shared" si="2"/>
        <v>31</v>
      </c>
      <c r="M23" s="48"/>
      <c r="N23" s="48"/>
    </row>
    <row r="24" spans="2:14" ht="12" customHeight="1">
      <c r="B24" s="41" t="s">
        <v>57</v>
      </c>
      <c r="C24" s="49" t="s">
        <v>58</v>
      </c>
      <c r="D24" s="50">
        <v>33</v>
      </c>
      <c r="E24" s="44">
        <f t="shared" si="0"/>
        <v>31</v>
      </c>
      <c r="F24" s="45">
        <v>9</v>
      </c>
      <c r="G24" s="44">
        <f t="shared" si="0"/>
        <v>31</v>
      </c>
      <c r="H24" s="45">
        <v>6</v>
      </c>
      <c r="I24" s="44">
        <f t="shared" si="1"/>
        <v>21</v>
      </c>
      <c r="J24" s="45">
        <v>10</v>
      </c>
      <c r="K24" s="47">
        <f t="shared" si="2"/>
        <v>22</v>
      </c>
      <c r="M24" s="48"/>
      <c r="N24" s="48"/>
    </row>
    <row r="25" spans="2:14" ht="12" customHeight="1">
      <c r="B25" s="41" t="s">
        <v>59</v>
      </c>
      <c r="C25" s="49" t="s">
        <v>60</v>
      </c>
      <c r="D25" s="50">
        <v>77</v>
      </c>
      <c r="E25" s="44">
        <f t="shared" si="0"/>
        <v>17</v>
      </c>
      <c r="F25" s="45">
        <v>19</v>
      </c>
      <c r="G25" s="44">
        <f t="shared" si="0"/>
        <v>22</v>
      </c>
      <c r="H25" s="45">
        <v>14</v>
      </c>
      <c r="I25" s="44">
        <f t="shared" si="1"/>
        <v>17</v>
      </c>
      <c r="J25" s="45">
        <v>12</v>
      </c>
      <c r="K25" s="47">
        <f t="shared" si="2"/>
        <v>18</v>
      </c>
      <c r="M25" s="48"/>
      <c r="N25" s="48"/>
    </row>
    <row r="26" spans="2:14" ht="24" customHeight="1">
      <c r="B26" s="41" t="s">
        <v>61</v>
      </c>
      <c r="C26" s="49" t="s">
        <v>62</v>
      </c>
      <c r="D26" s="50">
        <v>80</v>
      </c>
      <c r="E26" s="44">
        <f t="shared" si="0"/>
        <v>16</v>
      </c>
      <c r="F26" s="45">
        <v>30</v>
      </c>
      <c r="G26" s="44">
        <f t="shared" si="0"/>
        <v>14</v>
      </c>
      <c r="H26" s="45">
        <v>15</v>
      </c>
      <c r="I26" s="44">
        <f t="shared" si="1"/>
        <v>15</v>
      </c>
      <c r="J26" s="45">
        <v>7</v>
      </c>
      <c r="K26" s="47">
        <f t="shared" si="2"/>
        <v>29</v>
      </c>
      <c r="M26" s="48"/>
      <c r="N26" s="48"/>
    </row>
    <row r="27" spans="2:14" ht="12" customHeight="1">
      <c r="B27" s="41" t="s">
        <v>63</v>
      </c>
      <c r="C27" s="49" t="s">
        <v>64</v>
      </c>
      <c r="D27" s="50">
        <v>275</v>
      </c>
      <c r="E27" s="44">
        <f t="shared" si="0"/>
        <v>8</v>
      </c>
      <c r="F27" s="45">
        <v>131</v>
      </c>
      <c r="G27" s="44">
        <f t="shared" si="0"/>
        <v>7</v>
      </c>
      <c r="H27" s="45">
        <v>45</v>
      </c>
      <c r="I27" s="44">
        <f t="shared" si="1"/>
        <v>9</v>
      </c>
      <c r="J27" s="45">
        <v>51</v>
      </c>
      <c r="K27" s="47">
        <f t="shared" si="2"/>
        <v>12</v>
      </c>
      <c r="M27" s="48"/>
      <c r="N27" s="48"/>
    </row>
    <row r="28" spans="2:14" ht="12" customHeight="1">
      <c r="B28" s="41" t="s">
        <v>65</v>
      </c>
      <c r="C28" s="49" t="s">
        <v>66</v>
      </c>
      <c r="D28" s="50">
        <v>1082</v>
      </c>
      <c r="E28" s="44">
        <f t="shared" si="0"/>
        <v>3</v>
      </c>
      <c r="F28" s="45">
        <v>272</v>
      </c>
      <c r="G28" s="44">
        <f t="shared" si="0"/>
        <v>3</v>
      </c>
      <c r="H28" s="45">
        <v>134</v>
      </c>
      <c r="I28" s="44">
        <f t="shared" si="1"/>
        <v>3</v>
      </c>
      <c r="J28" s="45">
        <v>57</v>
      </c>
      <c r="K28" s="47">
        <f t="shared" si="2"/>
        <v>11</v>
      </c>
      <c r="M28" s="48"/>
      <c r="N28" s="48"/>
    </row>
    <row r="29" spans="2:14" ht="12" customHeight="1">
      <c r="B29" s="41" t="s">
        <v>67</v>
      </c>
      <c r="C29" s="49" t="s">
        <v>68</v>
      </c>
      <c r="D29" s="50">
        <v>74</v>
      </c>
      <c r="E29" s="44">
        <f t="shared" si="0"/>
        <v>19</v>
      </c>
      <c r="F29" s="45">
        <v>34</v>
      </c>
      <c r="G29" s="44">
        <f t="shared" si="0"/>
        <v>13</v>
      </c>
      <c r="H29" s="45">
        <v>6</v>
      </c>
      <c r="I29" s="44">
        <f t="shared" si="1"/>
        <v>21</v>
      </c>
      <c r="J29" s="45">
        <v>16</v>
      </c>
      <c r="K29" s="47">
        <f t="shared" si="2"/>
        <v>16</v>
      </c>
      <c r="M29" s="48"/>
      <c r="N29" s="48"/>
    </row>
    <row r="30" spans="2:14" ht="12" customHeight="1">
      <c r="B30" s="41" t="s">
        <v>69</v>
      </c>
      <c r="C30" s="49" t="s">
        <v>70</v>
      </c>
      <c r="D30" s="50">
        <v>107</v>
      </c>
      <c r="E30" s="44">
        <f t="shared" si="0"/>
        <v>14</v>
      </c>
      <c r="F30" s="45">
        <v>23</v>
      </c>
      <c r="G30" s="44">
        <f t="shared" si="0"/>
        <v>19</v>
      </c>
      <c r="H30" s="45">
        <v>2</v>
      </c>
      <c r="I30" s="44">
        <f t="shared" si="1"/>
        <v>31</v>
      </c>
      <c r="J30" s="45">
        <v>11</v>
      </c>
      <c r="K30" s="47">
        <f t="shared" si="2"/>
        <v>19</v>
      </c>
      <c r="M30" s="48"/>
      <c r="N30" s="48"/>
    </row>
    <row r="31" spans="2:14" ht="24" customHeight="1">
      <c r="B31" s="41" t="s">
        <v>71</v>
      </c>
      <c r="C31" s="49" t="s">
        <v>72</v>
      </c>
      <c r="D31" s="50">
        <v>175</v>
      </c>
      <c r="E31" s="44">
        <f t="shared" si="0"/>
        <v>10</v>
      </c>
      <c r="F31" s="45">
        <v>98</v>
      </c>
      <c r="G31" s="44">
        <f t="shared" si="0"/>
        <v>8</v>
      </c>
      <c r="H31" s="45">
        <v>103</v>
      </c>
      <c r="I31" s="44">
        <f t="shared" si="1"/>
        <v>6</v>
      </c>
      <c r="J31" s="45">
        <v>61</v>
      </c>
      <c r="K31" s="47">
        <f t="shared" si="2"/>
        <v>10</v>
      </c>
      <c r="M31" s="48"/>
      <c r="N31" s="48"/>
    </row>
    <row r="32" spans="2:14" ht="12" customHeight="1">
      <c r="B32" s="41" t="s">
        <v>73</v>
      </c>
      <c r="C32" s="49" t="s">
        <v>74</v>
      </c>
      <c r="D32" s="50">
        <v>506</v>
      </c>
      <c r="E32" s="44">
        <f t="shared" si="0"/>
        <v>5</v>
      </c>
      <c r="F32" s="45">
        <v>187</v>
      </c>
      <c r="G32" s="44">
        <f t="shared" si="0"/>
        <v>5</v>
      </c>
      <c r="H32" s="45">
        <v>105</v>
      </c>
      <c r="I32" s="44">
        <f t="shared" si="1"/>
        <v>5</v>
      </c>
      <c r="J32" s="45">
        <v>103</v>
      </c>
      <c r="K32" s="47">
        <f t="shared" si="2"/>
        <v>7</v>
      </c>
      <c r="M32" s="48"/>
      <c r="N32" s="48"/>
    </row>
    <row r="33" spans="2:14" ht="12" customHeight="1">
      <c r="B33" s="41" t="s">
        <v>75</v>
      </c>
      <c r="C33" s="49" t="s">
        <v>76</v>
      </c>
      <c r="D33" s="50">
        <v>375</v>
      </c>
      <c r="E33" s="44">
        <f t="shared" si="0"/>
        <v>7</v>
      </c>
      <c r="F33" s="45">
        <v>85</v>
      </c>
      <c r="G33" s="44">
        <f t="shared" si="0"/>
        <v>9</v>
      </c>
      <c r="H33" s="45">
        <v>44</v>
      </c>
      <c r="I33" s="44">
        <f t="shared" si="1"/>
        <v>10</v>
      </c>
      <c r="J33" s="45">
        <v>185</v>
      </c>
      <c r="K33" s="47">
        <f t="shared" si="2"/>
        <v>4</v>
      </c>
      <c r="M33" s="48"/>
      <c r="N33" s="48"/>
    </row>
    <row r="34" spans="2:14" ht="12" customHeight="1">
      <c r="B34" s="41" t="s">
        <v>77</v>
      </c>
      <c r="C34" s="49" t="s">
        <v>78</v>
      </c>
      <c r="D34" s="50">
        <v>110</v>
      </c>
      <c r="E34" s="44">
        <f t="shared" si="0"/>
        <v>13</v>
      </c>
      <c r="F34" s="45">
        <v>25</v>
      </c>
      <c r="G34" s="44">
        <f t="shared" si="0"/>
        <v>16</v>
      </c>
      <c r="H34" s="45">
        <v>19</v>
      </c>
      <c r="I34" s="44">
        <f t="shared" si="1"/>
        <v>14</v>
      </c>
      <c r="J34" s="45">
        <v>8</v>
      </c>
      <c r="K34" s="47">
        <f t="shared" si="2"/>
        <v>25</v>
      </c>
      <c r="M34" s="48"/>
      <c r="N34" s="48"/>
    </row>
    <row r="35" spans="2:14" ht="12" customHeight="1">
      <c r="B35" s="41" t="s">
        <v>79</v>
      </c>
      <c r="C35" s="49" t="s">
        <v>80</v>
      </c>
      <c r="D35" s="50">
        <v>30</v>
      </c>
      <c r="E35" s="44">
        <f t="shared" si="0"/>
        <v>33</v>
      </c>
      <c r="F35" s="45">
        <v>8</v>
      </c>
      <c r="G35" s="44">
        <f t="shared" si="0"/>
        <v>32</v>
      </c>
      <c r="H35" s="45">
        <v>2</v>
      </c>
      <c r="I35" s="44">
        <f t="shared" si="1"/>
        <v>31</v>
      </c>
      <c r="J35" s="45">
        <v>0</v>
      </c>
      <c r="K35" s="47">
        <f t="shared" si="2"/>
        <v>41</v>
      </c>
      <c r="M35" s="48"/>
      <c r="N35" s="48"/>
    </row>
    <row r="36" spans="2:14" ht="24" customHeight="1">
      <c r="B36" s="41" t="s">
        <v>81</v>
      </c>
      <c r="C36" s="49" t="s">
        <v>82</v>
      </c>
      <c r="D36" s="50">
        <v>26</v>
      </c>
      <c r="E36" s="44">
        <f t="shared" si="0"/>
        <v>35</v>
      </c>
      <c r="F36" s="45">
        <v>6</v>
      </c>
      <c r="G36" s="44">
        <f t="shared" si="0"/>
        <v>35</v>
      </c>
      <c r="H36" s="45">
        <v>1</v>
      </c>
      <c r="I36" s="44">
        <f t="shared" si="1"/>
        <v>40</v>
      </c>
      <c r="J36" s="45">
        <v>0</v>
      </c>
      <c r="K36" s="47">
        <f t="shared" si="2"/>
        <v>41</v>
      </c>
      <c r="M36" s="48"/>
      <c r="N36" s="48"/>
    </row>
    <row r="37" spans="2:14" ht="12" customHeight="1">
      <c r="B37" s="41" t="s">
        <v>83</v>
      </c>
      <c r="C37" s="49" t="s">
        <v>84</v>
      </c>
      <c r="D37" s="50">
        <v>21</v>
      </c>
      <c r="E37" s="44">
        <f t="shared" si="0"/>
        <v>41</v>
      </c>
      <c r="F37" s="45">
        <v>3</v>
      </c>
      <c r="G37" s="44">
        <f t="shared" si="0"/>
        <v>41</v>
      </c>
      <c r="H37" s="45">
        <v>3</v>
      </c>
      <c r="I37" s="44">
        <f t="shared" si="1"/>
        <v>28</v>
      </c>
      <c r="J37" s="45">
        <v>2</v>
      </c>
      <c r="K37" s="47">
        <f t="shared" si="2"/>
        <v>37</v>
      </c>
      <c r="M37" s="48"/>
      <c r="N37" s="48"/>
    </row>
    <row r="38" spans="2:14" ht="12" customHeight="1">
      <c r="B38" s="41" t="s">
        <v>85</v>
      </c>
      <c r="C38" s="49" t="s">
        <v>86</v>
      </c>
      <c r="D38" s="50">
        <v>60</v>
      </c>
      <c r="E38" s="44">
        <f t="shared" si="0"/>
        <v>21</v>
      </c>
      <c r="F38" s="45">
        <v>23</v>
      </c>
      <c r="G38" s="44">
        <f t="shared" si="0"/>
        <v>19</v>
      </c>
      <c r="H38" s="45">
        <v>4</v>
      </c>
      <c r="I38" s="44">
        <f t="shared" si="1"/>
        <v>26</v>
      </c>
      <c r="J38" s="45">
        <v>1</v>
      </c>
      <c r="K38" s="47">
        <f t="shared" si="2"/>
        <v>39</v>
      </c>
      <c r="M38" s="48"/>
      <c r="N38" s="48"/>
    </row>
    <row r="39" spans="2:14" ht="12" customHeight="1">
      <c r="B39" s="41" t="s">
        <v>87</v>
      </c>
      <c r="C39" s="49" t="s">
        <v>88</v>
      </c>
      <c r="D39" s="50">
        <v>99</v>
      </c>
      <c r="E39" s="44">
        <f t="shared" si="0"/>
        <v>15</v>
      </c>
      <c r="F39" s="45">
        <v>24</v>
      </c>
      <c r="G39" s="44">
        <f t="shared" si="0"/>
        <v>18</v>
      </c>
      <c r="H39" s="45">
        <v>11</v>
      </c>
      <c r="I39" s="44">
        <f t="shared" si="1"/>
        <v>19</v>
      </c>
      <c r="J39" s="45">
        <v>8</v>
      </c>
      <c r="K39" s="47">
        <f t="shared" si="2"/>
        <v>25</v>
      </c>
      <c r="M39" s="48"/>
      <c r="N39" s="48"/>
    </row>
    <row r="40" spans="2:14" ht="12" customHeight="1">
      <c r="B40" s="41" t="s">
        <v>89</v>
      </c>
      <c r="C40" s="49" t="s">
        <v>90</v>
      </c>
      <c r="D40" s="50">
        <v>35</v>
      </c>
      <c r="E40" s="44">
        <f t="shared" si="0"/>
        <v>29</v>
      </c>
      <c r="F40" s="45">
        <v>12</v>
      </c>
      <c r="G40" s="44">
        <f t="shared" si="0"/>
        <v>26</v>
      </c>
      <c r="H40" s="45">
        <v>2</v>
      </c>
      <c r="I40" s="44">
        <f t="shared" si="1"/>
        <v>31</v>
      </c>
      <c r="J40" s="45">
        <v>80</v>
      </c>
      <c r="K40" s="47">
        <f t="shared" si="2"/>
        <v>8</v>
      </c>
      <c r="M40" s="48"/>
      <c r="N40" s="48"/>
    </row>
    <row r="41" spans="2:14" ht="24" customHeight="1">
      <c r="B41" s="41" t="s">
        <v>91</v>
      </c>
      <c r="C41" s="49" t="s">
        <v>92</v>
      </c>
      <c r="D41" s="50">
        <v>24</v>
      </c>
      <c r="E41" s="44">
        <f t="shared" si="0"/>
        <v>38</v>
      </c>
      <c r="F41" s="45">
        <v>3</v>
      </c>
      <c r="G41" s="44">
        <f t="shared" si="0"/>
        <v>41</v>
      </c>
      <c r="H41" s="45">
        <v>0</v>
      </c>
      <c r="I41" s="44">
        <f t="shared" si="1"/>
        <v>45</v>
      </c>
      <c r="J41" s="45">
        <v>0</v>
      </c>
      <c r="K41" s="47">
        <f t="shared" si="2"/>
        <v>41</v>
      </c>
      <c r="M41" s="48"/>
      <c r="N41" s="48"/>
    </row>
    <row r="42" spans="2:14" ht="12" customHeight="1">
      <c r="B42" s="41" t="s">
        <v>93</v>
      </c>
      <c r="C42" s="49" t="s">
        <v>94</v>
      </c>
      <c r="D42" s="50">
        <v>26</v>
      </c>
      <c r="E42" s="44">
        <f t="shared" si="0"/>
        <v>35</v>
      </c>
      <c r="F42" s="45">
        <v>7</v>
      </c>
      <c r="G42" s="44">
        <f t="shared" si="0"/>
        <v>34</v>
      </c>
      <c r="H42" s="45">
        <v>2</v>
      </c>
      <c r="I42" s="44">
        <f t="shared" si="1"/>
        <v>31</v>
      </c>
      <c r="J42" s="45">
        <v>0</v>
      </c>
      <c r="K42" s="47">
        <f t="shared" si="2"/>
        <v>41</v>
      </c>
      <c r="M42" s="48"/>
      <c r="N42" s="48"/>
    </row>
    <row r="43" spans="2:14" ht="12" customHeight="1">
      <c r="B43" s="41" t="s">
        <v>95</v>
      </c>
      <c r="C43" s="49" t="s">
        <v>96</v>
      </c>
      <c r="D43" s="50">
        <v>36</v>
      </c>
      <c r="E43" s="44">
        <f t="shared" si="0"/>
        <v>28</v>
      </c>
      <c r="F43" s="45">
        <v>8</v>
      </c>
      <c r="G43" s="44">
        <f t="shared" si="0"/>
        <v>32</v>
      </c>
      <c r="H43" s="45">
        <v>1</v>
      </c>
      <c r="I43" s="44">
        <f t="shared" si="1"/>
        <v>40</v>
      </c>
      <c r="J43" s="45">
        <v>8</v>
      </c>
      <c r="K43" s="47">
        <f t="shared" si="2"/>
        <v>25</v>
      </c>
      <c r="M43" s="48"/>
      <c r="N43" s="48"/>
    </row>
    <row r="44" spans="2:14" ht="12" customHeight="1">
      <c r="B44" s="41" t="s">
        <v>97</v>
      </c>
      <c r="C44" s="49" t="s">
        <v>98</v>
      </c>
      <c r="D44" s="50">
        <v>15</v>
      </c>
      <c r="E44" s="44">
        <f t="shared" si="0"/>
        <v>45</v>
      </c>
      <c r="F44" s="45">
        <v>0</v>
      </c>
      <c r="G44" s="44">
        <f t="shared" si="0"/>
        <v>46</v>
      </c>
      <c r="H44" s="45">
        <v>3</v>
      </c>
      <c r="I44" s="44">
        <f t="shared" si="1"/>
        <v>28</v>
      </c>
      <c r="J44" s="45">
        <v>1</v>
      </c>
      <c r="K44" s="47">
        <f t="shared" si="2"/>
        <v>39</v>
      </c>
      <c r="M44" s="48"/>
      <c r="N44" s="48"/>
    </row>
    <row r="45" spans="2:14" ht="12" customHeight="1">
      <c r="B45" s="41" t="s">
        <v>99</v>
      </c>
      <c r="C45" s="49" t="s">
        <v>100</v>
      </c>
      <c r="D45" s="50">
        <v>205</v>
      </c>
      <c r="E45" s="44">
        <f t="shared" si="0"/>
        <v>9</v>
      </c>
      <c r="F45" s="45">
        <v>38</v>
      </c>
      <c r="G45" s="44">
        <f t="shared" si="0"/>
        <v>12</v>
      </c>
      <c r="H45" s="45">
        <v>26</v>
      </c>
      <c r="I45" s="44">
        <f t="shared" si="1"/>
        <v>13</v>
      </c>
      <c r="J45" s="45">
        <v>24</v>
      </c>
      <c r="K45" s="47">
        <f t="shared" si="2"/>
        <v>15</v>
      </c>
      <c r="M45" s="48"/>
      <c r="N45" s="48"/>
    </row>
    <row r="46" spans="2:14" ht="24" customHeight="1">
      <c r="B46" s="41" t="s">
        <v>101</v>
      </c>
      <c r="C46" s="49" t="s">
        <v>102</v>
      </c>
      <c r="D46" s="50">
        <v>22</v>
      </c>
      <c r="E46" s="44">
        <f t="shared" si="0"/>
        <v>39</v>
      </c>
      <c r="F46" s="45">
        <v>3</v>
      </c>
      <c r="G46" s="44">
        <f t="shared" si="0"/>
        <v>41</v>
      </c>
      <c r="H46" s="45">
        <v>7</v>
      </c>
      <c r="I46" s="44">
        <f t="shared" si="1"/>
        <v>20</v>
      </c>
      <c r="J46" s="45">
        <v>3</v>
      </c>
      <c r="K46" s="47">
        <f t="shared" si="2"/>
        <v>34</v>
      </c>
      <c r="M46" s="48"/>
      <c r="N46" s="48"/>
    </row>
    <row r="47" spans="2:14" ht="12" customHeight="1">
      <c r="B47" s="41" t="s">
        <v>103</v>
      </c>
      <c r="C47" s="49" t="s">
        <v>104</v>
      </c>
      <c r="D47" s="50">
        <v>29</v>
      </c>
      <c r="E47" s="44">
        <f t="shared" si="0"/>
        <v>34</v>
      </c>
      <c r="F47" s="45">
        <v>6</v>
      </c>
      <c r="G47" s="44">
        <f t="shared" si="0"/>
        <v>35</v>
      </c>
      <c r="H47" s="45">
        <v>2</v>
      </c>
      <c r="I47" s="44">
        <f t="shared" si="1"/>
        <v>31</v>
      </c>
      <c r="J47" s="45">
        <v>114</v>
      </c>
      <c r="K47" s="47">
        <f t="shared" si="2"/>
        <v>6</v>
      </c>
      <c r="M47" s="48"/>
      <c r="N47" s="48"/>
    </row>
    <row r="48" spans="2:14" ht="12" customHeight="1">
      <c r="B48" s="51" t="s">
        <v>105</v>
      </c>
      <c r="C48" s="52" t="s">
        <v>106</v>
      </c>
      <c r="D48" s="53">
        <v>55</v>
      </c>
      <c r="E48" s="54">
        <f t="shared" si="0"/>
        <v>23</v>
      </c>
      <c r="F48" s="55">
        <v>10</v>
      </c>
      <c r="G48" s="54">
        <f t="shared" si="0"/>
        <v>28</v>
      </c>
      <c r="H48" s="55">
        <v>1</v>
      </c>
      <c r="I48" s="54">
        <f t="shared" si="1"/>
        <v>40</v>
      </c>
      <c r="J48" s="55">
        <v>2</v>
      </c>
      <c r="K48" s="57">
        <f t="shared" si="2"/>
        <v>37</v>
      </c>
      <c r="M48" s="48"/>
      <c r="N48" s="48"/>
    </row>
    <row r="49" spans="2:14" ht="12" customHeight="1">
      <c r="B49" s="41" t="s">
        <v>107</v>
      </c>
      <c r="C49" s="49" t="s">
        <v>108</v>
      </c>
      <c r="D49" s="50">
        <v>13</v>
      </c>
      <c r="E49" s="44">
        <f t="shared" si="0"/>
        <v>46</v>
      </c>
      <c r="F49" s="45">
        <v>4</v>
      </c>
      <c r="G49" s="44">
        <f t="shared" si="0"/>
        <v>39</v>
      </c>
      <c r="H49" s="45">
        <v>14</v>
      </c>
      <c r="I49" s="44">
        <f t="shared" si="1"/>
        <v>17</v>
      </c>
      <c r="J49" s="45">
        <v>9</v>
      </c>
      <c r="K49" s="47">
        <f t="shared" si="2"/>
        <v>23</v>
      </c>
      <c r="M49" s="48"/>
      <c r="N49" s="48"/>
    </row>
    <row r="50" spans="2:14" ht="12" customHeight="1">
      <c r="B50" s="41" t="s">
        <v>109</v>
      </c>
      <c r="C50" s="49" t="s">
        <v>110</v>
      </c>
      <c r="D50" s="50">
        <v>26</v>
      </c>
      <c r="E50" s="44">
        <f t="shared" si="0"/>
        <v>35</v>
      </c>
      <c r="F50" s="45">
        <v>2</v>
      </c>
      <c r="G50" s="44">
        <f t="shared" si="0"/>
        <v>44</v>
      </c>
      <c r="H50" s="45">
        <v>2</v>
      </c>
      <c r="I50" s="44">
        <f t="shared" si="1"/>
        <v>31</v>
      </c>
      <c r="J50" s="45">
        <v>3</v>
      </c>
      <c r="K50" s="47">
        <f t="shared" si="2"/>
        <v>34</v>
      </c>
      <c r="M50" s="48"/>
      <c r="N50" s="48"/>
    </row>
    <row r="51" spans="2:14" ht="24" customHeight="1">
      <c r="B51" s="41" t="s">
        <v>111</v>
      </c>
      <c r="C51" s="49" t="s">
        <v>112</v>
      </c>
      <c r="D51" s="50">
        <v>35</v>
      </c>
      <c r="E51" s="44">
        <f t="shared" si="0"/>
        <v>29</v>
      </c>
      <c r="F51" s="45">
        <v>14</v>
      </c>
      <c r="G51" s="44">
        <f t="shared" si="0"/>
        <v>24</v>
      </c>
      <c r="H51" s="45">
        <v>2</v>
      </c>
      <c r="I51" s="44">
        <f t="shared" si="1"/>
        <v>31</v>
      </c>
      <c r="J51" s="45">
        <v>5</v>
      </c>
      <c r="K51" s="47">
        <f t="shared" si="2"/>
        <v>31</v>
      </c>
      <c r="M51" s="48"/>
      <c r="N51" s="48"/>
    </row>
    <row r="52" spans="2:14" ht="12" customHeight="1">
      <c r="B52" s="41" t="s">
        <v>113</v>
      </c>
      <c r="C52" s="49" t="s">
        <v>114</v>
      </c>
      <c r="D52" s="50">
        <v>57</v>
      </c>
      <c r="E52" s="44">
        <f t="shared" si="0"/>
        <v>22</v>
      </c>
      <c r="F52" s="45">
        <v>18</v>
      </c>
      <c r="G52" s="44">
        <f t="shared" si="0"/>
        <v>23</v>
      </c>
      <c r="H52" s="45">
        <v>2</v>
      </c>
      <c r="I52" s="44">
        <f t="shared" si="1"/>
        <v>31</v>
      </c>
      <c r="J52" s="45">
        <v>572</v>
      </c>
      <c r="K52" s="47">
        <f t="shared" si="2"/>
        <v>3</v>
      </c>
      <c r="M52" s="48"/>
      <c r="N52" s="48"/>
    </row>
    <row r="53" spans="2:14" ht="24" customHeight="1" thickBot="1">
      <c r="B53" s="58" t="s">
        <v>115</v>
      </c>
      <c r="C53" s="59" t="s">
        <v>116</v>
      </c>
      <c r="D53" s="60">
        <v>8868</v>
      </c>
      <c r="E53" s="61"/>
      <c r="F53" s="62">
        <v>2906</v>
      </c>
      <c r="G53" s="61"/>
      <c r="H53" s="62">
        <v>1868</v>
      </c>
      <c r="I53" s="61"/>
      <c r="J53" s="62">
        <v>3995</v>
      </c>
      <c r="K53" s="64"/>
    </row>
    <row r="54" spans="2:14" ht="12.75" customHeight="1" thickTop="1">
      <c r="B54" s="65"/>
      <c r="C54" s="65"/>
      <c r="D54" s="66" t="s">
        <v>202</v>
      </c>
      <c r="E54" s="67"/>
      <c r="F54" s="68"/>
      <c r="G54" s="67"/>
      <c r="H54" s="67"/>
      <c r="I54" s="67"/>
      <c r="J54" s="69"/>
      <c r="K54" s="67"/>
    </row>
    <row r="55" spans="2:14" ht="12.75" customHeight="1">
      <c r="B55" s="65"/>
      <c r="C55" s="65"/>
      <c r="D55" s="106" t="s">
        <v>203</v>
      </c>
      <c r="E55" s="67"/>
      <c r="F55" s="68"/>
      <c r="G55" s="67"/>
      <c r="H55" s="67"/>
      <c r="I55" s="67"/>
      <c r="J55" s="69"/>
      <c r="K55" s="67"/>
    </row>
    <row r="56" spans="2:14" ht="12.75" customHeight="1">
      <c r="B56" s="65"/>
      <c r="C56" s="65"/>
      <c r="D56" s="66" t="s">
        <v>204</v>
      </c>
      <c r="E56" s="67"/>
      <c r="F56" s="68"/>
      <c r="G56" s="67"/>
      <c r="H56" s="67"/>
      <c r="I56" s="67"/>
      <c r="J56" s="69"/>
      <c r="K56" s="67"/>
    </row>
    <row r="57" spans="2:14" ht="12.75" customHeight="1" thickBot="1">
      <c r="B57" s="65"/>
      <c r="C57" s="65"/>
      <c r="D57" s="67"/>
      <c r="E57" s="67"/>
      <c r="F57" s="68"/>
      <c r="G57" s="67"/>
      <c r="H57" s="67"/>
      <c r="I57" s="67"/>
      <c r="J57" s="69"/>
      <c r="K57" s="67"/>
    </row>
    <row r="58" spans="2:14" ht="39.950000000000003" customHeight="1">
      <c r="B58" s="70" t="s">
        <v>117</v>
      </c>
      <c r="C58" s="71"/>
      <c r="D58" s="72" t="s">
        <v>118</v>
      </c>
      <c r="E58" s="73"/>
      <c r="F58" s="72" t="s">
        <v>118</v>
      </c>
      <c r="G58" s="73"/>
      <c r="H58" s="72" t="s">
        <v>118</v>
      </c>
      <c r="I58" s="73"/>
      <c r="J58" s="72" t="s">
        <v>118</v>
      </c>
      <c r="K58" s="74"/>
    </row>
    <row r="59" spans="2:14" ht="24.95" customHeight="1">
      <c r="B59" s="75"/>
      <c r="C59" s="76"/>
      <c r="D59" s="77" t="s">
        <v>119</v>
      </c>
      <c r="E59" s="78"/>
      <c r="F59" s="77" t="s">
        <v>119</v>
      </c>
      <c r="G59" s="78"/>
      <c r="H59" s="77" t="s">
        <v>119</v>
      </c>
      <c r="I59" s="78"/>
      <c r="J59" s="77" t="s">
        <v>119</v>
      </c>
      <c r="K59" s="79"/>
    </row>
    <row r="60" spans="2:14" ht="15" customHeight="1">
      <c r="B60" s="80" t="s">
        <v>120</v>
      </c>
      <c r="C60" s="81"/>
      <c r="D60" s="82" t="s">
        <v>205</v>
      </c>
      <c r="E60" s="83"/>
      <c r="F60" s="82" t="s">
        <v>205</v>
      </c>
      <c r="G60" s="84"/>
      <c r="H60" s="82" t="s">
        <v>205</v>
      </c>
      <c r="I60" s="84"/>
      <c r="J60" s="82" t="s">
        <v>205</v>
      </c>
      <c r="K60" s="85"/>
    </row>
    <row r="61" spans="2:14" ht="15" customHeight="1" thickBot="1">
      <c r="B61" s="86" t="s">
        <v>121</v>
      </c>
      <c r="C61" s="87"/>
      <c r="D61" s="88" t="s">
        <v>122</v>
      </c>
      <c r="E61" s="89"/>
      <c r="F61" s="88" t="s">
        <v>122</v>
      </c>
      <c r="G61" s="89"/>
      <c r="H61" s="88" t="s">
        <v>122</v>
      </c>
      <c r="I61" s="89"/>
      <c r="J61" s="88" t="s">
        <v>122</v>
      </c>
      <c r="K61" s="90"/>
    </row>
    <row r="65" spans="10:10" ht="12.75" customHeight="1">
      <c r="J65" s="106"/>
    </row>
  </sheetData>
  <mergeCells count="24"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B1:K1"/>
    <mergeCell ref="M1:O1"/>
    <mergeCell ref="B3:C3"/>
    <mergeCell ref="D3:I3"/>
    <mergeCell ref="J3:K3"/>
    <mergeCell ref="B4:C4"/>
    <mergeCell ref="H4:I4"/>
    <mergeCell ref="J4:K4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scale="9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目次</vt:lpstr>
      <vt:lpstr>88</vt:lpstr>
      <vt:lpstr>89</vt:lpstr>
      <vt:lpstr>90</vt:lpstr>
      <vt:lpstr>91</vt:lpstr>
      <vt:lpstr>92</vt:lpstr>
      <vt:lpstr>93</vt:lpstr>
      <vt:lpstr>94</vt:lpstr>
      <vt:lpstr>95</vt:lpstr>
      <vt:lpstr>96</vt:lpstr>
      <vt:lpstr>97</vt:lpstr>
      <vt:lpstr>98</vt:lpstr>
      <vt:lpstr>99</vt:lpstr>
      <vt:lpstr>100</vt:lpstr>
      <vt:lpstr>'100'!Print_Area</vt:lpstr>
      <vt:lpstr>'88'!Print_Area</vt:lpstr>
      <vt:lpstr>'89'!Print_Area</vt:lpstr>
      <vt:lpstr>'90'!Print_Area</vt:lpstr>
      <vt:lpstr>'91'!Print_Area</vt:lpstr>
      <vt:lpstr>'92'!Print_Area</vt:lpstr>
      <vt:lpstr>'93'!Print_Area</vt:lpstr>
      <vt:lpstr>'94'!Print_Area</vt:lpstr>
      <vt:lpstr>'95'!Print_Area</vt:lpstr>
      <vt:lpstr>'96'!Print_Area</vt:lpstr>
      <vt:lpstr>'97'!Print_Area</vt:lpstr>
      <vt:lpstr>'98'!Print_Area</vt:lpstr>
      <vt:lpstr>'99'!Print_Area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2021-03-31T06:00:22Z</dcterms:created>
  <dcterms:modified xsi:type="dcterms:W3CDTF">2021-03-31T06:01:06Z</dcterms:modified>
</cp:coreProperties>
</file>