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data\地域整備課\【20】管理係\150経営比較分析\H31\上水道\"/>
    </mc:Choice>
  </mc:AlternateContent>
  <workbookProtection workbookAlgorithmName="SHA-512" workbookHashValue="46QfIcm6/ydQ9sQUXFvtVCTHF7ZiIFWn9TCl7d8QrODi92M5AxwKsrRr1XiwH/zjMurTpO4biUTGkviPkskMOQ==" workbookSaltValue="ovS2yl78jB5Ppq8f/BG4H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<sst xmlns="http://schemas.openxmlformats.org/spreadsheetml/2006/main" count="272" uniqueCount="114">
  <si>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</si>
  <si>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</si>
  <si>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</si>
  <si>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</si>
  <si>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</si>
  <si>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</si>
  <si>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</si>
  <si>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</si>
  <si>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</si>
  <si>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</si>
  <si>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</si>
  <si>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</si>
  <si>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</si>
  <si>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</si>
  <si>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</si>
  <si>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</si>
  <si>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</si>
  <si>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</si>
  <si>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</si>
  <si>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</si>
  <si>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</si>
  <si>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</si>
  <si>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</si>
  <si>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</si>
  <si>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</si>
  <si>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</si>
  <si>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</si>
  <si>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</si>
  <si>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</si>
  <si>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</si>
  <si>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</si>
  <si>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</si>
  <si>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</si>
  <si>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</si>
  <si>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</si>
  <si>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</si>
  <si>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</si>
  <si>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</si>
  <si>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</si>
  <si>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</si>
  <si>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</si>
  <si>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</si>
  <si>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</si>
  <si>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</si>
  <si>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</si>
  <si>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</si>
  <si>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</si>
  <si>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</si>
  <si>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</si>
  <si>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</si>
  <si>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</si>
  <si>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</si>
  <si>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</si>
  <si>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</si>
  <si>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</si>
  <si>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</si>
  <si>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</si>
  <si>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</si>
  <si>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</si>
  <si>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</si>
  <si>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</si>
  <si>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</si>
  <si>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</si>
  <si>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</si>
  <si>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</si>
  <si>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</si>
  <si>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</si>
  <si>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</si>
  <si>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</si>
  <si>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</si>
  <si>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</si>
  <si>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</si>
  <si>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</si>
  <si>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</si>
  <si>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</si>
  <si>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</si>
  <si>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</si>
  <si>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</si>
  <si>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</si>
  <si>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</si>
  <si>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</si>
  <si>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</si>
  <si>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</si>
  <si>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</si>
  <si>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</si>
  <si>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</si>
  <si>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</si>
  <si>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</si>
  <si>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</si>
  <si>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</si>
  <si>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</si>
  <si>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</si>
  <si>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</si>
  <si>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</si>
  <si>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</si>
  <si>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</si>
  <si>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</si>
  <si>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</si>
  <si>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</si>
  <si>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</si>
  <si>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</si>
  <si>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</si>
  <si>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</si>
  <si>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</si>
  <si>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</si>
  <si>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</si>
  <si>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</si>
  <si>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</si>
  <si>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</si>
  <si>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</si>
  <si>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</si>
  <si>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については、令和元年度は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令和元年度は類似団体より低い状況となりました。要因としては、布設後20年以上の管路更新を実施している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令和元年度は類似団体より低い状況となりました。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管路を更新できるような経営状況ではありませんが、今後は、アセットマネジメントを活用し更新計画を見直し、計画的に更新していく予定です。</t>
    <rPh sb="56" eb="58">
      <t>レイワ</t>
    </rPh>
    <rPh sb="58" eb="60">
      <t>ガンネン</t>
    </rPh>
    <rPh sb="163" eb="165">
      <t>レイワ</t>
    </rPh>
    <rPh sb="165" eb="167">
      <t>ガンネン</t>
    </rPh>
    <rPh sb="323" eb="325">
      <t>レイワ</t>
    </rPh>
    <rPh sb="470" eb="472">
      <t>カンロ</t>
    </rPh>
    <rPh sb="473" eb="475">
      <t>コウシン</t>
    </rPh>
    <rPh sb="481" eb="483">
      <t>ケイエイ</t>
    </rPh>
    <rPh sb="483" eb="485">
      <t>ジョウキョウ</t>
    </rPh>
    <phoneticPr fontId="4"/>
  </si>
  <si>
    <t>①経常収支比率(経常費用に対する経常収益の割合)については、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昨年度より改善した要因としては、一般会計からの繰入金の増加によるものです。今後は、経営の健全化のため、令和3年度中に料金改定を行い、経営改善を図っていきま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3年度中に料金改定を行い、経営改善を図っていきま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今後、令和5年度に企業債（元金）の償還額がピークを迎えるので、令和3年度中に料金を改定を行い、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起債をしたことに伴い企業債現在高が高いためです。面的整備がほぼ完了し、新たに多額の起債の予定がなく償還していくことから、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　平成29年度に料金改定をしましたが、供給単価が低廉なため、数値が低いことから、令和3年度中に料金改定を行い、適切な料金収入の確保を行っていきます。　　　　　　　　　　　　　　　　　　　　　
⑥給水原価(有収水量1㎥あたり、どれだけの費用がかかっているかを表す指標)については、類似団体より低いものの、全国平均より高い状況にあります。要因の1つである企業債利息が減少していくことから、減少していく見込みです。今後、従量料金については、給水原価並みの料金改定を起こっていく予定で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096" eb="1098">
      <t>コンゴ</t>
    </rPh>
    <rPh sb="1099" eb="1101">
      <t>ジュウリョウ</t>
    </rPh>
    <rPh sb="1101" eb="1103">
      <t>リョウキン</t>
    </rPh>
    <rPh sb="1109" eb="1111">
      <t>キュウスイ</t>
    </rPh>
    <rPh sb="1111" eb="1113">
      <t>ゲンカ</t>
    </rPh>
    <rPh sb="1113" eb="1114">
      <t>ナ</t>
    </rPh>
    <rPh sb="1116" eb="1118">
      <t>リョウキン</t>
    </rPh>
    <rPh sb="1118" eb="1120">
      <t>カイテイ</t>
    </rPh>
    <rPh sb="1121" eb="1122">
      <t>オ</t>
    </rPh>
    <rPh sb="1127" eb="1129">
      <t>ヨテイ</t>
    </rPh>
    <phoneticPr fontId="4"/>
  </si>
  <si>
    <t>　平成29年度に上水道事業に移行した際に、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の審議会を行い、答申された料金を基に、令和3年度中に料金改定を行えるよう条例改正の準備を行っている状況です。
　老朽化対策、耐震化としては、法適用のために固定資産台帳を整備しましたので、経営状況が厳しい中でも、早期にアセットマネジメントを作成し、活用していく予定です。令和2年度中に料金改定を見込んだ経営戦略を策定予定ですので、これまで算出していなかった指標についても比較検討し、経営の健全化に取り組んでいきます。</t>
    <rPh sb="18" eb="19">
      <t>サイ</t>
    </rPh>
    <rPh sb="129" eb="131">
      <t>レイワ</t>
    </rPh>
    <rPh sb="132" eb="135">
      <t>ネンドチュウ</t>
    </rPh>
    <rPh sb="136" eb="138">
      <t>リョウキン</t>
    </rPh>
    <rPh sb="138" eb="140">
      <t>カイテイ</t>
    </rPh>
    <rPh sb="141" eb="144">
      <t>シンギカイ</t>
    </rPh>
    <rPh sb="145" eb="146">
      <t>オコナ</t>
    </rPh>
    <rPh sb="148" eb="150">
      <t>トウシン</t>
    </rPh>
    <rPh sb="153" eb="155">
      <t>リョウキン</t>
    </rPh>
    <rPh sb="156" eb="157">
      <t>モト</t>
    </rPh>
    <rPh sb="176" eb="178">
      <t>ジョウレイ</t>
    </rPh>
    <rPh sb="178" eb="180">
      <t>カイセイ</t>
    </rPh>
    <rPh sb="181" eb="183">
      <t>ジュンビ</t>
    </rPh>
    <rPh sb="184" eb="185">
      <t>オコナ</t>
    </rPh>
    <rPh sb="189" eb="191">
      <t>ジョウキョウ</t>
    </rPh>
    <rPh sb="233" eb="235">
      <t>ケイエイ</t>
    </rPh>
    <rPh sb="235" eb="237">
      <t>ジョウキョウ</t>
    </rPh>
    <rPh sb="238" eb="239">
      <t>キビ</t>
    </rPh>
    <rPh sb="241" eb="242">
      <t>ナカ</t>
    </rPh>
    <rPh sb="245" eb="247">
      <t>ソウキ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</si>
</sst>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0.05</c:v>
                </c:pt>
                <c:pt idx="3">
                  <c:v>0.11</c:v>
                </c:pt>
                <c:pt idx="4" formatCode="#,##0.00;&quot;△&quot;#,##0.00">
                  <c:v>0</c:v>
                </c:pt>
              </c:numCache>
            </c:numRef>
          </c:val>
          <c:extLst xmlns:c16r2="http://schemas.microsoft.com/office/drawing/2015/06/chart">
            <c:ext xmlns:c16="http://schemas.microsoft.com/office/drawing/2014/chart" uri="{C3380CC4-5D6E-409C-BE32-E72D297353CC}">
              <c16:uniqueId val="{00000000-3B1A-41A9-8DB5-1ABB1B8ACD2D}"/>
            </c:ext>
          </c:extLst>
        </c:ser>
        <c:dLbls>
          <c:showLegendKey val="0"/>
          <c:showVal val="0"/>
          <c:showCatName val="0"/>
          <c:showSerName val="0"/>
          <c:showPercent val="0"/>
          <c:showBubbleSize val="0"/>
        </c:dLbls>
        <c:gapWidth val="150"/>
        <c:axId val="113371728"/>
        <c:axId val="11336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3B1A-41A9-8DB5-1ABB1B8ACD2D}"/>
            </c:ext>
          </c:extLst>
        </c:ser>
        <c:dLbls>
          <c:showLegendKey val="0"/>
          <c:showVal val="0"/>
          <c:showCatName val="0"/>
          <c:showSerName val="0"/>
          <c:showPercent val="0"/>
          <c:showBubbleSize val="0"/>
        </c:dLbls>
        <c:marker val="1"/>
        <c:smooth val="0"/>
        <c:axId val="113371728"/>
        <c:axId val="113368984"/>
      </c:lineChart>
      <c:dateAx>
        <c:axId val="113371728"/>
        <c:scaling>
          <c:orientation val="minMax"/>
        </c:scaling>
        <c:delete val="1"/>
        <c:axPos val="b"/>
        <c:numFmt formatCode="&quot;H&quot;yy" sourceLinked="1"/>
        <c:majorTickMark val="none"/>
        <c:minorTickMark val="none"/>
        <c:tickLblPos val="none"/>
        <c:crossAx val="113368984"/>
        <c:crosses val="autoZero"/>
        <c:auto val="1"/>
        <c:lblOffset val="100"/>
        <c:baseTimeUnit val="years"/>
      </c:dateAx>
      <c:valAx>
        <c:axId val="11336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68.3</c:v>
                </c:pt>
                <c:pt idx="3">
                  <c:v>67.2</c:v>
                </c:pt>
                <c:pt idx="4">
                  <c:v>67.08</c:v>
                </c:pt>
              </c:numCache>
            </c:numRef>
          </c:val>
          <c:extLst xmlns:c16r2="http://schemas.microsoft.com/office/drawing/2015/06/chart">
            <c:ext xmlns:c16="http://schemas.microsoft.com/office/drawing/2014/chart" uri="{C3380CC4-5D6E-409C-BE32-E72D297353CC}">
              <c16:uniqueId val="{00000000-1A49-4427-9A6C-E1D15FFF1891}"/>
            </c:ext>
          </c:extLst>
        </c:ser>
        <c:dLbls>
          <c:showLegendKey val="0"/>
          <c:showVal val="0"/>
          <c:showCatName val="0"/>
          <c:showSerName val="0"/>
          <c:showPercent val="0"/>
          <c:showBubbleSize val="0"/>
        </c:dLbls>
        <c:gapWidth val="150"/>
        <c:axId val="318180944"/>
        <c:axId val="31817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1A49-4427-9A6C-E1D15FFF1891}"/>
            </c:ext>
          </c:extLst>
        </c:ser>
        <c:dLbls>
          <c:showLegendKey val="0"/>
          <c:showVal val="0"/>
          <c:showCatName val="0"/>
          <c:showSerName val="0"/>
          <c:showPercent val="0"/>
          <c:showBubbleSize val="0"/>
        </c:dLbls>
        <c:marker val="1"/>
        <c:smooth val="0"/>
        <c:axId val="318180944"/>
        <c:axId val="318175064"/>
      </c:lineChart>
      <c:dateAx>
        <c:axId val="318180944"/>
        <c:scaling>
          <c:orientation val="minMax"/>
        </c:scaling>
        <c:delete val="1"/>
        <c:axPos val="b"/>
        <c:numFmt formatCode="&quot;H&quot;yy" sourceLinked="1"/>
        <c:majorTickMark val="none"/>
        <c:minorTickMark val="none"/>
        <c:tickLblPos val="none"/>
        <c:crossAx val="318175064"/>
        <c:crosses val="autoZero"/>
        <c:auto val="1"/>
        <c:lblOffset val="100"/>
        <c:baseTimeUnit val="years"/>
      </c:dateAx>
      <c:valAx>
        <c:axId val="31817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77.91</c:v>
                </c:pt>
                <c:pt idx="3">
                  <c:v>77.17</c:v>
                </c:pt>
                <c:pt idx="4">
                  <c:v>76.989999999999995</c:v>
                </c:pt>
              </c:numCache>
            </c:numRef>
          </c:val>
          <c:extLst xmlns:c16r2="http://schemas.microsoft.com/office/drawing/2015/06/chart">
            <c:ext xmlns:c16="http://schemas.microsoft.com/office/drawing/2014/chart" uri="{C3380CC4-5D6E-409C-BE32-E72D297353CC}">
              <c16:uniqueId val="{00000000-3F43-4220-A01E-DC3411C8C708}"/>
            </c:ext>
          </c:extLst>
        </c:ser>
        <c:dLbls>
          <c:showLegendKey val="0"/>
          <c:showVal val="0"/>
          <c:showCatName val="0"/>
          <c:showSerName val="0"/>
          <c:showPercent val="0"/>
          <c:showBubbleSize val="0"/>
        </c:dLbls>
        <c:gapWidth val="150"/>
        <c:axId val="318179768"/>
        <c:axId val="3181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3F43-4220-A01E-DC3411C8C708}"/>
            </c:ext>
          </c:extLst>
        </c:ser>
        <c:dLbls>
          <c:showLegendKey val="0"/>
          <c:showVal val="0"/>
          <c:showCatName val="0"/>
          <c:showSerName val="0"/>
          <c:showPercent val="0"/>
          <c:showBubbleSize val="0"/>
        </c:dLbls>
        <c:marker val="1"/>
        <c:smooth val="0"/>
        <c:axId val="318179768"/>
        <c:axId val="318173888"/>
      </c:lineChart>
      <c:dateAx>
        <c:axId val="318179768"/>
        <c:scaling>
          <c:orientation val="minMax"/>
        </c:scaling>
        <c:delete val="1"/>
        <c:axPos val="b"/>
        <c:numFmt formatCode="&quot;H&quot;yy" sourceLinked="1"/>
        <c:majorTickMark val="none"/>
        <c:minorTickMark val="none"/>
        <c:tickLblPos val="none"/>
        <c:crossAx val="318173888"/>
        <c:crosses val="autoZero"/>
        <c:auto val="1"/>
        <c:lblOffset val="100"/>
        <c:baseTimeUnit val="years"/>
      </c:dateAx>
      <c:valAx>
        <c:axId val="318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76.97</c:v>
                </c:pt>
                <c:pt idx="3">
                  <c:v>91.74</c:v>
                </c:pt>
                <c:pt idx="4">
                  <c:v>93.71</c:v>
                </c:pt>
              </c:numCache>
            </c:numRef>
          </c:val>
          <c:extLst xmlns:c16r2="http://schemas.microsoft.com/office/drawing/2015/06/chart">
            <c:ext xmlns:c16="http://schemas.microsoft.com/office/drawing/2014/chart" uri="{C3380CC4-5D6E-409C-BE32-E72D297353CC}">
              <c16:uniqueId val="{00000000-36D5-43B4-BECC-F59B6BCBA487}"/>
            </c:ext>
          </c:extLst>
        </c:ser>
        <c:dLbls>
          <c:showLegendKey val="0"/>
          <c:showVal val="0"/>
          <c:showCatName val="0"/>
          <c:showSerName val="0"/>
          <c:showPercent val="0"/>
          <c:showBubbleSize val="0"/>
        </c:dLbls>
        <c:gapWidth val="150"/>
        <c:axId val="113370160"/>
        <c:axId val="11337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36D5-43B4-BECC-F59B6BCBA487}"/>
            </c:ext>
          </c:extLst>
        </c:ser>
        <c:dLbls>
          <c:showLegendKey val="0"/>
          <c:showVal val="0"/>
          <c:showCatName val="0"/>
          <c:showSerName val="0"/>
          <c:showPercent val="0"/>
          <c:showBubbleSize val="0"/>
        </c:dLbls>
        <c:marker val="1"/>
        <c:smooth val="0"/>
        <c:axId val="113370160"/>
        <c:axId val="113371336"/>
      </c:lineChart>
      <c:dateAx>
        <c:axId val="113370160"/>
        <c:scaling>
          <c:orientation val="minMax"/>
        </c:scaling>
        <c:delete val="1"/>
        <c:axPos val="b"/>
        <c:numFmt formatCode="&quot;H&quot;yy" sourceLinked="1"/>
        <c:majorTickMark val="none"/>
        <c:minorTickMark val="none"/>
        <c:tickLblPos val="none"/>
        <c:crossAx val="113371336"/>
        <c:crosses val="autoZero"/>
        <c:auto val="1"/>
        <c:lblOffset val="100"/>
        <c:baseTimeUnit val="years"/>
      </c:dateAx>
      <c:valAx>
        <c:axId val="11337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7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3.72</c:v>
                </c:pt>
                <c:pt idx="3">
                  <c:v>7.11</c:v>
                </c:pt>
                <c:pt idx="4">
                  <c:v>10.130000000000001</c:v>
                </c:pt>
              </c:numCache>
            </c:numRef>
          </c:val>
          <c:extLst xmlns:c16r2="http://schemas.microsoft.com/office/drawing/2015/06/chart">
            <c:ext xmlns:c16="http://schemas.microsoft.com/office/drawing/2014/chart" uri="{C3380CC4-5D6E-409C-BE32-E72D297353CC}">
              <c16:uniqueId val="{00000000-2468-455F-9B6F-A9C7108C765D}"/>
            </c:ext>
          </c:extLst>
        </c:ser>
        <c:dLbls>
          <c:showLegendKey val="0"/>
          <c:showVal val="0"/>
          <c:showCatName val="0"/>
          <c:showSerName val="0"/>
          <c:showPercent val="0"/>
          <c:showBubbleSize val="0"/>
        </c:dLbls>
        <c:gapWidth val="150"/>
        <c:axId val="318014680"/>
        <c:axId val="3180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2468-455F-9B6F-A9C7108C765D}"/>
            </c:ext>
          </c:extLst>
        </c:ser>
        <c:dLbls>
          <c:showLegendKey val="0"/>
          <c:showVal val="0"/>
          <c:showCatName val="0"/>
          <c:showSerName val="0"/>
          <c:showPercent val="0"/>
          <c:showBubbleSize val="0"/>
        </c:dLbls>
        <c:marker val="1"/>
        <c:smooth val="0"/>
        <c:axId val="318014680"/>
        <c:axId val="318016640"/>
      </c:lineChart>
      <c:dateAx>
        <c:axId val="318014680"/>
        <c:scaling>
          <c:orientation val="minMax"/>
        </c:scaling>
        <c:delete val="1"/>
        <c:axPos val="b"/>
        <c:numFmt formatCode="&quot;H&quot;yy" sourceLinked="1"/>
        <c:majorTickMark val="none"/>
        <c:minorTickMark val="none"/>
        <c:tickLblPos val="none"/>
        <c:crossAx val="318016640"/>
        <c:crosses val="autoZero"/>
        <c:auto val="1"/>
        <c:lblOffset val="100"/>
        <c:baseTimeUnit val="years"/>
      </c:dateAx>
      <c:valAx>
        <c:axId val="318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A5A-4335-AEEF-CE49B4617A82}"/>
            </c:ext>
          </c:extLst>
        </c:ser>
        <c:dLbls>
          <c:showLegendKey val="0"/>
          <c:showVal val="0"/>
          <c:showCatName val="0"/>
          <c:showSerName val="0"/>
          <c:showPercent val="0"/>
          <c:showBubbleSize val="0"/>
        </c:dLbls>
        <c:gapWidth val="150"/>
        <c:axId val="318015464"/>
        <c:axId val="31801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2A5A-4335-AEEF-CE49B4617A82}"/>
            </c:ext>
          </c:extLst>
        </c:ser>
        <c:dLbls>
          <c:showLegendKey val="0"/>
          <c:showVal val="0"/>
          <c:showCatName val="0"/>
          <c:showSerName val="0"/>
          <c:showPercent val="0"/>
          <c:showBubbleSize val="0"/>
        </c:dLbls>
        <c:marker val="1"/>
        <c:smooth val="0"/>
        <c:axId val="318015464"/>
        <c:axId val="318017032"/>
      </c:lineChart>
      <c:dateAx>
        <c:axId val="318015464"/>
        <c:scaling>
          <c:orientation val="minMax"/>
        </c:scaling>
        <c:delete val="1"/>
        <c:axPos val="b"/>
        <c:numFmt formatCode="&quot;H&quot;yy" sourceLinked="1"/>
        <c:majorTickMark val="none"/>
        <c:minorTickMark val="none"/>
        <c:tickLblPos val="none"/>
        <c:crossAx val="318017032"/>
        <c:crosses val="autoZero"/>
        <c:auto val="1"/>
        <c:lblOffset val="100"/>
        <c:baseTimeUnit val="years"/>
      </c:dateAx>
      <c:valAx>
        <c:axId val="31801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48.12</c:v>
                </c:pt>
                <c:pt idx="3">
                  <c:v>39.630000000000003</c:v>
                </c:pt>
                <c:pt idx="4">
                  <c:v>51.46</c:v>
                </c:pt>
              </c:numCache>
            </c:numRef>
          </c:val>
          <c:extLst xmlns:c16r2="http://schemas.microsoft.com/office/drawing/2015/06/chart">
            <c:ext xmlns:c16="http://schemas.microsoft.com/office/drawing/2014/chart" uri="{C3380CC4-5D6E-409C-BE32-E72D297353CC}">
              <c16:uniqueId val="{00000000-8C79-4E27-844D-9C782E80F653}"/>
            </c:ext>
          </c:extLst>
        </c:ser>
        <c:dLbls>
          <c:showLegendKey val="0"/>
          <c:showVal val="0"/>
          <c:showCatName val="0"/>
          <c:showSerName val="0"/>
          <c:showPercent val="0"/>
          <c:showBubbleSize val="0"/>
        </c:dLbls>
        <c:gapWidth val="150"/>
        <c:axId val="318012720"/>
        <c:axId val="31800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8C79-4E27-844D-9C782E80F653}"/>
            </c:ext>
          </c:extLst>
        </c:ser>
        <c:dLbls>
          <c:showLegendKey val="0"/>
          <c:showVal val="0"/>
          <c:showCatName val="0"/>
          <c:showSerName val="0"/>
          <c:showPercent val="0"/>
          <c:showBubbleSize val="0"/>
        </c:dLbls>
        <c:marker val="1"/>
        <c:smooth val="0"/>
        <c:axId val="318012720"/>
        <c:axId val="318009976"/>
      </c:lineChart>
      <c:dateAx>
        <c:axId val="318012720"/>
        <c:scaling>
          <c:orientation val="minMax"/>
        </c:scaling>
        <c:delete val="1"/>
        <c:axPos val="b"/>
        <c:numFmt formatCode="&quot;H&quot;yy" sourceLinked="1"/>
        <c:majorTickMark val="none"/>
        <c:minorTickMark val="none"/>
        <c:tickLblPos val="none"/>
        <c:crossAx val="318009976"/>
        <c:crosses val="autoZero"/>
        <c:auto val="1"/>
        <c:lblOffset val="100"/>
        <c:baseTimeUnit val="years"/>
      </c:dateAx>
      <c:valAx>
        <c:axId val="318009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5.83</c:v>
                </c:pt>
                <c:pt idx="3">
                  <c:v>10.09</c:v>
                </c:pt>
                <c:pt idx="4">
                  <c:v>25.03</c:v>
                </c:pt>
              </c:numCache>
            </c:numRef>
          </c:val>
          <c:extLst xmlns:c16r2="http://schemas.microsoft.com/office/drawing/2015/06/chart">
            <c:ext xmlns:c16="http://schemas.microsoft.com/office/drawing/2014/chart" uri="{C3380CC4-5D6E-409C-BE32-E72D297353CC}">
              <c16:uniqueId val="{00000000-B0E0-4E75-B712-38C06F7B9962}"/>
            </c:ext>
          </c:extLst>
        </c:ser>
        <c:dLbls>
          <c:showLegendKey val="0"/>
          <c:showVal val="0"/>
          <c:showCatName val="0"/>
          <c:showSerName val="0"/>
          <c:showPercent val="0"/>
          <c:showBubbleSize val="0"/>
        </c:dLbls>
        <c:gapWidth val="150"/>
        <c:axId val="318013112"/>
        <c:axId val="3180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B0E0-4E75-B712-38C06F7B9962}"/>
            </c:ext>
          </c:extLst>
        </c:ser>
        <c:dLbls>
          <c:showLegendKey val="0"/>
          <c:showVal val="0"/>
          <c:showCatName val="0"/>
          <c:showSerName val="0"/>
          <c:showPercent val="0"/>
          <c:showBubbleSize val="0"/>
        </c:dLbls>
        <c:marker val="1"/>
        <c:smooth val="0"/>
        <c:axId val="318013112"/>
        <c:axId val="318013504"/>
      </c:lineChart>
      <c:dateAx>
        <c:axId val="318013112"/>
        <c:scaling>
          <c:orientation val="minMax"/>
        </c:scaling>
        <c:delete val="1"/>
        <c:axPos val="b"/>
        <c:numFmt formatCode="&quot;H&quot;yy" sourceLinked="1"/>
        <c:majorTickMark val="none"/>
        <c:minorTickMark val="none"/>
        <c:tickLblPos val="none"/>
        <c:crossAx val="318013504"/>
        <c:crosses val="autoZero"/>
        <c:auto val="1"/>
        <c:lblOffset val="100"/>
        <c:baseTimeUnit val="years"/>
      </c:dateAx>
      <c:valAx>
        <c:axId val="31801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1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2173.14</c:v>
                </c:pt>
                <c:pt idx="3">
                  <c:v>2102.69</c:v>
                </c:pt>
                <c:pt idx="4">
                  <c:v>2012.49</c:v>
                </c:pt>
              </c:numCache>
            </c:numRef>
          </c:val>
          <c:extLst xmlns:c16r2="http://schemas.microsoft.com/office/drawing/2015/06/chart">
            <c:ext xmlns:c16="http://schemas.microsoft.com/office/drawing/2014/chart" uri="{C3380CC4-5D6E-409C-BE32-E72D297353CC}">
              <c16:uniqueId val="{00000000-6164-4633-81E2-F54969CB21B8}"/>
            </c:ext>
          </c:extLst>
        </c:ser>
        <c:dLbls>
          <c:showLegendKey val="0"/>
          <c:showVal val="0"/>
          <c:showCatName val="0"/>
          <c:showSerName val="0"/>
          <c:showPercent val="0"/>
          <c:showBubbleSize val="0"/>
        </c:dLbls>
        <c:gapWidth val="150"/>
        <c:axId val="318179376"/>
        <c:axId val="3181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6164-4633-81E2-F54969CB21B8}"/>
            </c:ext>
          </c:extLst>
        </c:ser>
        <c:dLbls>
          <c:showLegendKey val="0"/>
          <c:showVal val="0"/>
          <c:showCatName val="0"/>
          <c:showSerName val="0"/>
          <c:showPercent val="0"/>
          <c:showBubbleSize val="0"/>
        </c:dLbls>
        <c:marker val="1"/>
        <c:smooth val="0"/>
        <c:axId val="318179376"/>
        <c:axId val="318176240"/>
      </c:lineChart>
      <c:dateAx>
        <c:axId val="318179376"/>
        <c:scaling>
          <c:orientation val="minMax"/>
        </c:scaling>
        <c:delete val="1"/>
        <c:axPos val="b"/>
        <c:numFmt formatCode="&quot;H&quot;yy" sourceLinked="1"/>
        <c:majorTickMark val="none"/>
        <c:minorTickMark val="none"/>
        <c:tickLblPos val="none"/>
        <c:crossAx val="318176240"/>
        <c:crosses val="autoZero"/>
        <c:auto val="1"/>
        <c:lblOffset val="100"/>
        <c:baseTimeUnit val="years"/>
      </c:dateAx>
      <c:valAx>
        <c:axId val="31817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57.44</c:v>
                </c:pt>
                <c:pt idx="3">
                  <c:v>66.2</c:v>
                </c:pt>
                <c:pt idx="4">
                  <c:v>71.31</c:v>
                </c:pt>
              </c:numCache>
            </c:numRef>
          </c:val>
          <c:extLst xmlns:c16r2="http://schemas.microsoft.com/office/drawing/2015/06/chart">
            <c:ext xmlns:c16="http://schemas.microsoft.com/office/drawing/2014/chart" uri="{C3380CC4-5D6E-409C-BE32-E72D297353CC}">
              <c16:uniqueId val="{00000000-1D9C-4C75-9390-3A7A8E3F5F92}"/>
            </c:ext>
          </c:extLst>
        </c:ser>
        <c:dLbls>
          <c:showLegendKey val="0"/>
          <c:showVal val="0"/>
          <c:showCatName val="0"/>
          <c:showSerName val="0"/>
          <c:showPercent val="0"/>
          <c:showBubbleSize val="0"/>
        </c:dLbls>
        <c:gapWidth val="150"/>
        <c:axId val="318178592"/>
        <c:axId val="318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1D9C-4C75-9390-3A7A8E3F5F92}"/>
            </c:ext>
          </c:extLst>
        </c:ser>
        <c:dLbls>
          <c:showLegendKey val="0"/>
          <c:showVal val="0"/>
          <c:showCatName val="0"/>
          <c:showSerName val="0"/>
          <c:showPercent val="0"/>
          <c:showBubbleSize val="0"/>
        </c:dLbls>
        <c:marker val="1"/>
        <c:smooth val="0"/>
        <c:axId val="318178592"/>
        <c:axId val="318177024"/>
      </c:lineChart>
      <c:dateAx>
        <c:axId val="318178592"/>
        <c:scaling>
          <c:orientation val="minMax"/>
        </c:scaling>
        <c:delete val="1"/>
        <c:axPos val="b"/>
        <c:numFmt formatCode="&quot;H&quot;yy" sourceLinked="1"/>
        <c:majorTickMark val="none"/>
        <c:minorTickMark val="none"/>
        <c:tickLblPos val="none"/>
        <c:crossAx val="318177024"/>
        <c:crosses val="autoZero"/>
        <c:auto val="1"/>
        <c:lblOffset val="100"/>
        <c:baseTimeUnit val="years"/>
      </c:dateAx>
      <c:valAx>
        <c:axId val="318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205.41</c:v>
                </c:pt>
                <c:pt idx="3">
                  <c:v>182.1</c:v>
                </c:pt>
                <c:pt idx="4">
                  <c:v>167.81</c:v>
                </c:pt>
              </c:numCache>
            </c:numRef>
          </c:val>
          <c:extLst xmlns:c16r2="http://schemas.microsoft.com/office/drawing/2015/06/chart">
            <c:ext xmlns:c16="http://schemas.microsoft.com/office/drawing/2014/chart" uri="{C3380CC4-5D6E-409C-BE32-E72D297353CC}">
              <c16:uniqueId val="{00000000-183B-407C-B007-3FFC44A41FEB}"/>
            </c:ext>
          </c:extLst>
        </c:ser>
        <c:dLbls>
          <c:showLegendKey val="0"/>
          <c:showVal val="0"/>
          <c:showCatName val="0"/>
          <c:showSerName val="0"/>
          <c:showPercent val="0"/>
          <c:showBubbleSize val="0"/>
        </c:dLbls>
        <c:gapWidth val="150"/>
        <c:axId val="318176632"/>
        <c:axId val="3181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183B-407C-B007-3FFC44A41FEB}"/>
            </c:ext>
          </c:extLst>
        </c:ser>
        <c:dLbls>
          <c:showLegendKey val="0"/>
          <c:showVal val="0"/>
          <c:showCatName val="0"/>
          <c:showSerName val="0"/>
          <c:showPercent val="0"/>
          <c:showBubbleSize val="0"/>
        </c:dLbls>
        <c:marker val="1"/>
        <c:smooth val="0"/>
        <c:axId val="318176632"/>
        <c:axId val="318174280"/>
      </c:lineChart>
      <c:dateAx>
        <c:axId val="318176632"/>
        <c:scaling>
          <c:orientation val="minMax"/>
        </c:scaling>
        <c:delete val="1"/>
        <c:axPos val="b"/>
        <c:numFmt formatCode="&quot;H&quot;yy" sourceLinked="1"/>
        <c:majorTickMark val="none"/>
        <c:minorTickMark val="none"/>
        <c:tickLblPos val="none"/>
        <c:crossAx val="318174280"/>
        <c:crosses val="autoZero"/>
        <c:auto val="1"/>
        <c:lblOffset val="100"/>
        <c:baseTimeUnit val="years"/>
      </c:dateAx>
      <c:valAx>
        <c:axId val="3181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4" zoomScaleNormal="10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錦町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10552</v>
      </c>
      <c r="AM8" s="61"/>
      <c r="AN8" s="61"/>
      <c r="AO8" s="61"/>
      <c r="AP8" s="61"/>
      <c r="AQ8" s="61"/>
      <c r="AR8" s="61"/>
      <c r="AS8" s="61"/>
      <c r="AT8" s="52">
        <f>データ!$S$6</f>
        <v>85.04</v>
      </c>
      <c r="AU8" s="53"/>
      <c r="AV8" s="53"/>
      <c r="AW8" s="53"/>
      <c r="AX8" s="53"/>
      <c r="AY8" s="53"/>
      <c r="AZ8" s="53"/>
      <c r="BA8" s="53"/>
      <c r="BB8" s="54">
        <f>データ!$T$6</f>
        <v>124.08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34.630000000000003</v>
      </c>
      <c r="J10" s="53"/>
      <c r="K10" s="53"/>
      <c r="L10" s="53"/>
      <c r="M10" s="53"/>
      <c r="N10" s="53"/>
      <c r="O10" s="64"/>
      <c r="P10" s="54">
        <f>データ!$P$6</f>
        <v>78.349999999999994</v>
      </c>
      <c r="Q10" s="54"/>
      <c r="R10" s="54"/>
      <c r="S10" s="54"/>
      <c r="T10" s="54"/>
      <c r="U10" s="54"/>
      <c r="V10" s="54"/>
      <c r="W10" s="61">
        <f>データ!$Q$6</f>
        <v>2360</v>
      </c>
      <c r="X10" s="61"/>
      <c r="Y10" s="61"/>
      <c r="Z10" s="61"/>
      <c r="AA10" s="61"/>
      <c r="AB10" s="61"/>
      <c r="AC10" s="61"/>
      <c r="AD10" s="2"/>
      <c r="AE10" s="2"/>
      <c r="AF10" s="2"/>
      <c r="AG10" s="2"/>
      <c r="AH10" s="4"/>
      <c r="AI10" s="4"/>
      <c r="AJ10" s="4"/>
      <c r="AK10" s="4"/>
      <c r="AL10" s="61">
        <f>データ!$U$6</f>
        <v>8183</v>
      </c>
      <c r="AM10" s="61"/>
      <c r="AN10" s="61"/>
      <c r="AO10" s="61"/>
      <c r="AP10" s="61"/>
      <c r="AQ10" s="61"/>
      <c r="AR10" s="61"/>
      <c r="AS10" s="61"/>
      <c r="AT10" s="52">
        <f>データ!$V$6</f>
        <v>34.9</v>
      </c>
      <c r="AU10" s="53"/>
      <c r="AV10" s="53"/>
      <c r="AW10" s="53"/>
      <c r="AX10" s="53"/>
      <c r="AY10" s="53"/>
      <c r="AZ10" s="53"/>
      <c r="BA10" s="53"/>
      <c r="BB10" s="54">
        <f>データ!$W$6</f>
        <v>234.47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NdeLt7wVoKJy7h/LG1CFg7sBMwX6nkIe94wptBUO2iMMb6r8WEHyCGT2MCfHxpbqJiTeuN22g65o7Tc303Hlg==" saltValue="MvPkB6X02hZJ7LQKM/e9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435015</v>
      </c>
      <c r="D6" s="34">
        <f t="shared" si="3"/>
        <v>46</v>
      </c>
      <c r="E6" s="34">
        <f t="shared" si="3"/>
        <v>1</v>
      </c>
      <c r="F6" s="34">
        <f t="shared" si="3"/>
        <v>0</v>
      </c>
      <c r="G6" s="34">
        <f t="shared" si="3"/>
        <v>1</v>
      </c>
      <c r="H6" s="34" t="str">
        <f t="shared" si="3"/>
        <v>熊本県　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34.630000000000003</v>
      </c>
      <c r="P6" s="35">
        <f t="shared" si="3"/>
        <v>78.349999999999994</v>
      </c>
      <c r="Q6" s="35">
        <f t="shared" si="3"/>
        <v>2360</v>
      </c>
      <c r="R6" s="35">
        <f t="shared" si="3"/>
        <v>10552</v>
      </c>
      <c r="S6" s="35">
        <f t="shared" si="3"/>
        <v>85.04</v>
      </c>
      <c r="T6" s="35">
        <f t="shared" si="3"/>
        <v>124.08</v>
      </c>
      <c r="U6" s="35">
        <f t="shared" si="3"/>
        <v>8183</v>
      </c>
      <c r="V6" s="35">
        <f t="shared" si="3"/>
        <v>34.9</v>
      </c>
      <c r="W6" s="35">
        <f t="shared" si="3"/>
        <v>234.47</v>
      </c>
      <c r="X6" s="36" t="str">
        <f>IF(X7="",NA(),X7)</f>
        <v>-</v>
      </c>
      <c r="Y6" s="36" t="str">
        <f t="shared" ref="Y6:AG6" si="4">IF(Y7="",NA(),Y7)</f>
        <v>-</v>
      </c>
      <c r="Z6" s="36">
        <f t="shared" si="4"/>
        <v>76.97</v>
      </c>
      <c r="AA6" s="36">
        <f t="shared" si="4"/>
        <v>91.74</v>
      </c>
      <c r="AB6" s="36">
        <f t="shared" si="4"/>
        <v>93.71</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48.12</v>
      </c>
      <c r="AL6" s="36">
        <f t="shared" si="5"/>
        <v>39.630000000000003</v>
      </c>
      <c r="AM6" s="36">
        <f t="shared" si="5"/>
        <v>51.46</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5.83</v>
      </c>
      <c r="AW6" s="36">
        <f t="shared" si="6"/>
        <v>10.09</v>
      </c>
      <c r="AX6" s="36">
        <f t="shared" si="6"/>
        <v>25.03</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2173.14</v>
      </c>
      <c r="BH6" s="36">
        <f t="shared" si="7"/>
        <v>2102.69</v>
      </c>
      <c r="BI6" s="36">
        <f t="shared" si="7"/>
        <v>2012.49</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57.44</v>
      </c>
      <c r="BS6" s="36">
        <f t="shared" si="8"/>
        <v>66.2</v>
      </c>
      <c r="BT6" s="36">
        <f t="shared" si="8"/>
        <v>71.31</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205.41</v>
      </c>
      <c r="CD6" s="36">
        <f t="shared" si="9"/>
        <v>182.1</v>
      </c>
      <c r="CE6" s="36">
        <f t="shared" si="9"/>
        <v>167.81</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68.3</v>
      </c>
      <c r="CO6" s="36">
        <f t="shared" si="10"/>
        <v>67.2</v>
      </c>
      <c r="CP6" s="36">
        <f t="shared" si="10"/>
        <v>67.08</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77.91</v>
      </c>
      <c r="CZ6" s="36">
        <f t="shared" si="11"/>
        <v>77.17</v>
      </c>
      <c r="DA6" s="36">
        <f t="shared" si="11"/>
        <v>76.989999999999995</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3.72</v>
      </c>
      <c r="DK6" s="36">
        <f t="shared" si="12"/>
        <v>7.11</v>
      </c>
      <c r="DL6" s="36">
        <f t="shared" si="12"/>
        <v>10.130000000000001</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0.05</v>
      </c>
      <c r="EG6" s="36">
        <f t="shared" si="14"/>
        <v>0.11</v>
      </c>
      <c r="EH6" s="35">
        <f t="shared" si="14"/>
        <v>0</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435015</v>
      </c>
      <c r="D7" s="38">
        <v>46</v>
      </c>
      <c r="E7" s="38">
        <v>1</v>
      </c>
      <c r="F7" s="38">
        <v>0</v>
      </c>
      <c r="G7" s="38">
        <v>1</v>
      </c>
      <c r="H7" s="38" t="s">
        <v>93</v>
      </c>
      <c r="I7" s="38" t="s">
        <v>94</v>
      </c>
      <c r="J7" s="38" t="s">
        <v>95</v>
      </c>
      <c r="K7" s="38" t="s">
        <v>96</v>
      </c>
      <c r="L7" s="38" t="s">
        <v>97</v>
      </c>
      <c r="M7" s="38" t="s">
        <v>98</v>
      </c>
      <c r="N7" s="39" t="s">
        <v>99</v>
      </c>
      <c r="O7" s="39">
        <v>34.630000000000003</v>
      </c>
      <c r="P7" s="39">
        <v>78.349999999999994</v>
      </c>
      <c r="Q7" s="39">
        <v>2360</v>
      </c>
      <c r="R7" s="39">
        <v>10552</v>
      </c>
      <c r="S7" s="39">
        <v>85.04</v>
      </c>
      <c r="T7" s="39">
        <v>124.08</v>
      </c>
      <c r="U7" s="39">
        <v>8183</v>
      </c>
      <c r="V7" s="39">
        <v>34.9</v>
      </c>
      <c r="W7" s="39">
        <v>234.47</v>
      </c>
      <c r="X7" s="39" t="s">
        <v>99</v>
      </c>
      <c r="Y7" s="39" t="s">
        <v>99</v>
      </c>
      <c r="Z7" s="39">
        <v>76.97</v>
      </c>
      <c r="AA7" s="39">
        <v>91.74</v>
      </c>
      <c r="AB7" s="39">
        <v>93.71</v>
      </c>
      <c r="AC7" s="39" t="s">
        <v>99</v>
      </c>
      <c r="AD7" s="39" t="s">
        <v>99</v>
      </c>
      <c r="AE7" s="39">
        <v>104.47</v>
      </c>
      <c r="AF7" s="39">
        <v>103.81</v>
      </c>
      <c r="AG7" s="39">
        <v>104.35</v>
      </c>
      <c r="AH7" s="39">
        <v>112.01</v>
      </c>
      <c r="AI7" s="39" t="s">
        <v>99</v>
      </c>
      <c r="AJ7" s="39" t="s">
        <v>99</v>
      </c>
      <c r="AK7" s="39">
        <v>48.12</v>
      </c>
      <c r="AL7" s="39">
        <v>39.630000000000003</v>
      </c>
      <c r="AM7" s="39">
        <v>51.46</v>
      </c>
      <c r="AN7" s="39" t="s">
        <v>99</v>
      </c>
      <c r="AO7" s="39" t="s">
        <v>99</v>
      </c>
      <c r="AP7" s="39">
        <v>16.399999999999999</v>
      </c>
      <c r="AQ7" s="39">
        <v>25.66</v>
      </c>
      <c r="AR7" s="39">
        <v>21.69</v>
      </c>
      <c r="AS7" s="39">
        <v>1.08</v>
      </c>
      <c r="AT7" s="39" t="s">
        <v>99</v>
      </c>
      <c r="AU7" s="39" t="s">
        <v>99</v>
      </c>
      <c r="AV7" s="39">
        <v>5.83</v>
      </c>
      <c r="AW7" s="39">
        <v>10.09</v>
      </c>
      <c r="AX7" s="39">
        <v>25.03</v>
      </c>
      <c r="AY7" s="39" t="s">
        <v>99</v>
      </c>
      <c r="AZ7" s="39" t="s">
        <v>99</v>
      </c>
      <c r="BA7" s="39">
        <v>293.23</v>
      </c>
      <c r="BB7" s="39">
        <v>300.14</v>
      </c>
      <c r="BC7" s="39">
        <v>301.04000000000002</v>
      </c>
      <c r="BD7" s="39">
        <v>264.97000000000003</v>
      </c>
      <c r="BE7" s="39" t="s">
        <v>99</v>
      </c>
      <c r="BF7" s="39" t="s">
        <v>99</v>
      </c>
      <c r="BG7" s="39">
        <v>2173.14</v>
      </c>
      <c r="BH7" s="39">
        <v>2102.69</v>
      </c>
      <c r="BI7" s="39">
        <v>2012.49</v>
      </c>
      <c r="BJ7" s="39" t="s">
        <v>99</v>
      </c>
      <c r="BK7" s="39" t="s">
        <v>99</v>
      </c>
      <c r="BL7" s="39">
        <v>542.29999999999995</v>
      </c>
      <c r="BM7" s="39">
        <v>566.65</v>
      </c>
      <c r="BN7" s="39">
        <v>551.62</v>
      </c>
      <c r="BO7" s="39">
        <v>266.61</v>
      </c>
      <c r="BP7" s="39" t="s">
        <v>99</v>
      </c>
      <c r="BQ7" s="39" t="s">
        <v>99</v>
      </c>
      <c r="BR7" s="39">
        <v>57.44</v>
      </c>
      <c r="BS7" s="39">
        <v>66.2</v>
      </c>
      <c r="BT7" s="39">
        <v>71.31</v>
      </c>
      <c r="BU7" s="39" t="s">
        <v>99</v>
      </c>
      <c r="BV7" s="39" t="s">
        <v>99</v>
      </c>
      <c r="BW7" s="39">
        <v>87.51</v>
      </c>
      <c r="BX7" s="39">
        <v>84.77</v>
      </c>
      <c r="BY7" s="39">
        <v>87.11</v>
      </c>
      <c r="BZ7" s="39">
        <v>103.24</v>
      </c>
      <c r="CA7" s="39" t="s">
        <v>99</v>
      </c>
      <c r="CB7" s="39" t="s">
        <v>99</v>
      </c>
      <c r="CC7" s="39">
        <v>205.41</v>
      </c>
      <c r="CD7" s="39">
        <v>182.1</v>
      </c>
      <c r="CE7" s="39">
        <v>167.81</v>
      </c>
      <c r="CF7" s="39" t="s">
        <v>99</v>
      </c>
      <c r="CG7" s="39" t="s">
        <v>99</v>
      </c>
      <c r="CH7" s="39">
        <v>218.42</v>
      </c>
      <c r="CI7" s="39">
        <v>227.27</v>
      </c>
      <c r="CJ7" s="39">
        <v>223.98</v>
      </c>
      <c r="CK7" s="39">
        <v>168.38</v>
      </c>
      <c r="CL7" s="39" t="s">
        <v>99</v>
      </c>
      <c r="CM7" s="39" t="s">
        <v>99</v>
      </c>
      <c r="CN7" s="39">
        <v>68.3</v>
      </c>
      <c r="CO7" s="39">
        <v>67.2</v>
      </c>
      <c r="CP7" s="39">
        <v>67.08</v>
      </c>
      <c r="CQ7" s="39" t="s">
        <v>99</v>
      </c>
      <c r="CR7" s="39" t="s">
        <v>99</v>
      </c>
      <c r="CS7" s="39">
        <v>50.24</v>
      </c>
      <c r="CT7" s="39">
        <v>50.29</v>
      </c>
      <c r="CU7" s="39">
        <v>49.64</v>
      </c>
      <c r="CV7" s="39">
        <v>60</v>
      </c>
      <c r="CW7" s="39" t="s">
        <v>99</v>
      </c>
      <c r="CX7" s="39" t="s">
        <v>99</v>
      </c>
      <c r="CY7" s="39">
        <v>77.91</v>
      </c>
      <c r="CZ7" s="39">
        <v>77.17</v>
      </c>
      <c r="DA7" s="39">
        <v>76.989999999999995</v>
      </c>
      <c r="DB7" s="39" t="s">
        <v>99</v>
      </c>
      <c r="DC7" s="39" t="s">
        <v>99</v>
      </c>
      <c r="DD7" s="39">
        <v>78.650000000000006</v>
      </c>
      <c r="DE7" s="39">
        <v>77.73</v>
      </c>
      <c r="DF7" s="39">
        <v>78.09</v>
      </c>
      <c r="DG7" s="39">
        <v>89.8</v>
      </c>
      <c r="DH7" s="39" t="s">
        <v>99</v>
      </c>
      <c r="DI7" s="39" t="s">
        <v>99</v>
      </c>
      <c r="DJ7" s="39">
        <v>3.72</v>
      </c>
      <c r="DK7" s="39">
        <v>7.11</v>
      </c>
      <c r="DL7" s="39">
        <v>10.130000000000001</v>
      </c>
      <c r="DM7" s="39" t="s">
        <v>99</v>
      </c>
      <c r="DN7" s="39" t="s">
        <v>99</v>
      </c>
      <c r="DO7" s="39">
        <v>45.14</v>
      </c>
      <c r="DP7" s="39">
        <v>45.85</v>
      </c>
      <c r="DQ7" s="39">
        <v>47.31</v>
      </c>
      <c r="DR7" s="39">
        <v>49.59</v>
      </c>
      <c r="DS7" s="39" t="s">
        <v>99</v>
      </c>
      <c r="DT7" s="39" t="s">
        <v>99</v>
      </c>
      <c r="DU7" s="39">
        <v>0</v>
      </c>
      <c r="DV7" s="39">
        <v>0</v>
      </c>
      <c r="DW7" s="39">
        <v>0</v>
      </c>
      <c r="DX7" s="39" t="s">
        <v>99</v>
      </c>
      <c r="DY7" s="39" t="s">
        <v>99</v>
      </c>
      <c r="DZ7" s="39">
        <v>13.58</v>
      </c>
      <c r="EA7" s="39">
        <v>14.13</v>
      </c>
      <c r="EB7" s="39">
        <v>16.77</v>
      </c>
      <c r="EC7" s="39">
        <v>19.440000000000001</v>
      </c>
      <c r="ED7" s="39" t="s">
        <v>99</v>
      </c>
      <c r="EE7" s="39" t="s">
        <v>99</v>
      </c>
      <c r="EF7" s="39">
        <v>0.05</v>
      </c>
      <c r="EG7" s="39">
        <v>0.11</v>
      </c>
      <c r="EH7" s="39">
        <v>0</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岡村諭</cp:lastModifiedBy>
  <cp:lastPrinted>2021-01-19T02:47:55Z</cp:lastPrinted>
  <dcterms:created xsi:type="dcterms:W3CDTF">2020-12-04T02:16:10Z</dcterms:created>
  <dcterms:modified xsi:type="dcterms:W3CDTF">2021-01-19T02:55:55Z</dcterms:modified>
  <cp:category/>
</cp:coreProperties>
</file>