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file\redirect\yuic-116\Desktop\未処理\"/>
    </mc:Choice>
  </mc:AlternateContent>
  <workbookProtection workbookAlgorithmName="SHA-512" workbookHashValue="AtBt+qmzY4QagwOnU85YbupENhvE/KSijZfqPUcuccHxqG9YLHkHeVpJxtc6fvWuoYBEJTAyc+7qGfwanccyjg==" workbookSaltValue="myJm9pkyOqibYNfLBFoXf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<sst xmlns="http://schemas.openxmlformats.org/spreadsheetml/2006/main" count="252" uniqueCount="120">
  <si>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</si>
  <si>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</si>
  <si>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</si>
  <si>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</si>
  <si>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</si>
  <si>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</si>
  <si>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</si>
  <si>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</si>
  <si>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</si>
  <si>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</si>
  <si>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</si>
  <si>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</si>
  <si>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</si>
  <si>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</si>
  <si>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</si>
  <si>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</si>
  <si>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</si>
  <si>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</si>
  <si>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</si>
  <si>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</si>
  <si>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</si>
  <si>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</si>
  <si>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</si>
  <si>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</si>
  <si>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</si>
  <si>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</si>
  <si>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</si>
  <si>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</si>
  <si>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</si>
  <si>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</si>
  <si>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</si>
  <si>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</si>
  <si>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</si>
  <si>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</si>
  <si>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</si>
  <si>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</si>
  <si>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</si>
  <si>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</si>
  <si>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</si>
  <si>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</si>
  <si>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</si>
  <si>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</si>
  <si>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</si>
  <si>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</si>
  <si>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</si>
  <si>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</si>
  <si>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</si>
  <si>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</si>
  <si>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</si>
  <si>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</si>
  <si>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</si>
  <si>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</si>
  <si>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</si>
  <si>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</si>
  <si>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</si>
  <si>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</si>
  <si>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</si>
  <si>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</si>
  <si>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</si>
  <si>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</si>
  <si>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</si>
  <si>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</si>
  <si>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</si>
  <si>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</si>
  <si>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</si>
  <si>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</si>
  <si>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</si>
  <si>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</si>
  <si>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</si>
  <si>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</si>
  <si>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</si>
  <si>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</si>
  <si>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</si>
  <si>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</si>
  <si>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</si>
  <si>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</si>
  <si>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</si>
  <si>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</si>
  <si>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</si>
  <si>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</si>
  <si>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</si>
  <si>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</si>
  <si>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</si>
  <si>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</si>
  <si>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</si>
  <si>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</si>
  <si>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</si>
  <si>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</si>
  <si>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</si>
  <si>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</si>
  <si>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</si>
  <si>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</si>
  <si>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</si>
  <si>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</si>
  <si>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</si>
  <si>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</si>
  <si>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</si>
  <si>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氷川町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</si>
  <si>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</si>
  <si>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</si>
  <si>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</si>
  <si>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</si>
  <si>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</si>
  <si>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</si>
  <si>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</si>
  <si>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</si>
  <si>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</si>
  <si>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</si>
  <si>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</si>
  <si>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</si>
  <si>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</si>
  <si>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</si>
  <si>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</si>
  <si>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</si>
  <si>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</si>
  <si>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</si>
  <si>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</si>
  <si>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H６年度より事業を開始しているため、施設の老朽化が見られるが、定期的に施設の点検・調査を実施し、機能維持に努めている。今後も維持管理を継続的に行う必要がある。</t>
    <rPh sb="2" eb="4">
      <t>ネンド</t>
    </rPh>
    <rPh sb="6" eb="8">
      <t>ジギョウ</t>
    </rPh>
    <rPh sb="9" eb="11">
      <t>カイシ</t>
    </rPh>
    <rPh sb="18" eb="20">
      <t>シセツ</t>
    </rPh>
    <rPh sb="21" eb="24">
      <t>ロウキュウカ</t>
    </rPh>
    <rPh sb="25" eb="26">
      <t>ミ</t>
    </rPh>
    <rPh sb="31" eb="34">
      <t>テイキテキ</t>
    </rPh>
    <rPh sb="35" eb="37">
      <t>シセツ</t>
    </rPh>
    <rPh sb="38" eb="40">
      <t>テンケン</t>
    </rPh>
    <rPh sb="41" eb="43">
      <t>チョウサ</t>
    </rPh>
    <rPh sb="44" eb="46">
      <t>ジッシ</t>
    </rPh>
    <rPh sb="48" eb="50">
      <t>キノウ</t>
    </rPh>
    <rPh sb="50" eb="52">
      <t>イジ</t>
    </rPh>
    <rPh sb="53" eb="54">
      <t>ツト</t>
    </rPh>
    <rPh sb="59" eb="61">
      <t>コンゴ</t>
    </rPh>
    <rPh sb="62" eb="64">
      <t>イジ</t>
    </rPh>
    <rPh sb="64" eb="66">
      <t>カンリ</t>
    </rPh>
    <rPh sb="67" eb="69">
      <t>ケイゾク</t>
    </rPh>
    <rPh sb="69" eb="70">
      <t>テキ</t>
    </rPh>
    <rPh sb="71" eb="72">
      <t>オコナ</t>
    </rPh>
    <rPh sb="73" eb="75">
      <t>ヒツヨウ</t>
    </rPh>
    <phoneticPr fontId="4"/>
  </si>
  <si>
    <t>収益的収支比率は、使用料収入と不足分は、一般会計からの繰入金で費用を補っているため、昨年同様100％という数値になっている。
しかし、老朽化等により、浄化槽の修繕が生じてており、維持管理費での負担が大きくなっている。
そのため、経費回収率や汚水処理原価の数値に影響を及ぼしている。
現在、下水道使用料改定に向け検討を行っている。
事業が円滑に遂行できる下水道経営を行う。</t>
    <rPh sb="0" eb="2">
      <t>シュウエキ</t>
    </rPh>
    <rPh sb="2" eb="3">
      <t>テキ</t>
    </rPh>
    <rPh sb="3" eb="5">
      <t>シュウシ</t>
    </rPh>
    <rPh sb="5" eb="7">
      <t>ヒリツ</t>
    </rPh>
    <rPh sb="9" eb="12">
      <t>シヨウリョウ</t>
    </rPh>
    <rPh sb="12" eb="14">
      <t>シュウニュウ</t>
    </rPh>
    <rPh sb="15" eb="17">
      <t>フソク</t>
    </rPh>
    <rPh sb="17" eb="18">
      <t>ブン</t>
    </rPh>
    <rPh sb="20" eb="22">
      <t>イッパン</t>
    </rPh>
    <rPh sb="22" eb="24">
      <t>カイケイ</t>
    </rPh>
    <rPh sb="27" eb="29">
      <t>クリイレ</t>
    </rPh>
    <rPh sb="29" eb="30">
      <t>キン</t>
    </rPh>
    <rPh sb="31" eb="33">
      <t>ヒヨウ</t>
    </rPh>
    <rPh sb="34" eb="35">
      <t>オギナ</t>
    </rPh>
    <rPh sb="42" eb="44">
      <t>サクネン</t>
    </rPh>
    <rPh sb="44" eb="46">
      <t>ドウヨウ</t>
    </rPh>
    <rPh sb="53" eb="55">
      <t>スウチ</t>
    </rPh>
    <rPh sb="67" eb="70">
      <t>ロウキュウカ</t>
    </rPh>
    <rPh sb="70" eb="71">
      <t>トウ</t>
    </rPh>
    <rPh sb="75" eb="78">
      <t>ジョウカソウ</t>
    </rPh>
    <rPh sb="79" eb="81">
      <t>シュウゼン</t>
    </rPh>
    <rPh sb="82" eb="83">
      <t>ショウ</t>
    </rPh>
    <rPh sb="89" eb="91">
      <t>イジ</t>
    </rPh>
    <rPh sb="91" eb="93">
      <t>カンリ</t>
    </rPh>
    <rPh sb="93" eb="94">
      <t>ヒ</t>
    </rPh>
    <rPh sb="96" eb="98">
      <t>フタン</t>
    </rPh>
    <rPh sb="99" eb="100">
      <t>オオ</t>
    </rPh>
    <rPh sb="114" eb="116">
      <t>ケイヒ</t>
    </rPh>
    <rPh sb="116" eb="118">
      <t>カイシュウ</t>
    </rPh>
    <rPh sb="118" eb="119">
      <t>リツ</t>
    </rPh>
    <rPh sb="120" eb="122">
      <t>オスイ</t>
    </rPh>
    <rPh sb="122" eb="124">
      <t>ショリ</t>
    </rPh>
    <rPh sb="124" eb="126">
      <t>ゲンカ</t>
    </rPh>
    <rPh sb="127" eb="129">
      <t>スウチ</t>
    </rPh>
    <rPh sb="130" eb="132">
      <t>エイキョウ</t>
    </rPh>
    <rPh sb="133" eb="134">
      <t>オヨ</t>
    </rPh>
    <rPh sb="141" eb="143">
      <t>ゲンザイ</t>
    </rPh>
    <rPh sb="147" eb="150">
      <t>シヨウリョウ</t>
    </rPh>
    <rPh sb="150" eb="152">
      <t>カイテイ</t>
    </rPh>
    <rPh sb="153" eb="154">
      <t>ム</t>
    </rPh>
    <rPh sb="155" eb="157">
      <t>ケントウ</t>
    </rPh>
    <rPh sb="158" eb="159">
      <t>オコナ</t>
    </rPh>
    <rPh sb="165" eb="167">
      <t>ジギョウ</t>
    </rPh>
    <rPh sb="168" eb="170">
      <t>エンカツ</t>
    </rPh>
    <rPh sb="171" eb="173">
      <t>スイコウ</t>
    </rPh>
    <rPh sb="176" eb="179">
      <t>ゲスイドウ</t>
    </rPh>
    <rPh sb="179" eb="181">
      <t>ケイエイ</t>
    </rPh>
    <rPh sb="182" eb="183">
      <t>オコナ</t>
    </rPh>
    <phoneticPr fontId="4"/>
  </si>
  <si>
    <t>新規事業の計画はないため、建設費用は生じないが、維持管理に掛かる費用が大半を占めている。
人口減少に伴う下水道使用料の減少が予想される。
将来に向けた安定的な下水道経営を考えるなら、経費回収率の向上は必至。現在、料金改定に向け計画を策定している。</t>
    <rPh sb="0" eb="2">
      <t>シンキ</t>
    </rPh>
    <rPh sb="2" eb="4">
      <t>ジギョウ</t>
    </rPh>
    <rPh sb="5" eb="7">
      <t>ケイカク</t>
    </rPh>
    <rPh sb="13" eb="15">
      <t>ケンセツ</t>
    </rPh>
    <rPh sb="15" eb="17">
      <t>ヒヨウ</t>
    </rPh>
    <rPh sb="18" eb="19">
      <t>ショウ</t>
    </rPh>
    <rPh sb="24" eb="26">
      <t>イジ</t>
    </rPh>
    <rPh sb="26" eb="28">
      <t>カンリ</t>
    </rPh>
    <rPh sb="29" eb="30">
      <t>カ</t>
    </rPh>
    <rPh sb="32" eb="34">
      <t>ヒヨウ</t>
    </rPh>
    <rPh sb="35" eb="37">
      <t>タイハン</t>
    </rPh>
    <rPh sb="38" eb="39">
      <t>シ</t>
    </rPh>
    <rPh sb="45" eb="47">
      <t>ジンコウ</t>
    </rPh>
    <rPh sb="47" eb="49">
      <t>ゲンショウ</t>
    </rPh>
    <rPh sb="50" eb="51">
      <t>トモナ</t>
    </rPh>
    <rPh sb="52" eb="55">
      <t>ゲスイドウ</t>
    </rPh>
    <rPh sb="55" eb="58">
      <t>シヨウリョウ</t>
    </rPh>
    <rPh sb="59" eb="61">
      <t>ゲンショウ</t>
    </rPh>
    <rPh sb="62" eb="64">
      <t>ヨソウ</t>
    </rPh>
    <rPh sb="69" eb="71">
      <t>ショウライ</t>
    </rPh>
    <rPh sb="72" eb="73">
      <t>ム</t>
    </rPh>
    <rPh sb="75" eb="77">
      <t>アンテイ</t>
    </rPh>
    <rPh sb="77" eb="78">
      <t>テキ</t>
    </rPh>
    <rPh sb="79" eb="82">
      <t>ゲスイドウ</t>
    </rPh>
    <rPh sb="82" eb="84">
      <t>ケイエイ</t>
    </rPh>
    <rPh sb="85" eb="86">
      <t>カンガ</t>
    </rPh>
    <rPh sb="100" eb="102">
      <t>ヒッシ</t>
    </rPh>
    <rPh sb="103" eb="105">
      <t>ゲンザイ</t>
    </rPh>
    <rPh sb="106" eb="108">
      <t>リョウキン</t>
    </rPh>
    <rPh sb="108" eb="110">
      <t>カイテイ</t>
    </rPh>
    <rPh sb="111" eb="112">
      <t>ム</t>
    </rPh>
    <rPh sb="113" eb="115">
      <t>ケイカク</t>
    </rPh>
    <rPh sb="116" eb="118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</si>
</sst>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78-4048-9D25-1CCBAD3C3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64624"/>
        <c:axId val="260569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78-4048-9D25-1CCBAD3C3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64624"/>
        <c:axId val="260569720"/>
      </c:lineChart>
      <c:dateAx>
        <c:axId val="260564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0569720"/>
        <c:crosses val="autoZero"/>
        <c:auto val="1"/>
        <c:lblOffset val="100"/>
        <c:baseTimeUnit val="years"/>
      </c:dateAx>
      <c:valAx>
        <c:axId val="260569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56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C0-4BB6-9276-6D0D3FF7B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343488"/>
        <c:axId val="32434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54.14</c:v>
                </c:pt>
                <c:pt idx="1">
                  <c:v>132.99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0-4BB6-9276-6D0D3FF7B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43488"/>
        <c:axId val="324344272"/>
      </c:lineChart>
      <c:dateAx>
        <c:axId val="324343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4344272"/>
        <c:crosses val="autoZero"/>
        <c:auto val="1"/>
        <c:lblOffset val="100"/>
        <c:baseTimeUnit val="years"/>
      </c:dateAx>
      <c:valAx>
        <c:axId val="32434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34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96.77</c:v>
                </c:pt>
                <c:pt idx="2">
                  <c:v>96.67</c:v>
                </c:pt>
                <c:pt idx="3">
                  <c:v>96.61</c:v>
                </c:pt>
                <c:pt idx="4">
                  <c:v>96.49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E-4610-ADCA-C3EAB659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340352"/>
        <c:axId val="32433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82.94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4E-4610-ADCA-C3EAB659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40352"/>
        <c:axId val="324337608"/>
      </c:lineChart>
      <c:dateAx>
        <c:axId val="324340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4337608"/>
        <c:crosses val="autoZero"/>
        <c:auto val="1"/>
        <c:lblOffset val="100"/>
        <c:baseTimeUnit val="years"/>
      </c:dateAx>
      <c:valAx>
        <c:axId val="32433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34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78.92</c:v>
                </c:pt>
                <c:pt idx="1">
                  <c:v>77.819999999999993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6-4CE5-B351-36429AF30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70112"/>
        <c:axId val="26056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E6-4CE5-B351-36429AF30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70112"/>
        <c:axId val="260565016"/>
      </c:lineChart>
      <c:dateAx>
        <c:axId val="26057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0565016"/>
        <c:crosses val="autoZero"/>
        <c:auto val="1"/>
        <c:lblOffset val="100"/>
        <c:baseTimeUnit val="years"/>
      </c:dateAx>
      <c:valAx>
        <c:axId val="26056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57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81-431E-BED2-11F9745E1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70504"/>
        <c:axId val="26057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81-431E-BED2-11F9745E1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70504"/>
        <c:axId val="260570896"/>
      </c:lineChart>
      <c:dateAx>
        <c:axId val="260570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0570896"/>
        <c:crosses val="autoZero"/>
        <c:auto val="1"/>
        <c:lblOffset val="100"/>
        <c:baseTimeUnit val="years"/>
      </c:dateAx>
      <c:valAx>
        <c:axId val="26057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57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60-4CD5-A171-05575045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00016"/>
        <c:axId val="323898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60-4CD5-A171-05575045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900016"/>
        <c:axId val="323898840"/>
      </c:lineChart>
      <c:dateAx>
        <c:axId val="32390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898840"/>
        <c:crosses val="autoZero"/>
        <c:auto val="1"/>
        <c:lblOffset val="100"/>
        <c:baseTimeUnit val="years"/>
      </c:dateAx>
      <c:valAx>
        <c:axId val="323898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90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F-4750-BB12-0EE8966A3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899232"/>
        <c:axId val="323899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AF-4750-BB12-0EE8966A3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99232"/>
        <c:axId val="323899624"/>
      </c:lineChart>
      <c:dateAx>
        <c:axId val="323899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899624"/>
        <c:crosses val="autoZero"/>
        <c:auto val="1"/>
        <c:lblOffset val="100"/>
        <c:baseTimeUnit val="years"/>
      </c:dateAx>
      <c:valAx>
        <c:axId val="323899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89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F-48FA-BE47-6D7B308E0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894136"/>
        <c:axId val="323898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6F-48FA-BE47-6D7B308E0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94136"/>
        <c:axId val="323898056"/>
      </c:lineChart>
      <c:dateAx>
        <c:axId val="323894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898056"/>
        <c:crosses val="autoZero"/>
        <c:auto val="1"/>
        <c:lblOffset val="100"/>
        <c:baseTimeUnit val="years"/>
      </c:dateAx>
      <c:valAx>
        <c:axId val="323898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894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198</c:v>
                </c:pt>
                <c:pt idx="1">
                  <c:v>196.78</c:v>
                </c:pt>
                <c:pt idx="2">
                  <c:v>167.78</c:v>
                </c:pt>
                <c:pt idx="3">
                  <c:v>158.27000000000001</c:v>
                </c:pt>
                <c:pt idx="4">
                  <c:v>133.46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D-487F-A178-9C9CC931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897664"/>
        <c:axId val="3238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663.76</c:v>
                </c:pt>
                <c:pt idx="1">
                  <c:v>566.35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ED-487F-A178-9C9CC931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97664"/>
        <c:axId val="323894528"/>
      </c:lineChart>
      <c:dateAx>
        <c:axId val="323897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3894528"/>
        <c:crosses val="autoZero"/>
        <c:auto val="1"/>
        <c:lblOffset val="100"/>
        <c:baseTimeUnit val="years"/>
      </c:dateAx>
      <c:valAx>
        <c:axId val="32389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89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30.11</c:v>
                </c:pt>
                <c:pt idx="1">
                  <c:v>29.53</c:v>
                </c:pt>
                <c:pt idx="2">
                  <c:v>24.07</c:v>
                </c:pt>
                <c:pt idx="3">
                  <c:v>27.1</c:v>
                </c:pt>
                <c:pt idx="4">
                  <c:v>28.77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AB-4504-A2CD-BC0E3428E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339568"/>
        <c:axId val="32434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52.27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AB-4504-A2CD-BC0E3428E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39568"/>
        <c:axId val="324345056"/>
      </c:lineChart>
      <c:dateAx>
        <c:axId val="324339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4345056"/>
        <c:crosses val="autoZero"/>
        <c:auto val="1"/>
        <c:lblOffset val="100"/>
        <c:baseTimeUnit val="years"/>
      </c:dateAx>
      <c:valAx>
        <c:axId val="32434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33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402.61</c:v>
                </c:pt>
                <c:pt idx="1">
                  <c:v>425.04</c:v>
                </c:pt>
                <c:pt idx="2">
                  <c:v>520.16999999999996</c:v>
                </c:pt>
                <c:pt idx="3">
                  <c:v>463.49</c:v>
                </c:pt>
                <c:pt idx="4">
                  <c:v>444.3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A8-4F46-A3CA-92CB5303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343096"/>
        <c:axId val="32434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275.25</c:v>
                </c:pt>
                <c:pt idx="1">
                  <c:v>291.01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A8-4F46-A3CA-92CB5303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43096"/>
        <c:axId val="324343880"/>
      </c:lineChart>
      <c:dateAx>
        <c:axId val="324343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4343880"/>
        <c:crosses val="autoZero"/>
        <c:auto val="1"/>
        <c:lblOffset val="100"/>
        <c:baseTimeUnit val="years"/>
      </c:dateAx>
      <c:valAx>
        <c:axId val="32434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343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C1" zoomScale="75" zoomScaleNormal="75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氷川町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11791</v>
      </c>
      <c r="AM8" s="51"/>
      <c r="AN8" s="51"/>
      <c r="AO8" s="51"/>
      <c r="AP8" s="51"/>
      <c r="AQ8" s="51"/>
      <c r="AR8" s="51"/>
      <c r="AS8" s="51"/>
      <c r="AT8" s="46">
        <f>データ!T6</f>
        <v>33.36</v>
      </c>
      <c r="AU8" s="46"/>
      <c r="AV8" s="46"/>
      <c r="AW8" s="46"/>
      <c r="AX8" s="46"/>
      <c r="AY8" s="46"/>
      <c r="AZ8" s="46"/>
      <c r="BA8" s="46"/>
      <c r="BB8" s="46">
        <f>データ!U6</f>
        <v>353.45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0.49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2420</v>
      </c>
      <c r="AE10" s="51"/>
      <c r="AF10" s="51"/>
      <c r="AG10" s="51"/>
      <c r="AH10" s="51"/>
      <c r="AI10" s="51"/>
      <c r="AJ10" s="51"/>
      <c r="AK10" s="2"/>
      <c r="AL10" s="51">
        <f>データ!V6</f>
        <v>57</v>
      </c>
      <c r="AM10" s="51"/>
      <c r="AN10" s="51"/>
      <c r="AO10" s="51"/>
      <c r="AP10" s="51"/>
      <c r="AQ10" s="51"/>
      <c r="AR10" s="51"/>
      <c r="AS10" s="51"/>
      <c r="AT10" s="46">
        <f>データ!W6</f>
        <v>0.01</v>
      </c>
      <c r="AU10" s="46"/>
      <c r="AV10" s="46"/>
      <c r="AW10" s="46"/>
      <c r="AX10" s="46"/>
      <c r="AY10" s="46"/>
      <c r="AZ10" s="46"/>
      <c r="BA10" s="46"/>
      <c r="BB10" s="46">
        <f>データ!X6</f>
        <v>5700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b5Lykjb0U8jsbY6qW0F7Yd7nVkBa4EQnDr8t9gylKDOowDhAgSd3NqxDHFqSzIc+YxwQx5GzTQSQZ6/Ei6y4hQ==" saltValue="Xthc7BzRAi/Yifo12ktrt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434680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氷川町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0.49</v>
      </c>
      <c r="Q6" s="34">
        <f t="shared" si="3"/>
        <v>100</v>
      </c>
      <c r="R6" s="34">
        <f t="shared" si="3"/>
        <v>2420</v>
      </c>
      <c r="S6" s="34">
        <f t="shared" si="3"/>
        <v>11791</v>
      </c>
      <c r="T6" s="34">
        <f t="shared" si="3"/>
        <v>33.36</v>
      </c>
      <c r="U6" s="34">
        <f t="shared" si="3"/>
        <v>353.45</v>
      </c>
      <c r="V6" s="34">
        <f t="shared" si="3"/>
        <v>57</v>
      </c>
      <c r="W6" s="34">
        <f t="shared" si="3"/>
        <v>0.01</v>
      </c>
      <c r="X6" s="34">
        <f t="shared" si="3"/>
        <v>5700</v>
      </c>
      <c r="Y6" s="35">
        <f>IF(Y7="",NA(),Y7)</f>
        <v>78.92</v>
      </c>
      <c r="Z6" s="35">
        <f t="shared" ref="Z6:AH6" si="4">IF(Z7="",NA(),Z7)</f>
        <v>77.819999999999993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198</v>
      </c>
      <c r="BG6" s="35">
        <f t="shared" ref="BG6:BO6" si="7">IF(BG7="",NA(),BG7)</f>
        <v>196.78</v>
      </c>
      <c r="BH6" s="35">
        <f t="shared" si="7"/>
        <v>167.78</v>
      </c>
      <c r="BI6" s="35">
        <f t="shared" si="7"/>
        <v>158.27000000000001</v>
      </c>
      <c r="BJ6" s="35">
        <f t="shared" si="7"/>
        <v>133.46</v>
      </c>
      <c r="BK6" s="35">
        <f t="shared" si="7"/>
        <v>663.76</v>
      </c>
      <c r="BL6" s="35">
        <f t="shared" si="7"/>
        <v>566.35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30.11</v>
      </c>
      <c r="BR6" s="35">
        <f t="shared" ref="BR6:BZ6" si="8">IF(BR7="",NA(),BR7)</f>
        <v>29.53</v>
      </c>
      <c r="BS6" s="35">
        <f t="shared" si="8"/>
        <v>24.07</v>
      </c>
      <c r="BT6" s="35">
        <f t="shared" si="8"/>
        <v>27.1</v>
      </c>
      <c r="BU6" s="35">
        <f t="shared" si="8"/>
        <v>28.77</v>
      </c>
      <c r="BV6" s="35">
        <f t="shared" si="8"/>
        <v>53.76</v>
      </c>
      <c r="BW6" s="35">
        <f t="shared" si="8"/>
        <v>52.27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402.61</v>
      </c>
      <c r="CC6" s="35">
        <f t="shared" ref="CC6:CK6" si="9">IF(CC7="",NA(),CC7)</f>
        <v>425.04</v>
      </c>
      <c r="CD6" s="35">
        <f t="shared" si="9"/>
        <v>520.16999999999996</v>
      </c>
      <c r="CE6" s="35">
        <f t="shared" si="9"/>
        <v>463.49</v>
      </c>
      <c r="CF6" s="35">
        <f t="shared" si="9"/>
        <v>444.3</v>
      </c>
      <c r="CG6" s="35">
        <f t="shared" si="9"/>
        <v>275.25</v>
      </c>
      <c r="CH6" s="35">
        <f t="shared" si="9"/>
        <v>291.01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54.14</v>
      </c>
      <c r="CS6" s="35">
        <f t="shared" si="10"/>
        <v>132.99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96.77</v>
      </c>
      <c r="CY6" s="35">
        <f t="shared" ref="CY6:DG6" si="11">IF(CY7="",NA(),CY7)</f>
        <v>96.77</v>
      </c>
      <c r="CZ6" s="35">
        <f t="shared" si="11"/>
        <v>96.67</v>
      </c>
      <c r="DA6" s="35">
        <f t="shared" si="11"/>
        <v>96.61</v>
      </c>
      <c r="DB6" s="35">
        <f t="shared" si="11"/>
        <v>96.49</v>
      </c>
      <c r="DC6" s="35">
        <f t="shared" si="11"/>
        <v>84.69</v>
      </c>
      <c r="DD6" s="35">
        <f t="shared" si="11"/>
        <v>82.94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434680</v>
      </c>
      <c r="D7" s="37">
        <v>47</v>
      </c>
      <c r="E7" s="37">
        <v>18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0.49</v>
      </c>
      <c r="Q7" s="38">
        <v>100</v>
      </c>
      <c r="R7" s="38">
        <v>2420</v>
      </c>
      <c r="S7" s="38">
        <v>11791</v>
      </c>
      <c r="T7" s="38">
        <v>33.36</v>
      </c>
      <c r="U7" s="38">
        <v>353.45</v>
      </c>
      <c r="V7" s="38">
        <v>57</v>
      </c>
      <c r="W7" s="38">
        <v>0.01</v>
      </c>
      <c r="X7" s="38">
        <v>5700</v>
      </c>
      <c r="Y7" s="38">
        <v>78.92</v>
      </c>
      <c r="Z7" s="38">
        <v>77.819999999999993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198</v>
      </c>
      <c r="BG7" s="38">
        <v>196.78</v>
      </c>
      <c r="BH7" s="38">
        <v>167.78</v>
      </c>
      <c r="BI7" s="38">
        <v>158.27000000000001</v>
      </c>
      <c r="BJ7" s="38">
        <v>133.46</v>
      </c>
      <c r="BK7" s="38">
        <v>663.76</v>
      </c>
      <c r="BL7" s="38">
        <v>566.35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30.11</v>
      </c>
      <c r="BR7" s="38">
        <v>29.53</v>
      </c>
      <c r="BS7" s="38">
        <v>24.07</v>
      </c>
      <c r="BT7" s="38">
        <v>27.1</v>
      </c>
      <c r="BU7" s="38">
        <v>28.77</v>
      </c>
      <c r="BV7" s="38">
        <v>53.76</v>
      </c>
      <c r="BW7" s="38">
        <v>52.27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402.61</v>
      </c>
      <c r="CC7" s="38">
        <v>425.04</v>
      </c>
      <c r="CD7" s="38">
        <v>520.16999999999996</v>
      </c>
      <c r="CE7" s="38">
        <v>463.49</v>
      </c>
      <c r="CF7" s="38">
        <v>444.3</v>
      </c>
      <c r="CG7" s="38">
        <v>275.25</v>
      </c>
      <c r="CH7" s="38">
        <v>291.01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54.14</v>
      </c>
      <c r="CS7" s="38">
        <v>132.99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96.77</v>
      </c>
      <c r="CY7" s="38">
        <v>96.77</v>
      </c>
      <c r="CZ7" s="38">
        <v>96.67</v>
      </c>
      <c r="DA7" s="38">
        <v>96.61</v>
      </c>
      <c r="DB7" s="38">
        <v>96.49</v>
      </c>
      <c r="DC7" s="38">
        <v>84.69</v>
      </c>
      <c r="DD7" s="38">
        <v>82.94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112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黒田陽一</cp:lastModifiedBy>
  <dcterms:created xsi:type="dcterms:W3CDTF">2020-12-04T03:21:49Z</dcterms:created>
  <dcterms:modified xsi:type="dcterms:W3CDTF">2021-01-15T00:11:04Z</dcterms:modified>
  <cp:category/>
</cp:coreProperties>
</file>