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●下水道事業（作成中）：H30.4～\02　業務（経理）\15　経営比較分析表\R2\提出\非法適\"/>
    </mc:Choice>
  </mc:AlternateContent>
  <workbookProtection workbookAlgorithmName="SHA-512" workbookHashValue="Jk8Z2lPY3QT2OLAC3SBJ5eOaTW/HhoV3MVhctjZTxla+NTzALV3As15JY81gv8QQOJmpULLTR53Ss/S1+QqRSA==" workbookSaltValue="D0BC8W5kOpuhMsjADkqEB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<sst xmlns="http://schemas.openxmlformats.org/spreadsheetml/2006/main" count="247" uniqueCount="119">
  <si>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</si>
  <si>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</si>
  <si>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</si>
  <si>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</si>
  <si>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</si>
  <si>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</si>
  <si>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</si>
  <si>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</si>
  <si>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</si>
  <si>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</si>
  <si>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</si>
  <si>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</si>
  <si>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</si>
  <si>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</si>
  <si>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</si>
  <si>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</si>
  <si>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</si>
  <si>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</si>
  <si>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</si>
  <si>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</si>
  <si>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</si>
  <si>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</si>
  <si>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</si>
  <si>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</si>
  <si>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</si>
  <si>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</si>
  <si>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</si>
  <si>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</si>
  <si>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</si>
  <si>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</si>
  <si>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</si>
  <si>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</si>
  <si>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</si>
  <si>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</si>
  <si>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</si>
  <si>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</si>
  <si>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</si>
  <si>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</si>
  <si>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</si>
  <si>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</si>
  <si>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</si>
  <si>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</si>
  <si>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</si>
  <si>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</si>
  <si>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</si>
  <si>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</si>
  <si>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</si>
  <si>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</si>
  <si>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</si>
  <si>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</si>
  <si>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</si>
  <si>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</si>
  <si>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</si>
  <si>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</si>
  <si>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</si>
  <si>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</si>
  <si>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</si>
  <si>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</si>
  <si>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</si>
  <si>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</si>
  <si>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</si>
  <si>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</si>
  <si>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</si>
  <si>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</si>
  <si>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</si>
  <si>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</si>
  <si>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</si>
  <si>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</si>
  <si>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</si>
  <si>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</si>
  <si>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</si>
  <si>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</si>
  <si>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</si>
  <si>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</si>
  <si>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</si>
  <si>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</si>
  <si>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</si>
  <si>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</si>
  <si>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</si>
  <si>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</si>
  <si>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</si>
  <si>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</si>
  <si>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</si>
  <si>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</si>
  <si>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</si>
  <si>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</si>
  <si>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</si>
  <si>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</si>
  <si>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</si>
  <si>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</si>
  <si>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</si>
  <si>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</si>
  <si>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</si>
  <si>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</si>
  <si>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</si>
  <si>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</si>
  <si>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</si>
  <si>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</si>
  <si>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山鹿市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</si>
  <si>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</si>
  <si>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</si>
  <si>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</si>
  <si>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</si>
  <si>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</si>
  <si>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</si>
  <si>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</si>
  <si>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</si>
  <si>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</si>
  <si>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</si>
  <si>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</si>
  <si>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</si>
  <si>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</si>
  <si>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</si>
  <si>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</si>
  <si>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</si>
  <si>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</si>
  <si>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老朽化については、整備完了から間もないため、現状において大規模な修繕等は見込まれないが、今後も保守点検を行い適正な維持管理努める必要がある。</t>
    <rPh sb="0" eb="3">
      <t>ロウキュウカ</t>
    </rPh>
    <rPh sb="9" eb="11">
      <t>セイビ</t>
    </rPh>
    <rPh sb="11" eb="13">
      <t>カンリョウ</t>
    </rPh>
    <rPh sb="15" eb="16">
      <t>マ</t>
    </rPh>
    <rPh sb="22" eb="24">
      <t>ゲンジョウ</t>
    </rPh>
    <rPh sb="28" eb="31">
      <t>ダイキボ</t>
    </rPh>
    <rPh sb="32" eb="34">
      <t>シュウゼン</t>
    </rPh>
    <rPh sb="34" eb="35">
      <t>トウ</t>
    </rPh>
    <rPh sb="36" eb="38">
      <t>ミコ</t>
    </rPh>
    <rPh sb="44" eb="46">
      <t>コンゴ</t>
    </rPh>
    <rPh sb="47" eb="49">
      <t>ホシュ</t>
    </rPh>
    <rPh sb="49" eb="51">
      <t>テンケン</t>
    </rPh>
    <rPh sb="52" eb="53">
      <t>オコナ</t>
    </rPh>
    <rPh sb="54" eb="56">
      <t>テキセイ</t>
    </rPh>
    <rPh sb="57" eb="59">
      <t>イジ</t>
    </rPh>
    <rPh sb="59" eb="61">
      <t>カンリ</t>
    </rPh>
    <rPh sb="61" eb="62">
      <t>ツト</t>
    </rPh>
    <rPh sb="64" eb="66">
      <t>ヒツヨウ</t>
    </rPh>
    <phoneticPr fontId="4"/>
  </si>
  <si>
    <t>本事業は平成16年度に整備が完了しているため、当面は更新の必要がない。今後、施設の老朽化による維持管理費の増加や、人口減少も見込まれることから、施設のあり方について、多角的な視点での検討が必要となってくる。経営戦略は策定済である。</t>
    <rPh sb="0" eb="1">
      <t>ホン</t>
    </rPh>
    <rPh sb="1" eb="3">
      <t>ジギョウ</t>
    </rPh>
    <rPh sb="4" eb="6">
      <t>ヘイセイ</t>
    </rPh>
    <rPh sb="8" eb="10">
      <t>ネンド</t>
    </rPh>
    <rPh sb="11" eb="13">
      <t>セイビ</t>
    </rPh>
    <rPh sb="14" eb="16">
      <t>カンリョウ</t>
    </rPh>
    <rPh sb="23" eb="25">
      <t>トウメン</t>
    </rPh>
    <rPh sb="26" eb="28">
      <t>コウシン</t>
    </rPh>
    <rPh sb="29" eb="31">
      <t>ヒツヨウ</t>
    </rPh>
    <rPh sb="35" eb="37">
      <t>コンゴ</t>
    </rPh>
    <rPh sb="38" eb="40">
      <t>シセツ</t>
    </rPh>
    <rPh sb="41" eb="44">
      <t>ロウキュウカ</t>
    </rPh>
    <rPh sb="47" eb="49">
      <t>イジ</t>
    </rPh>
    <rPh sb="49" eb="52">
      <t>カンリヒ</t>
    </rPh>
    <rPh sb="53" eb="55">
      <t>ゾウカ</t>
    </rPh>
    <rPh sb="57" eb="59">
      <t>ジンコウ</t>
    </rPh>
    <rPh sb="59" eb="61">
      <t>ゲンショウ</t>
    </rPh>
    <rPh sb="62" eb="64">
      <t>ミコ</t>
    </rPh>
    <rPh sb="72" eb="74">
      <t>シセツ</t>
    </rPh>
    <rPh sb="77" eb="78">
      <t>カタ</t>
    </rPh>
    <rPh sb="83" eb="86">
      <t>タカクテキ</t>
    </rPh>
    <rPh sb="87" eb="89">
      <t>シテン</t>
    </rPh>
    <rPh sb="91" eb="93">
      <t>ケントウ</t>
    </rPh>
    <rPh sb="94" eb="96">
      <t>ヒツヨウ</t>
    </rPh>
    <rPh sb="103" eb="105">
      <t>ケイエイ</t>
    </rPh>
    <rPh sb="105" eb="107">
      <t>センリャク</t>
    </rPh>
    <rPh sb="108" eb="110">
      <t>サクテイ</t>
    </rPh>
    <rPh sb="110" eb="111">
      <t>ズ</t>
    </rPh>
    <phoneticPr fontId="4"/>
  </si>
  <si>
    <t>①収益的収支比率（収益で費用を賄えている比率）は平成30年度から横ばいで改善傾向にあるが、財源を一般会計からの繰入金に依存しているため、維持管理費の削減を図っていく必要がある。
⑤経費回収率（経費を使用料で賄えているかの指標)については、平成30年度と比較し若干改善したものの、類似団体平均より低い水準にある。維持管理費の削減と使用料改定の検討が必要である。
⑥汚水処理原価（汚水処理に要した費用）については、類似団体平均値と比較して若干高い水準にある。人口減少に伴い使用料収入の減少が見込まれるため、今後抜本的な経営改善が必要である。
⑦施設使用率（1日に対応可能な処理能力に対する、1日平均処理水量の割合）は、浄化槽の処理能力が家の床面積で決まるため、居住者が少なければ低くなる。そのため、人口減少により数値は減少傾向にあると考えられ、今後の施設のあり方について検討する必要がある。
⑧水洗化率（汚水処理している人口の割合）については、類似団体平均と比較すると高い水準にあるが、今後の人口減少に伴い低下していくおそれがある。</t>
    <rPh sb="9" eb="11">
      <t>シュウエキ</t>
    </rPh>
    <rPh sb="12" eb="14">
      <t>ヒヨウ</t>
    </rPh>
    <rPh sb="15" eb="16">
      <t>マカナ</t>
    </rPh>
    <rPh sb="20" eb="22">
      <t>ヒリツ</t>
    </rPh>
    <rPh sb="24" eb="26">
      <t>ヘイセイ</t>
    </rPh>
    <rPh sb="28" eb="30">
      <t>ネンド</t>
    </rPh>
    <rPh sb="32" eb="33">
      <t>ヨコ</t>
    </rPh>
    <rPh sb="36" eb="38">
      <t>カイゼン</t>
    </rPh>
    <rPh sb="38" eb="40">
      <t>ケイコウ</t>
    </rPh>
    <rPh sb="45" eb="47">
      <t>ザイゲン</t>
    </rPh>
    <rPh sb="48" eb="50">
      <t>イッパン</t>
    </rPh>
    <rPh sb="50" eb="52">
      <t>カイケイ</t>
    </rPh>
    <rPh sb="55" eb="57">
      <t>クリイレ</t>
    </rPh>
    <rPh sb="57" eb="58">
      <t>キン</t>
    </rPh>
    <rPh sb="59" eb="61">
      <t>イゾン</t>
    </rPh>
    <rPh sb="68" eb="70">
      <t>イジ</t>
    </rPh>
    <rPh sb="70" eb="73">
      <t>カンリヒ</t>
    </rPh>
    <rPh sb="74" eb="76">
      <t>サクゲン</t>
    </rPh>
    <rPh sb="77" eb="78">
      <t>ハカ</t>
    </rPh>
    <rPh sb="82" eb="84">
      <t>ヒツヨウ</t>
    </rPh>
    <rPh sb="90" eb="95">
      <t>ケイヒカイシュウリツ</t>
    </rPh>
    <rPh sb="96" eb="98">
      <t>ケイヒ</t>
    </rPh>
    <rPh sb="99" eb="102">
      <t>シヨウリョウ</t>
    </rPh>
    <rPh sb="103" eb="104">
      <t>マカナ</t>
    </rPh>
    <rPh sb="110" eb="112">
      <t>シヒョウ</t>
    </rPh>
    <rPh sb="119" eb="121">
      <t>ヘイセイ</t>
    </rPh>
    <rPh sb="123" eb="125">
      <t>ネンド</t>
    </rPh>
    <rPh sb="126" eb="128">
      <t>ヒカク</t>
    </rPh>
    <rPh sb="129" eb="131">
      <t>ジャッカン</t>
    </rPh>
    <rPh sb="131" eb="133">
      <t>カイゼン</t>
    </rPh>
    <rPh sb="139" eb="141">
      <t>ルイジ</t>
    </rPh>
    <rPh sb="141" eb="143">
      <t>ダンタイ</t>
    </rPh>
    <rPh sb="143" eb="145">
      <t>ヘイキン</t>
    </rPh>
    <rPh sb="147" eb="148">
      <t>ヒク</t>
    </rPh>
    <rPh sb="149" eb="151">
      <t>スイジュン</t>
    </rPh>
    <rPh sb="155" eb="157">
      <t>イジ</t>
    </rPh>
    <rPh sb="157" eb="160">
      <t>カンリヒ</t>
    </rPh>
    <rPh sb="161" eb="163">
      <t>サクゲン</t>
    </rPh>
    <rPh sb="164" eb="169">
      <t>シヨウリョウカイテイ</t>
    </rPh>
    <rPh sb="170" eb="172">
      <t>ケントウ</t>
    </rPh>
    <rPh sb="173" eb="175">
      <t>ヒツヨウ</t>
    </rPh>
    <rPh sb="181" eb="185">
      <t>オスイショリ</t>
    </rPh>
    <rPh sb="185" eb="187">
      <t>ゲンカ</t>
    </rPh>
    <rPh sb="188" eb="192">
      <t>オスイショリ</t>
    </rPh>
    <rPh sb="193" eb="194">
      <t>ヨウ</t>
    </rPh>
    <rPh sb="196" eb="198">
      <t>ヒヨウ</t>
    </rPh>
    <rPh sb="205" eb="211">
      <t>ルイジダンタイヘイキン</t>
    </rPh>
    <rPh sb="211" eb="212">
      <t>アタイ</t>
    </rPh>
    <rPh sb="213" eb="215">
      <t>ヒカク</t>
    </rPh>
    <rPh sb="217" eb="219">
      <t>ジャッカン</t>
    </rPh>
    <rPh sb="219" eb="220">
      <t>タカ</t>
    </rPh>
    <rPh sb="221" eb="223">
      <t>スイジュン</t>
    </rPh>
    <rPh sb="227" eb="231">
      <t>ジンコウゲンショウ</t>
    </rPh>
    <rPh sb="232" eb="233">
      <t>トモナ</t>
    </rPh>
    <rPh sb="234" eb="239">
      <t>シヨウリョウシュウニュウ</t>
    </rPh>
    <rPh sb="240" eb="242">
      <t>ゲンショウ</t>
    </rPh>
    <rPh sb="243" eb="245">
      <t>ミコ</t>
    </rPh>
    <rPh sb="251" eb="253">
      <t>コンゴ</t>
    </rPh>
    <rPh sb="253" eb="256">
      <t>バッポンテキ</t>
    </rPh>
    <rPh sb="257" eb="259">
      <t>ケイエイ</t>
    </rPh>
    <rPh sb="259" eb="261">
      <t>カイゼン</t>
    </rPh>
    <rPh sb="262" eb="264">
      <t>ヒツヨウ</t>
    </rPh>
    <rPh sb="270" eb="272">
      <t>シセツ</t>
    </rPh>
    <rPh sb="272" eb="274">
      <t>シヨウ</t>
    </rPh>
    <rPh sb="274" eb="275">
      <t>リツ</t>
    </rPh>
    <rPh sb="277" eb="278">
      <t>ニチ</t>
    </rPh>
    <rPh sb="279" eb="283">
      <t>タイオウカノウ</t>
    </rPh>
    <rPh sb="284" eb="288">
      <t>ショリノウリョク</t>
    </rPh>
    <rPh sb="289" eb="290">
      <t>タイ</t>
    </rPh>
    <rPh sb="294" eb="295">
      <t>ニチ</t>
    </rPh>
    <rPh sb="295" eb="301">
      <t>ヘイキンショリスイリョウ</t>
    </rPh>
    <rPh sb="302" eb="304">
      <t>ワリアイ</t>
    </rPh>
    <rPh sb="307" eb="310">
      <t>ジョウカソウ</t>
    </rPh>
    <rPh sb="311" eb="313">
      <t>ショリ</t>
    </rPh>
    <rPh sb="313" eb="315">
      <t>ノウリョク</t>
    </rPh>
    <rPh sb="316" eb="317">
      <t>イエ</t>
    </rPh>
    <rPh sb="318" eb="321">
      <t>ユカメンセキ</t>
    </rPh>
    <rPh sb="322" eb="323">
      <t>キ</t>
    </rPh>
    <rPh sb="328" eb="331">
      <t>キョジュウシャ</t>
    </rPh>
    <rPh sb="332" eb="333">
      <t>スク</t>
    </rPh>
    <rPh sb="337" eb="338">
      <t>ヒク</t>
    </rPh>
    <rPh sb="347" eb="351">
      <t>ジンコウゲンショウ</t>
    </rPh>
    <rPh sb="354" eb="356">
      <t>スウチ</t>
    </rPh>
    <rPh sb="357" eb="359">
      <t>ゲンショウ</t>
    </rPh>
    <rPh sb="359" eb="361">
      <t>ケイコウ</t>
    </rPh>
    <rPh sb="365" eb="366">
      <t>カンガ</t>
    </rPh>
    <rPh sb="370" eb="372">
      <t>コンゴ</t>
    </rPh>
    <rPh sb="373" eb="375">
      <t>シセツ</t>
    </rPh>
    <rPh sb="378" eb="379">
      <t>カタ</t>
    </rPh>
    <rPh sb="383" eb="385">
      <t>ケントウ</t>
    </rPh>
    <rPh sb="387" eb="389">
      <t>ヒツヨウ</t>
    </rPh>
    <rPh sb="395" eb="399">
      <t>スイセンカリツ</t>
    </rPh>
    <rPh sb="400" eb="404">
      <t>オスイショリ</t>
    </rPh>
    <rPh sb="408" eb="410">
      <t>ジンコウ</t>
    </rPh>
    <rPh sb="411" eb="413">
      <t>ワリアイ</t>
    </rPh>
    <rPh sb="420" eb="426">
      <t>ルイジダンタイヘイキン</t>
    </rPh>
    <rPh sb="427" eb="429">
      <t>ヒカク</t>
    </rPh>
    <rPh sb="432" eb="433">
      <t>タカ</t>
    </rPh>
    <rPh sb="434" eb="436">
      <t>スイジュン</t>
    </rPh>
    <rPh sb="441" eb="443">
      <t>コンゴ</t>
    </rPh>
    <rPh sb="444" eb="446">
      <t>ジンコウ</t>
    </rPh>
    <rPh sb="446" eb="448">
      <t>ゲンショウ</t>
    </rPh>
    <rPh sb="449" eb="450">
      <t>トモナ</t>
    </rPh>
    <rPh sb="451" eb="453">
      <t>テイカ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</si>
</sst>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6-4A0A-8C8E-E3CEC1AE0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6-4A0A-8C8E-E3CEC1AE0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51.16</c:v>
                </c:pt>
                <c:pt idx="1">
                  <c:v>48.84</c:v>
                </c:pt>
                <c:pt idx="2">
                  <c:v>48.84</c:v>
                </c:pt>
                <c:pt idx="3">
                  <c:v>44.19</c:v>
                </c:pt>
                <c:pt idx="4">
                  <c:v>46.51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1-441F-82AD-5A203164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54.14</c:v>
                </c:pt>
                <c:pt idx="1">
                  <c:v>132.99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1-441F-82AD-5A203164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88.89</c:v>
                </c:pt>
                <c:pt idx="1">
                  <c:v>89.58</c:v>
                </c:pt>
                <c:pt idx="2">
                  <c:v>93.26</c:v>
                </c:pt>
                <c:pt idx="3">
                  <c:v>94.05</c:v>
                </c:pt>
                <c:pt idx="4">
                  <c:v>94.25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D-4C6B-B935-8116F92C3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82.94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D-4C6B-B935-8116F92C3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67.47</c:v>
                </c:pt>
                <c:pt idx="1">
                  <c:v>71.3</c:v>
                </c:pt>
                <c:pt idx="2">
                  <c:v>86.64</c:v>
                </c:pt>
                <c:pt idx="3">
                  <c:v>91.85</c:v>
                </c:pt>
                <c:pt idx="4">
                  <c:v>91.53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3-4C63-9C2F-1085F1EFD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3-4C63-9C2F-1085F1EFD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3-4BB1-BA7E-2541C0730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3-4BB1-BA7E-2541C0730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424-BEEA-146AE7A61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6-4424-BEEA-146AE7A61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4-4C23-AAE3-B0D05AA8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4-4C23-AAE3-B0D05AA8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D-4884-A3BB-D54DE140C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ED-4884-A3BB-D54DE140C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9-4129-9109-9C9401FB9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663.76</c:v>
                </c:pt>
                <c:pt idx="1">
                  <c:v>566.35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9-4129-9109-9C9401FB9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27.58</c:v>
                </c:pt>
                <c:pt idx="1">
                  <c:v>28.83</c:v>
                </c:pt>
                <c:pt idx="2">
                  <c:v>41.27</c:v>
                </c:pt>
                <c:pt idx="3">
                  <c:v>34.6</c:v>
                </c:pt>
                <c:pt idx="4">
                  <c:v>35.49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A-41CE-8A3A-F52EAB0C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52.27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A-41CE-8A3A-F52EAB0C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392.21</c:v>
                </c:pt>
                <c:pt idx="1">
                  <c:v>374.6</c:v>
                </c:pt>
                <c:pt idx="2">
                  <c:v>268.55</c:v>
                </c:pt>
                <c:pt idx="3">
                  <c:v>335.68</c:v>
                </c:pt>
                <c:pt idx="4">
                  <c:v>313.85000000000002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0-4912-8A6E-D48ED2176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275.25</c:v>
                </c:pt>
                <c:pt idx="1">
                  <c:v>291.01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0-4912-8A6E-D48ED2176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L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山鹿市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51599</v>
      </c>
      <c r="AM8" s="69"/>
      <c r="AN8" s="69"/>
      <c r="AO8" s="69"/>
      <c r="AP8" s="69"/>
      <c r="AQ8" s="69"/>
      <c r="AR8" s="69"/>
      <c r="AS8" s="69"/>
      <c r="AT8" s="68">
        <f>データ!T6</f>
        <v>299.69</v>
      </c>
      <c r="AU8" s="68"/>
      <c r="AV8" s="68"/>
      <c r="AW8" s="68"/>
      <c r="AX8" s="68"/>
      <c r="AY8" s="68"/>
      <c r="AZ8" s="68"/>
      <c r="BA8" s="68"/>
      <c r="BB8" s="68">
        <f>データ!U6</f>
        <v>172.17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0.17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2560</v>
      </c>
      <c r="AE10" s="69"/>
      <c r="AF10" s="69"/>
      <c r="AG10" s="69"/>
      <c r="AH10" s="69"/>
      <c r="AI10" s="69"/>
      <c r="AJ10" s="69"/>
      <c r="AK10" s="2"/>
      <c r="AL10" s="69">
        <f>データ!V6</f>
        <v>87</v>
      </c>
      <c r="AM10" s="69"/>
      <c r="AN10" s="69"/>
      <c r="AO10" s="69"/>
      <c r="AP10" s="69"/>
      <c r="AQ10" s="69"/>
      <c r="AR10" s="69"/>
      <c r="AS10" s="69"/>
      <c r="AT10" s="68">
        <f>データ!W6</f>
        <v>0.49</v>
      </c>
      <c r="AU10" s="68"/>
      <c r="AV10" s="68"/>
      <c r="AW10" s="68"/>
      <c r="AX10" s="68"/>
      <c r="AY10" s="68"/>
      <c r="AZ10" s="68"/>
      <c r="BA10" s="68"/>
      <c r="BB10" s="68">
        <f>データ!X6</f>
        <v>177.55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iMQ4RxBujlhfkxG3Knz+2DVTIxSCTN7GLi2y/LeYkBjSU0O0EKOLA4k8+4/Wnn+eGYYE1wwE7uKERqvhyG0/XQ==" saltValue="eBHcungFM8VONg12Ue7hq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432083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山鹿市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0.17</v>
      </c>
      <c r="Q6" s="34">
        <f t="shared" si="3"/>
        <v>100</v>
      </c>
      <c r="R6" s="34">
        <f t="shared" si="3"/>
        <v>2560</v>
      </c>
      <c r="S6" s="34">
        <f t="shared" si="3"/>
        <v>51599</v>
      </c>
      <c r="T6" s="34">
        <f t="shared" si="3"/>
        <v>299.69</v>
      </c>
      <c r="U6" s="34">
        <f t="shared" si="3"/>
        <v>172.17</v>
      </c>
      <c r="V6" s="34">
        <f t="shared" si="3"/>
        <v>87</v>
      </c>
      <c r="W6" s="34">
        <f t="shared" si="3"/>
        <v>0.49</v>
      </c>
      <c r="X6" s="34">
        <f t="shared" si="3"/>
        <v>177.55</v>
      </c>
      <c r="Y6" s="35">
        <f>IF(Y7="",NA(),Y7)</f>
        <v>67.47</v>
      </c>
      <c r="Z6" s="35">
        <f t="shared" ref="Z6:AH6" si="4">IF(Z7="",NA(),Z7)</f>
        <v>71.3</v>
      </c>
      <c r="AA6" s="35">
        <f t="shared" si="4"/>
        <v>86.64</v>
      </c>
      <c r="AB6" s="35">
        <f t="shared" si="4"/>
        <v>91.85</v>
      </c>
      <c r="AC6" s="35">
        <f t="shared" si="4"/>
        <v>91.53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663.76</v>
      </c>
      <c r="BL6" s="35">
        <f t="shared" si="7"/>
        <v>566.35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27.58</v>
      </c>
      <c r="BR6" s="35">
        <f t="shared" ref="BR6:BZ6" si="8">IF(BR7="",NA(),BR7)</f>
        <v>28.83</v>
      </c>
      <c r="BS6" s="35">
        <f t="shared" si="8"/>
        <v>41.27</v>
      </c>
      <c r="BT6" s="35">
        <f t="shared" si="8"/>
        <v>34.6</v>
      </c>
      <c r="BU6" s="35">
        <f t="shared" si="8"/>
        <v>35.49</v>
      </c>
      <c r="BV6" s="35">
        <f t="shared" si="8"/>
        <v>53.76</v>
      </c>
      <c r="BW6" s="35">
        <f t="shared" si="8"/>
        <v>52.27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392.21</v>
      </c>
      <c r="CC6" s="35">
        <f t="shared" ref="CC6:CK6" si="9">IF(CC7="",NA(),CC7)</f>
        <v>374.6</v>
      </c>
      <c r="CD6" s="35">
        <f t="shared" si="9"/>
        <v>268.55</v>
      </c>
      <c r="CE6" s="35">
        <f t="shared" si="9"/>
        <v>335.68</v>
      </c>
      <c r="CF6" s="35">
        <f t="shared" si="9"/>
        <v>313.85000000000002</v>
      </c>
      <c r="CG6" s="35">
        <f t="shared" si="9"/>
        <v>275.25</v>
      </c>
      <c r="CH6" s="35">
        <f t="shared" si="9"/>
        <v>291.01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51.16</v>
      </c>
      <c r="CN6" s="35">
        <f t="shared" ref="CN6:CV6" si="10">IF(CN7="",NA(),CN7)</f>
        <v>48.84</v>
      </c>
      <c r="CO6" s="35">
        <f t="shared" si="10"/>
        <v>48.84</v>
      </c>
      <c r="CP6" s="35">
        <f t="shared" si="10"/>
        <v>44.19</v>
      </c>
      <c r="CQ6" s="35">
        <f t="shared" si="10"/>
        <v>46.51</v>
      </c>
      <c r="CR6" s="35">
        <f t="shared" si="10"/>
        <v>54.14</v>
      </c>
      <c r="CS6" s="35">
        <f t="shared" si="10"/>
        <v>132.99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88.89</v>
      </c>
      <c r="CY6" s="35">
        <f t="shared" ref="CY6:DG6" si="11">IF(CY7="",NA(),CY7)</f>
        <v>89.58</v>
      </c>
      <c r="CZ6" s="35">
        <f t="shared" si="11"/>
        <v>93.26</v>
      </c>
      <c r="DA6" s="35">
        <f t="shared" si="11"/>
        <v>94.05</v>
      </c>
      <c r="DB6" s="35">
        <f t="shared" si="11"/>
        <v>94.25</v>
      </c>
      <c r="DC6" s="35">
        <f t="shared" si="11"/>
        <v>84.69</v>
      </c>
      <c r="DD6" s="35">
        <f t="shared" si="11"/>
        <v>82.94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432083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0.17</v>
      </c>
      <c r="Q7" s="38">
        <v>100</v>
      </c>
      <c r="R7" s="38">
        <v>2560</v>
      </c>
      <c r="S7" s="38">
        <v>51599</v>
      </c>
      <c r="T7" s="38">
        <v>299.69</v>
      </c>
      <c r="U7" s="38">
        <v>172.17</v>
      </c>
      <c r="V7" s="38">
        <v>87</v>
      </c>
      <c r="W7" s="38">
        <v>0.49</v>
      </c>
      <c r="X7" s="38">
        <v>177.55</v>
      </c>
      <c r="Y7" s="38">
        <v>67.47</v>
      </c>
      <c r="Z7" s="38">
        <v>71.3</v>
      </c>
      <c r="AA7" s="38">
        <v>86.64</v>
      </c>
      <c r="AB7" s="38">
        <v>91.85</v>
      </c>
      <c r="AC7" s="38">
        <v>91.53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663.76</v>
      </c>
      <c r="BL7" s="38">
        <v>566.35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27.58</v>
      </c>
      <c r="BR7" s="38">
        <v>28.83</v>
      </c>
      <c r="BS7" s="38">
        <v>41.27</v>
      </c>
      <c r="BT7" s="38">
        <v>34.6</v>
      </c>
      <c r="BU7" s="38">
        <v>35.49</v>
      </c>
      <c r="BV7" s="38">
        <v>53.76</v>
      </c>
      <c r="BW7" s="38">
        <v>52.27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392.21</v>
      </c>
      <c r="CC7" s="38">
        <v>374.6</v>
      </c>
      <c r="CD7" s="38">
        <v>268.55</v>
      </c>
      <c r="CE7" s="38">
        <v>335.68</v>
      </c>
      <c r="CF7" s="38">
        <v>313.85000000000002</v>
      </c>
      <c r="CG7" s="38">
        <v>275.25</v>
      </c>
      <c r="CH7" s="38">
        <v>291.01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51.16</v>
      </c>
      <c r="CN7" s="38">
        <v>48.84</v>
      </c>
      <c r="CO7" s="38">
        <v>48.84</v>
      </c>
      <c r="CP7" s="38">
        <v>44.19</v>
      </c>
      <c r="CQ7" s="38">
        <v>46.51</v>
      </c>
      <c r="CR7" s="38">
        <v>54.14</v>
      </c>
      <c r="CS7" s="38">
        <v>132.99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88.89</v>
      </c>
      <c r="CY7" s="38">
        <v>89.58</v>
      </c>
      <c r="CZ7" s="38">
        <v>93.26</v>
      </c>
      <c r="DA7" s="38">
        <v>94.05</v>
      </c>
      <c r="DB7" s="38">
        <v>94.25</v>
      </c>
      <c r="DC7" s="38">
        <v>84.69</v>
      </c>
      <c r="DD7" s="38">
        <v>82.94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 陽子</cp:lastModifiedBy>
  <cp:lastPrinted>2021-01-19T09:02:52Z</cp:lastPrinted>
  <dcterms:created xsi:type="dcterms:W3CDTF">2020-12-04T03:21:44Z</dcterms:created>
  <dcterms:modified xsi:type="dcterms:W3CDTF">2021-01-19T09:04:32Z</dcterms:modified>
  <cp:category/>
</cp:coreProperties>
</file>