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9\Desktop\20210115_0918_公営企業に係る経営比較分析表（令和元年度決算）の分析等について（依頼）\公営企業に係る経営比較分析表の分析等\提出\"/>
    </mc:Choice>
  </mc:AlternateContent>
  <workbookProtection workbookAlgorithmName="SHA-512" workbookHashValue="OCR9Hw8U/LoqbjKla2SD5NORREELG6U6qUYK+Sq9ym9IIg4zR/a78Htp8God3ALF03KzDon6qFHAP+wqTuji/g==" workbookSaltValue="ca0MkoUYMOsg1qh2T+d2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<sst xmlns="http://schemas.openxmlformats.org/spreadsheetml/2006/main" count="275" uniqueCount="118">
  <si>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</si>
  <si>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</si>
  <si>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</si>
  <si>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</si>
  <si>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</si>
  <si>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</si>
  <si>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</si>
  <si>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</si>
  <si>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</si>
  <si>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</si>
  <si>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</si>
  <si>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</si>
  <si>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</si>
  <si>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</si>
  <si>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</si>
  <si>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</si>
  <si>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</si>
  <si>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</si>
  <si>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</si>
  <si>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</si>
  <si>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</si>
  <si>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</si>
  <si>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</si>
  <si>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</si>
  <si>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</si>
  <si>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</si>
  <si>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</si>
  <si>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</si>
  <si>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</si>
  <si>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</si>
  <si>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</si>
  <si>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</si>
  <si>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</si>
  <si>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</si>
  <si>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</si>
  <si>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</si>
  <si>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</si>
  <si>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</si>
  <si>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</si>
  <si>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</si>
  <si>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</si>
  <si>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</si>
  <si>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</si>
  <si>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</si>
  <si>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</si>
  <si>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</si>
  <si>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</si>
  <si>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</si>
  <si>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</si>
  <si>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</si>
  <si>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</si>
  <si>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</si>
  <si>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</si>
  <si>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</si>
  <si>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</si>
  <si>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</si>
  <si>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</si>
  <si>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</si>
  <si>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</si>
  <si>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</si>
  <si>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</si>
  <si>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</si>
  <si>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</si>
  <si>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</si>
  <si>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</si>
  <si>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</si>
  <si>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</si>
  <si>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</si>
  <si>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</si>
  <si>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</si>
  <si>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</si>
  <si>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</si>
  <si>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</si>
  <si>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</si>
  <si>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</si>
  <si>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</si>
  <si>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</si>
  <si>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</si>
  <si>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</si>
  <si>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</si>
  <si>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</si>
  <si>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</si>
  <si>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</si>
  <si>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</si>
  <si>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</si>
  <si>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</si>
  <si>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</si>
  <si>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</si>
  <si>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</si>
  <si>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</si>
  <si>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</si>
  <si>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</si>
  <si>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</si>
  <si>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</si>
  <si>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</si>
  <si>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</si>
  <si>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</si>
  <si>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</si>
  <si>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</si>
  <si>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</si>
  <si>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</si>
  <si>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</si>
  <si>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</si>
  <si>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</si>
  <si>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</si>
  <si>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</si>
  <si>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</si>
  <si>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</si>
  <si>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</si>
  <si>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</si>
  <si>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</si>
  <si>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</si>
  <si>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</si>
  <si>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</si>
  <si>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</si>
  <si>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t>
    <phoneticPr fontId="4"/>
  </si>
  <si>
    <t>　本市の下水道事業は、経営の健全化や事業の計画性・透明性の向上を図り、長期的に安定した事業運営を行うため平成29年4月に地方公営企業法を一部適用し企業会計に移行した。
　令和元年度において、使用料改定に伴い収入が増加したことと、支出の抑制を図ったことなどによって経費回収率は昨年度から約4ポイント上昇し、経営改善に一定の成果が見られた。しかし、依然として100％を大きく割り込んでいることから、今後も引き続き改善に取り組む。</t>
    <rPh sb="85" eb="87">
      <t>レイワ</t>
    </rPh>
    <rPh sb="87" eb="88">
      <t>ガン</t>
    </rPh>
    <rPh sb="95" eb="98">
      <t>シヨウリョウ</t>
    </rPh>
    <rPh sb="98" eb="100">
      <t>カイテイ</t>
    </rPh>
    <rPh sb="101" eb="102">
      <t>トモナ</t>
    </rPh>
    <rPh sb="103" eb="105">
      <t>シュウニュウ</t>
    </rPh>
    <rPh sb="106" eb="108">
      <t>ゾウカ</t>
    </rPh>
    <rPh sb="114" eb="116">
      <t>シシュツ</t>
    </rPh>
    <rPh sb="117" eb="119">
      <t>ヨクセイ</t>
    </rPh>
    <rPh sb="120" eb="121">
      <t>ハカ</t>
    </rPh>
    <rPh sb="152" eb="154">
      <t>ケイエイ</t>
    </rPh>
    <rPh sb="154" eb="156">
      <t>カイゼン</t>
    </rPh>
    <rPh sb="157" eb="159">
      <t>イッテイ</t>
    </rPh>
    <rPh sb="160" eb="162">
      <t>セイカ</t>
    </rPh>
    <rPh sb="163" eb="164">
      <t>ミ</t>
    </rPh>
    <rPh sb="172" eb="174">
      <t>イゼン</t>
    </rPh>
    <rPh sb="182" eb="183">
      <t>オオ</t>
    </rPh>
    <rPh sb="185" eb="186">
      <t>ワ</t>
    </rPh>
    <rPh sb="187" eb="188">
      <t>コ</t>
    </rPh>
    <rPh sb="197" eb="199">
      <t>コンゴ</t>
    </rPh>
    <rPh sb="200" eb="201">
      <t>ヒ</t>
    </rPh>
    <rPh sb="202" eb="203">
      <t>ツヅ</t>
    </rPh>
    <rPh sb="207" eb="208">
      <t>ト</t>
    </rPh>
    <rPh sb="209" eb="210">
      <t>ク</t>
    </rPh>
    <phoneticPr fontId="4"/>
  </si>
  <si>
    <t>①100％を上回り黒字となっているが、今後は人口減少による使用料収入の減少や施設の維持管理費の増大などが予測されるため、令和元年10月に使用料改定を行った。今後も歳出を抑制しつつ、事業継続のための収入確保に努める。また、使用料については定期的に見直しを行い、必要に応じて改定を実施する。
②累積欠損金は発生していない。今後も発生させないよう努める。
③100％を割り込んでおり、類似団体平均と比しても低い水準となっているが、流動負債に企業債償還金を含むことが大きく影響している。
④平均に比して比率は低く、起債管理は良好といえる。今後は下水道施設の更新等に係る起債が見込まれるが、引続き計画的な施設更新と起債の適正管理に努める。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ため、現状での大幅な下水道加入者の増加による収入増は見込めないことから、令和元年10月に使用料改定を行った。今後も、歳出の抑制及び使用料の見直しなどによる経営改善が必要となる。
⑥平均と比して処理原価は低く、やや高い水準となっているが、更なる支出の抑制に努めるほか、有収率の改善を図るため、不明水の流入原因を特定することのほか、計測機器の精度にも対策を講じる。
⑦平均と比してやや低い水準となっているが、突発的な汚水流入量の増加に対応するためには現在の施設規模が必要であると考える。
⑧平均よりもわずかに高い数値であるが、処理区域内の人口は減少し続けており、今後も大きな伸びは考えにくい。</t>
    <rPh sb="60" eb="62">
      <t>レイワ</t>
    </rPh>
    <rPh sb="62" eb="64">
      <t>ガンネン</t>
    </rPh>
    <rPh sb="66" eb="67">
      <t>ガツ</t>
    </rPh>
    <rPh sb="68" eb="71">
      <t>シヨウリョウ</t>
    </rPh>
    <rPh sb="71" eb="73">
      <t>カイテイ</t>
    </rPh>
    <rPh sb="74" eb="75">
      <t>オコナ</t>
    </rPh>
    <rPh sb="78" eb="80">
      <t>コンゴ</t>
    </rPh>
    <rPh sb="90" eb="92">
      <t>ジギョウ</t>
    </rPh>
    <rPh sb="92" eb="94">
      <t>ケイゾク</t>
    </rPh>
    <rPh sb="110" eb="113">
      <t>シヨウリョウ</t>
    </rPh>
    <rPh sb="118" eb="121">
      <t>テイキテキ</t>
    </rPh>
    <rPh sb="122" eb="124">
      <t>ミナオ</t>
    </rPh>
    <rPh sb="126" eb="127">
      <t>オコナ</t>
    </rPh>
    <rPh sb="129" eb="131">
      <t>ヒツヨウ</t>
    </rPh>
    <rPh sb="132" eb="133">
      <t>オウ</t>
    </rPh>
    <rPh sb="135" eb="137">
      <t>カイテイ</t>
    </rPh>
    <rPh sb="138" eb="140">
      <t>ジッシ</t>
    </rPh>
    <rPh sb="145" eb="147">
      <t>ルイセキ</t>
    </rPh>
    <rPh sb="147" eb="149">
      <t>ケッソン</t>
    </rPh>
    <rPh sb="149" eb="150">
      <t>キン</t>
    </rPh>
    <rPh sb="151" eb="153">
      <t>ハッセイ</t>
    </rPh>
    <rPh sb="159" eb="161">
      <t>コンゴ</t>
    </rPh>
    <rPh sb="162" eb="164">
      <t>ハッセイ</t>
    </rPh>
    <rPh sb="170" eb="171">
      <t>ツト</t>
    </rPh>
    <rPh sb="409" eb="411">
      <t>コンゴ</t>
    </rPh>
    <rPh sb="434" eb="436">
      <t>カイゼン</t>
    </rPh>
    <rPh sb="519" eb="521">
      <t>ケイソク</t>
    </rPh>
    <rPh sb="521" eb="523">
      <t>キキ</t>
    </rPh>
    <rPh sb="524" eb="526">
      <t>セイド</t>
    </rPh>
    <rPh sb="557" eb="560">
      <t>トッパツテキ</t>
    </rPh>
    <rPh sb="561" eb="563">
      <t>オスイ</t>
    </rPh>
    <rPh sb="567" eb="569">
      <t>ゾウカ</t>
    </rPh>
    <rPh sb="570" eb="572">
      <t>タイオウ</t>
    </rPh>
    <rPh sb="578" eb="580">
      <t>ゲンザイ</t>
    </rPh>
    <rPh sb="581" eb="583">
      <t>シセツ</t>
    </rPh>
    <rPh sb="583" eb="585">
      <t>キボ</t>
    </rPh>
    <rPh sb="586" eb="5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</si>
</sst>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22-4107-B3C7-4A287D7A03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A822-4107-B3C7-4A287D7A03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40.4</c:v>
                </c:pt>
                <c:pt idx="3">
                  <c:v>39.630000000000003</c:v>
                </c:pt>
                <c:pt idx="4">
                  <c:v>38.93</c:v>
                </c:pt>
              </c:numCache>
            </c:numRef>
          </c:val>
          <c:extLst>
            <c:ext xmlns:c16="http://schemas.microsoft.com/office/drawing/2014/chart" uri="{C3380CC4-5D6E-409C-BE32-E72D297353CC}">
              <c16:uniqueId val="{00000000-2E0F-48CE-B9B0-C7E4EA6DD4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2E0F-48CE-B9B0-C7E4EA6DD4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84.77</c:v>
                </c:pt>
                <c:pt idx="3">
                  <c:v>85.44</c:v>
                </c:pt>
                <c:pt idx="4">
                  <c:v>85.82</c:v>
                </c:pt>
              </c:numCache>
            </c:numRef>
          </c:val>
          <c:extLst>
            <c:ext xmlns:c16="http://schemas.microsoft.com/office/drawing/2014/chart" uri="{C3380CC4-5D6E-409C-BE32-E72D297353CC}">
              <c16:uniqueId val="{00000000-5A03-4C3D-A4D0-C56A6D2EE5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5A03-4C3D-A4D0-C56A6D2EE5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115.93</c:v>
                </c:pt>
                <c:pt idx="3">
                  <c:v>111.35</c:v>
                </c:pt>
                <c:pt idx="4">
                  <c:v>124.39</c:v>
                </c:pt>
              </c:numCache>
            </c:numRef>
          </c:val>
          <c:extLst>
            <c:ext xmlns:c16="http://schemas.microsoft.com/office/drawing/2014/chart" uri="{C3380CC4-5D6E-409C-BE32-E72D297353CC}">
              <c16:uniqueId val="{00000000-F2DE-4164-8666-4B00661998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F2DE-4164-8666-4B00661998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3.57</c:v>
                </c:pt>
                <c:pt idx="3">
                  <c:v>7.05</c:v>
                </c:pt>
                <c:pt idx="4">
                  <c:v>10.5</c:v>
                </c:pt>
              </c:numCache>
            </c:numRef>
          </c:val>
          <c:extLst>
            <c:ext xmlns:c16="http://schemas.microsoft.com/office/drawing/2014/chart" uri="{C3380CC4-5D6E-409C-BE32-E72D297353CC}">
              <c16:uniqueId val="{00000000-6433-471F-8811-50156F3285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6433-471F-8811-50156F3285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E9-45E0-8B7C-B60E29859B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DCE9-45E0-8B7C-B60E29859B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C7-4F99-8012-EADA3D6FC5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0EC7-4F99-8012-EADA3D6FC5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42.55</c:v>
                </c:pt>
                <c:pt idx="3">
                  <c:v>38.42</c:v>
                </c:pt>
                <c:pt idx="4">
                  <c:v>33.6</c:v>
                </c:pt>
              </c:numCache>
            </c:numRef>
          </c:val>
          <c:extLst>
            <c:ext xmlns:c16="http://schemas.microsoft.com/office/drawing/2014/chart" uri="{C3380CC4-5D6E-409C-BE32-E72D297353CC}">
              <c16:uniqueId val="{00000000-D1CE-49D5-A3A2-1F3F710AC7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D1CE-49D5-A3A2-1F3F710AC7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312.95999999999998</c:v>
                </c:pt>
                <c:pt idx="3">
                  <c:v>299.14999999999998</c:v>
                </c:pt>
                <c:pt idx="4">
                  <c:v>265.54000000000002</c:v>
                </c:pt>
              </c:numCache>
            </c:numRef>
          </c:val>
          <c:extLst>
            <c:ext xmlns:c16="http://schemas.microsoft.com/office/drawing/2014/chart" uri="{C3380CC4-5D6E-409C-BE32-E72D297353CC}">
              <c16:uniqueId val="{00000000-A5F9-4EBE-9885-94D872900D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A5F9-4EBE-9885-94D872900D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75.98</c:v>
                </c:pt>
                <c:pt idx="3">
                  <c:v>69.709999999999994</c:v>
                </c:pt>
                <c:pt idx="4">
                  <c:v>73.75</c:v>
                </c:pt>
              </c:numCache>
            </c:numRef>
          </c:val>
          <c:extLst>
            <c:ext xmlns:c16="http://schemas.microsoft.com/office/drawing/2014/chart" uri="{C3380CC4-5D6E-409C-BE32-E72D297353CC}">
              <c16:uniqueId val="{00000000-7F35-4B7D-9045-D913B9A38E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7F35-4B7D-9045-D913B9A38E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201.56</c:v>
                </c:pt>
                <c:pt idx="3">
                  <c:v>219.59</c:v>
                </c:pt>
                <c:pt idx="4">
                  <c:v>221.21</c:v>
                </c:pt>
              </c:numCache>
            </c:numRef>
          </c:val>
          <c:extLst>
            <c:ext xmlns:c16="http://schemas.microsoft.com/office/drawing/2014/chart" uri="{C3380CC4-5D6E-409C-BE32-E72D297353CC}">
              <c16:uniqueId val="{00000000-E98A-4774-88CD-C208FDF5F3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E98A-4774-88CD-C208FDF5F3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上天草市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26756</v>
      </c>
      <c r="AM8" s="63"/>
      <c r="AN8" s="63"/>
      <c r="AO8" s="63"/>
      <c r="AP8" s="63"/>
      <c r="AQ8" s="63"/>
      <c r="AR8" s="63"/>
      <c r="AS8" s="63"/>
      <c r="AT8" s="62">
        <f>データ!T6</f>
        <v>126.94</v>
      </c>
      <c r="AU8" s="62"/>
      <c r="AV8" s="62"/>
      <c r="AW8" s="62"/>
      <c r="AX8" s="62"/>
      <c r="AY8" s="62"/>
      <c r="AZ8" s="62"/>
      <c r="BA8" s="62"/>
      <c r="BB8" s="62">
        <f>データ!U6</f>
        <v>210.78</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62.58</v>
      </c>
      <c r="J10" s="62"/>
      <c r="K10" s="62"/>
      <c r="L10" s="62"/>
      <c r="M10" s="62"/>
      <c r="N10" s="62"/>
      <c r="O10" s="62"/>
      <c r="P10" s="62">
        <f>データ!P6</f>
        <v>16.64</v>
      </c>
      <c r="Q10" s="62"/>
      <c r="R10" s="62"/>
      <c r="S10" s="62"/>
      <c r="T10" s="62"/>
      <c r="U10" s="62"/>
      <c r="V10" s="62"/>
      <c r="W10" s="62">
        <f>データ!Q6</f>
        <v>61.92</v>
      </c>
      <c r="X10" s="62"/>
      <c r="Y10" s="62"/>
      <c r="Z10" s="62"/>
      <c r="AA10" s="62"/>
      <c r="AB10" s="62"/>
      <c r="AC10" s="62"/>
      <c r="AD10" s="63">
        <f>データ!R6</f>
        <v>3795</v>
      </c>
      <c r="AE10" s="63"/>
      <c r="AF10" s="63"/>
      <c r="AG10" s="63"/>
      <c r="AH10" s="63"/>
      <c r="AI10" s="63"/>
      <c r="AJ10" s="63"/>
      <c r="AK10" s="2"/>
      <c r="AL10" s="63">
        <f>データ!V6</f>
        <v>4401</v>
      </c>
      <c r="AM10" s="63"/>
      <c r="AN10" s="63"/>
      <c r="AO10" s="63"/>
      <c r="AP10" s="63"/>
      <c r="AQ10" s="63"/>
      <c r="AR10" s="63"/>
      <c r="AS10" s="63"/>
      <c r="AT10" s="62">
        <f>データ!W6</f>
        <v>1.82</v>
      </c>
      <c r="AU10" s="62"/>
      <c r="AV10" s="62"/>
      <c r="AW10" s="62"/>
      <c r="AX10" s="62"/>
      <c r="AY10" s="62"/>
      <c r="AZ10" s="62"/>
      <c r="BA10" s="62"/>
      <c r="BB10" s="62">
        <f>データ!X6</f>
        <v>2418.13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0vl2eLB35v9t4T3hp+uzkyFikRpVcpdaPndKt5OZTO30K9Lv/vbU5iSXv2tzY7GepcB8lQxmivJqlkKBtMWtXA==" saltValue="kXdB6QOyFdtgRoUMlbc/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62.58</v>
      </c>
      <c r="P6" s="34">
        <f t="shared" si="3"/>
        <v>16.64</v>
      </c>
      <c r="Q6" s="34">
        <f t="shared" si="3"/>
        <v>61.92</v>
      </c>
      <c r="R6" s="34">
        <f t="shared" si="3"/>
        <v>3795</v>
      </c>
      <c r="S6" s="34">
        <f t="shared" si="3"/>
        <v>26756</v>
      </c>
      <c r="T6" s="34">
        <f t="shared" si="3"/>
        <v>126.94</v>
      </c>
      <c r="U6" s="34">
        <f t="shared" si="3"/>
        <v>210.78</v>
      </c>
      <c r="V6" s="34">
        <f t="shared" si="3"/>
        <v>4401</v>
      </c>
      <c r="W6" s="34">
        <f t="shared" si="3"/>
        <v>1.82</v>
      </c>
      <c r="X6" s="34">
        <f t="shared" si="3"/>
        <v>2418.13</v>
      </c>
      <c r="Y6" s="35" t="str">
        <f>IF(Y7="",NA(),Y7)</f>
        <v>-</v>
      </c>
      <c r="Z6" s="35" t="str">
        <f t="shared" ref="Z6:AH6" si="4">IF(Z7="",NA(),Z7)</f>
        <v>-</v>
      </c>
      <c r="AA6" s="35">
        <f t="shared" si="4"/>
        <v>115.93</v>
      </c>
      <c r="AB6" s="35">
        <f t="shared" si="4"/>
        <v>111.35</v>
      </c>
      <c r="AC6" s="35">
        <f t="shared" si="4"/>
        <v>124.39</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42.55</v>
      </c>
      <c r="AX6" s="35">
        <f t="shared" si="6"/>
        <v>38.42</v>
      </c>
      <c r="AY6" s="35">
        <f t="shared" si="6"/>
        <v>33.6</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312.95999999999998</v>
      </c>
      <c r="BI6" s="35">
        <f t="shared" si="7"/>
        <v>299.14999999999998</v>
      </c>
      <c r="BJ6" s="35">
        <f t="shared" si="7"/>
        <v>265.54000000000002</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75.98</v>
      </c>
      <c r="BT6" s="35">
        <f t="shared" si="8"/>
        <v>69.709999999999994</v>
      </c>
      <c r="BU6" s="35">
        <f t="shared" si="8"/>
        <v>73.75</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201.56</v>
      </c>
      <c r="CE6" s="35">
        <f t="shared" si="9"/>
        <v>219.59</v>
      </c>
      <c r="CF6" s="35">
        <f t="shared" si="9"/>
        <v>221.21</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40.4</v>
      </c>
      <c r="CP6" s="35">
        <f t="shared" si="10"/>
        <v>39.630000000000003</v>
      </c>
      <c r="CQ6" s="35">
        <f t="shared" si="10"/>
        <v>38.93</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84.77</v>
      </c>
      <c r="DA6" s="35">
        <f t="shared" si="11"/>
        <v>85.44</v>
      </c>
      <c r="DB6" s="35">
        <f t="shared" si="11"/>
        <v>85.82</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3.57</v>
      </c>
      <c r="DL6" s="35">
        <f t="shared" si="12"/>
        <v>7.05</v>
      </c>
      <c r="DM6" s="35">
        <f t="shared" si="12"/>
        <v>10.5</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15">
      <c r="A7" s="28"/>
      <c r="B7" s="37">
        <v>2019</v>
      </c>
      <c r="C7" s="37">
        <v>432121</v>
      </c>
      <c r="D7" s="37">
        <v>46</v>
      </c>
      <c r="E7" s="37">
        <v>17</v>
      </c>
      <c r="F7" s="37">
        <v>4</v>
      </c>
      <c r="G7" s="37">
        <v>0</v>
      </c>
      <c r="H7" s="37" t="s">
        <v>96</v>
      </c>
      <c r="I7" s="37" t="s">
        <v>97</v>
      </c>
      <c r="J7" s="37" t="s">
        <v>98</v>
      </c>
      <c r="K7" s="37" t="s">
        <v>99</v>
      </c>
      <c r="L7" s="37" t="s">
        <v>100</v>
      </c>
      <c r="M7" s="37" t="s">
        <v>101</v>
      </c>
      <c r="N7" s="38" t="s">
        <v>102</v>
      </c>
      <c r="O7" s="38">
        <v>62.58</v>
      </c>
      <c r="P7" s="38">
        <v>16.64</v>
      </c>
      <c r="Q7" s="38">
        <v>61.92</v>
      </c>
      <c r="R7" s="38">
        <v>3795</v>
      </c>
      <c r="S7" s="38">
        <v>26756</v>
      </c>
      <c r="T7" s="38">
        <v>126.94</v>
      </c>
      <c r="U7" s="38">
        <v>210.78</v>
      </c>
      <c r="V7" s="38">
        <v>4401</v>
      </c>
      <c r="W7" s="38">
        <v>1.82</v>
      </c>
      <c r="X7" s="38">
        <v>2418.13</v>
      </c>
      <c r="Y7" s="38" t="s">
        <v>102</v>
      </c>
      <c r="Z7" s="38" t="s">
        <v>102</v>
      </c>
      <c r="AA7" s="38">
        <v>115.93</v>
      </c>
      <c r="AB7" s="38">
        <v>111.35</v>
      </c>
      <c r="AC7" s="38">
        <v>124.39</v>
      </c>
      <c r="AD7" s="38" t="s">
        <v>102</v>
      </c>
      <c r="AE7" s="38" t="s">
        <v>102</v>
      </c>
      <c r="AF7" s="38">
        <v>102.13</v>
      </c>
      <c r="AG7" s="38">
        <v>101.72</v>
      </c>
      <c r="AH7" s="38">
        <v>102.73</v>
      </c>
      <c r="AI7" s="38">
        <v>102.87</v>
      </c>
      <c r="AJ7" s="38" t="s">
        <v>102</v>
      </c>
      <c r="AK7" s="38" t="s">
        <v>102</v>
      </c>
      <c r="AL7" s="38">
        <v>0</v>
      </c>
      <c r="AM7" s="38">
        <v>0</v>
      </c>
      <c r="AN7" s="38">
        <v>0</v>
      </c>
      <c r="AO7" s="38" t="s">
        <v>102</v>
      </c>
      <c r="AP7" s="38" t="s">
        <v>102</v>
      </c>
      <c r="AQ7" s="38">
        <v>109.51</v>
      </c>
      <c r="AR7" s="38">
        <v>112.88</v>
      </c>
      <c r="AS7" s="38">
        <v>94.97</v>
      </c>
      <c r="AT7" s="38">
        <v>76.63</v>
      </c>
      <c r="AU7" s="38" t="s">
        <v>102</v>
      </c>
      <c r="AV7" s="38" t="s">
        <v>102</v>
      </c>
      <c r="AW7" s="38">
        <v>42.55</v>
      </c>
      <c r="AX7" s="38">
        <v>38.42</v>
      </c>
      <c r="AY7" s="38">
        <v>33.6</v>
      </c>
      <c r="AZ7" s="38" t="s">
        <v>102</v>
      </c>
      <c r="BA7" s="38" t="s">
        <v>102</v>
      </c>
      <c r="BB7" s="38">
        <v>47.44</v>
      </c>
      <c r="BC7" s="38">
        <v>49.18</v>
      </c>
      <c r="BD7" s="38">
        <v>47.72</v>
      </c>
      <c r="BE7" s="38">
        <v>49.61</v>
      </c>
      <c r="BF7" s="38" t="s">
        <v>102</v>
      </c>
      <c r="BG7" s="38" t="s">
        <v>102</v>
      </c>
      <c r="BH7" s="38">
        <v>312.95999999999998</v>
      </c>
      <c r="BI7" s="38">
        <v>299.14999999999998</v>
      </c>
      <c r="BJ7" s="38">
        <v>265.54000000000002</v>
      </c>
      <c r="BK7" s="38" t="s">
        <v>102</v>
      </c>
      <c r="BL7" s="38" t="s">
        <v>102</v>
      </c>
      <c r="BM7" s="38">
        <v>1243.71</v>
      </c>
      <c r="BN7" s="38">
        <v>1194.1500000000001</v>
      </c>
      <c r="BO7" s="38">
        <v>1206.79</v>
      </c>
      <c r="BP7" s="38">
        <v>1218.7</v>
      </c>
      <c r="BQ7" s="38" t="s">
        <v>102</v>
      </c>
      <c r="BR7" s="38" t="s">
        <v>102</v>
      </c>
      <c r="BS7" s="38">
        <v>75.98</v>
      </c>
      <c r="BT7" s="38">
        <v>69.709999999999994</v>
      </c>
      <c r="BU7" s="38">
        <v>73.75</v>
      </c>
      <c r="BV7" s="38" t="s">
        <v>102</v>
      </c>
      <c r="BW7" s="38" t="s">
        <v>102</v>
      </c>
      <c r="BX7" s="38">
        <v>74.3</v>
      </c>
      <c r="BY7" s="38">
        <v>72.260000000000005</v>
      </c>
      <c r="BZ7" s="38">
        <v>71.84</v>
      </c>
      <c r="CA7" s="38">
        <v>74.17</v>
      </c>
      <c r="CB7" s="38" t="s">
        <v>102</v>
      </c>
      <c r="CC7" s="38" t="s">
        <v>102</v>
      </c>
      <c r="CD7" s="38">
        <v>201.56</v>
      </c>
      <c r="CE7" s="38">
        <v>219.59</v>
      </c>
      <c r="CF7" s="38">
        <v>221.21</v>
      </c>
      <c r="CG7" s="38" t="s">
        <v>102</v>
      </c>
      <c r="CH7" s="38" t="s">
        <v>102</v>
      </c>
      <c r="CI7" s="38">
        <v>221.81</v>
      </c>
      <c r="CJ7" s="38">
        <v>230.02</v>
      </c>
      <c r="CK7" s="38">
        <v>228.47</v>
      </c>
      <c r="CL7" s="38">
        <v>218.56</v>
      </c>
      <c r="CM7" s="38" t="s">
        <v>102</v>
      </c>
      <c r="CN7" s="38" t="s">
        <v>102</v>
      </c>
      <c r="CO7" s="38">
        <v>40.4</v>
      </c>
      <c r="CP7" s="38">
        <v>39.630000000000003</v>
      </c>
      <c r="CQ7" s="38">
        <v>38.93</v>
      </c>
      <c r="CR7" s="38" t="s">
        <v>102</v>
      </c>
      <c r="CS7" s="38" t="s">
        <v>102</v>
      </c>
      <c r="CT7" s="38">
        <v>43.36</v>
      </c>
      <c r="CU7" s="38">
        <v>42.56</v>
      </c>
      <c r="CV7" s="38">
        <v>42.47</v>
      </c>
      <c r="CW7" s="38">
        <v>42.86</v>
      </c>
      <c r="CX7" s="38" t="s">
        <v>102</v>
      </c>
      <c r="CY7" s="38" t="s">
        <v>102</v>
      </c>
      <c r="CZ7" s="38">
        <v>84.77</v>
      </c>
      <c r="DA7" s="38">
        <v>85.44</v>
      </c>
      <c r="DB7" s="38">
        <v>85.82</v>
      </c>
      <c r="DC7" s="38" t="s">
        <v>102</v>
      </c>
      <c r="DD7" s="38" t="s">
        <v>102</v>
      </c>
      <c r="DE7" s="38">
        <v>83.06</v>
      </c>
      <c r="DF7" s="38">
        <v>83.32</v>
      </c>
      <c r="DG7" s="38">
        <v>83.75</v>
      </c>
      <c r="DH7" s="38">
        <v>84.2</v>
      </c>
      <c r="DI7" s="38" t="s">
        <v>102</v>
      </c>
      <c r="DJ7" s="38" t="s">
        <v>102</v>
      </c>
      <c r="DK7" s="38">
        <v>3.57</v>
      </c>
      <c r="DL7" s="38">
        <v>7.05</v>
      </c>
      <c r="DM7" s="38">
        <v>10.5</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聖志</cp:lastModifiedBy>
  <cp:lastPrinted>2021-01-19T01:48:05Z</cp:lastPrinted>
  <dcterms:created xsi:type="dcterms:W3CDTF">2020-12-04T02:35:05Z</dcterms:created>
  <dcterms:modified xsi:type="dcterms:W3CDTF">2021-01-19T01:48:08Z</dcterms:modified>
  <cp:category/>
</cp:coreProperties>
</file>