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1.1.14\10703_水道課\データ\0620_各種調査・照会・通知等_水道\040_財政課関係調査\0040_経営比較分析調査\R02調査(R1決算経営比較分析表)\02_提出\"/>
    </mc:Choice>
  </mc:AlternateContent>
  <xr:revisionPtr revIDLastSave="0" documentId="13_ncr:1_{06FC4CBC-8D1A-4EA7-99BF-A3BD00CE0120}" xr6:coauthVersionLast="45" xr6:coauthVersionMax="45" xr10:uidLastSave="{00000000-0000-0000-0000-000000000000}"/>
  <workbookProtection workbookAlgorithmName="SHA-512" workbookHashValue="l2v/OFveP9wFKwQMv95hztplO5BibEdNyl0E3oCTnOxD5aSnAhFpPoe1fIQX5tCi4fM/QinwfjrMksnnZpOkxQ==" workbookSaltValue="lzrY7ObeS0p4xdSdfi7eTQ==" workbookSpinCount="100000" lockStructure="1"/>
  <bookViews>
    <workbookView xWindow="-120" yWindow="-120" windowWidth="20730" windowHeight="1116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J10" i="5" l="1"/>
  <c r="AR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FL55" i="4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QN32" i="4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FL32" i="4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BE90" i="4"/>
  <c r="RA81" i="4"/>
  <c r="OY81" i="4"/>
  <c r="NX81" i="4"/>
  <c r="MW81" i="4"/>
  <c r="KO81" i="4"/>
  <c r="HL81" i="4"/>
  <c r="GK81" i="4"/>
  <c r="EC81" i="4"/>
  <c r="DB81" i="4"/>
  <c r="CA81" i="4"/>
  <c r="Y81" i="4"/>
  <c r="PZ80" i="4"/>
  <c r="OY80" i="4"/>
  <c r="KO80" i="4"/>
  <c r="IM80" i="4"/>
  <c r="HL80" i="4"/>
  <c r="GK80" i="4"/>
  <c r="EC80" i="4"/>
  <c r="AZ80" i="4"/>
  <c r="Y80" i="4"/>
  <c r="RA79" i="4"/>
  <c r="PZ79" i="4"/>
  <c r="OY79" i="4"/>
  <c r="NX79" i="4"/>
  <c r="MW79" i="4"/>
  <c r="KO79" i="4"/>
  <c r="JN79" i="4"/>
  <c r="HL79" i="4"/>
  <c r="GK79" i="4"/>
  <c r="EC79" i="4"/>
  <c r="AZ79" i="4"/>
  <c r="Y79" i="4"/>
  <c r="QN56" i="4"/>
  <c r="PT56" i="4"/>
  <c r="OZ56" i="4"/>
  <c r="KZ56" i="4"/>
  <c r="KF56" i="4"/>
  <c r="HT56" i="4"/>
  <c r="GZ56" i="4"/>
  <c r="FL56" i="4"/>
  <c r="ER56" i="4"/>
  <c r="CZ56" i="4"/>
  <c r="CF56" i="4"/>
  <c r="X56" i="4"/>
  <c r="RH55" i="4"/>
  <c r="QN55" i="4"/>
  <c r="PT55" i="4"/>
  <c r="OZ55" i="4"/>
  <c r="OF55" i="4"/>
  <c r="LT55" i="4"/>
  <c r="KZ55" i="4"/>
  <c r="HT55" i="4"/>
  <c r="GZ55" i="4"/>
  <c r="GF55" i="4"/>
  <c r="CZ55" i="4"/>
  <c r="CF55" i="4"/>
  <c r="AR55" i="4"/>
  <c r="X55" i="4"/>
  <c r="RH54" i="4"/>
  <c r="QN54" i="4"/>
  <c r="OZ54" i="4"/>
  <c r="OF54" i="4"/>
  <c r="MN54" i="4"/>
  <c r="KF54" i="4"/>
  <c r="JL54" i="4"/>
  <c r="HT54" i="4"/>
  <c r="GZ54" i="4"/>
  <c r="GF54" i="4"/>
  <c r="FL54" i="4"/>
  <c r="ER54" i="4"/>
  <c r="CZ54" i="4"/>
  <c r="CF54" i="4"/>
  <c r="AR54" i="4"/>
  <c r="X54" i="4"/>
  <c r="RH33" i="4"/>
  <c r="QN33" i="4"/>
  <c r="PT33" i="4"/>
  <c r="OZ33" i="4"/>
  <c r="OF33" i="4"/>
  <c r="KZ33" i="4"/>
  <c r="KF33" i="4"/>
  <c r="FL33" i="4"/>
  <c r="CZ33" i="4"/>
  <c r="CF33" i="4"/>
  <c r="BL33" i="4"/>
  <c r="AR33" i="4"/>
  <c r="X33" i="4"/>
  <c r="RH32" i="4"/>
  <c r="PT32" i="4"/>
  <c r="OZ32" i="4"/>
  <c r="OF32" i="4"/>
  <c r="LT32" i="4"/>
  <c r="KZ32" i="4"/>
  <c r="HT32" i="4"/>
  <c r="GZ32" i="4"/>
  <c r="GF32" i="4"/>
  <c r="CZ32" i="4"/>
  <c r="CF32" i="4"/>
  <c r="AR32" i="4"/>
  <c r="X32" i="4"/>
  <c r="RH31" i="4"/>
  <c r="QN31" i="4"/>
  <c r="OZ31" i="4"/>
  <c r="OF31" i="4"/>
  <c r="MN31" i="4"/>
  <c r="KF31" i="4"/>
  <c r="JL31" i="4"/>
  <c r="HT31" i="4"/>
  <c r="GZ31" i="4"/>
  <c r="GF31" i="4"/>
  <c r="FL31" i="4"/>
  <c r="ER31" i="4"/>
  <c r="CZ31" i="4"/>
  <c r="CF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AH10" i="5" l="1"/>
  <c r="GF33" i="4"/>
  <c r="KZ54" i="4"/>
  <c r="LT56" i="4"/>
  <c r="CA80" i="4"/>
  <c r="MW80" i="4"/>
  <c r="RA80" i="4"/>
  <c r="IM81" i="4"/>
  <c r="DH10" i="5"/>
  <c r="LT31" i="4"/>
  <c r="PT31" i="4"/>
  <c r="ER32" i="4"/>
  <c r="JL32" i="4"/>
  <c r="MN32" i="4"/>
  <c r="GZ33" i="4"/>
  <c r="LT33" i="4"/>
  <c r="LT54" i="4"/>
  <c r="PT54" i="4"/>
  <c r="ER55" i="4"/>
  <c r="JL55" i="4"/>
  <c r="MN55" i="4"/>
  <c r="BL56" i="4"/>
  <c r="JL56" i="4"/>
  <c r="MN56" i="4"/>
  <c r="CA79" i="4"/>
  <c r="DB80" i="4"/>
  <c r="NX80" i="4"/>
  <c r="JN81" i="4"/>
  <c r="BP10" i="5"/>
  <c r="DR10" i="5"/>
  <c r="KZ31" i="4"/>
  <c r="AR56" i="4"/>
  <c r="BL31" i="4"/>
  <c r="BL32" i="4"/>
  <c r="KF32" i="4"/>
  <c r="JL33" i="4"/>
  <c r="MN33" i="4"/>
  <c r="BL54" i="4"/>
  <c r="BL55" i="4"/>
  <c r="KF55" i="4"/>
  <c r="GF56" i="4"/>
  <c r="OF56" i="4"/>
  <c r="RH56" i="4"/>
  <c r="DB79" i="4"/>
  <c r="IM79" i="4"/>
  <c r="JN80" i="4"/>
  <c r="AZ81" i="4"/>
  <c r="PZ81" i="4"/>
  <c r="X10" i="5"/>
  <c r="BZ10" i="5"/>
  <c r="EB10" i="5"/>
  <c r="ER33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G11" i="5"/>
  <c r="BE11" i="5"/>
  <c r="BY11" i="5"/>
  <c r="HT33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BB10" i="5"/>
  <c r="BF10" i="5"/>
  <c r="CT10" i="5"/>
  <c r="CX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<sst xmlns="http://schemas.openxmlformats.org/spreadsheetml/2006/main" count="262" uniqueCount="107">
  <si>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</si>
  <si>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</si>
  <si>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</si>
  <si>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</si>
  <si>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</si>
  <si>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</si>
  <si>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</si>
  <si>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</si>
  <si>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</si>
  <si>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</si>
  <si>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</si>
  <si>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</si>
  <si>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</si>
  <si>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</si>
  <si>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</si>
  <si>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</si>
  <si>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</si>
  <si>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</si>
  <si>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</si>
  <si>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</si>
  <si>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</si>
  <si>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</si>
  <si>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</si>
  <si>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</si>
  <si>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</si>
  <si>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</si>
  <si>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</si>
  <si>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</si>
  <si>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</si>
  <si>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</si>
  <si>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</si>
  <si>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</si>
  <si>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</si>
  <si>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</si>
  <si>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</si>
  <si>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</si>
  <si>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</si>
  <si>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</si>
  <si>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</si>
  <si>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</si>
  <si>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</si>
  <si>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</si>
  <si>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</si>
  <si>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</si>
  <si>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</si>
  <si>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</si>
  <si>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</si>
  <si>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</si>
  <si>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</si>
  <si>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</si>
  <si>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</si>
  <si>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</si>
  <si>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</si>
  <si>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</si>
  <si>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</si>
  <si>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</si>
  <si>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</si>
  <si>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</si>
  <si>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</si>
  <si>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</si>
  <si>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</si>
  <si>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</si>
  <si>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</si>
  <si>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</si>
  <si>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</si>
  <si>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</si>
  <si>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</si>
  <si>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</si>
  <si>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</si>
  <si>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</si>
  <si>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</si>
  <si>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</si>
  <si>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</si>
  <si>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</si>
  <si>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</si>
  <si>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</si>
  <si>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</si>
  <si>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</si>
  <si>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</si>
  <si>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</si>
  <si>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</si>
  <si>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</si>
  <si>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</si>
  <si>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</si>
  <si>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</si>
  <si>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</si>
  <si>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</si>
  <si>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</si>
  <si>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432164</t>
  </si>
  <si>
    <t>46</t>
  </si>
  <si>
    <t>02</t>
  </si>
  <si>
    <t>0</t>
  </si>
  <si>
    <t>000</t>
  </si>
  <si>
    <t>熊本県　合志市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</si>
  <si>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</si>
  <si>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</si>
  <si>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</si>
  <si>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</si>
  <si>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</si>
  <si>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</si>
  <si>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</si>
  <si>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</si>
  <si>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</si>
  <si>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</si>
  <si>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①有形固定資産減価償却率：類似団体と同様な水準にあり、今後老朽化の進行が考えられます。
②管路経年化率：法定耐用年数を経過した管路はありません。
③管路更新率：近年更新した管路はありません。</t>
  </si>
  <si>
    <t>　近年は安定した経営状態にあると考えられます。全体的に現在の数値を維持していくとともに、さらなる高い水準を目指していかなければならないと思われます。
　今後施設等の老朽化の進行が考えられます。令和2年度に策定完了予定の経営戦略をもとに、経営基盤の強化、計画的な施設等の更新の実施に向けて取り組んでいきます。</t>
  </si>
  <si>
    <t>①経常収支比率：100％以上を維持し、類似団体と比較しても高い水準にあり、良好な経営状態と考えられます。
②累積欠損金比率：累積欠損金は発生しておりません。
③流動比率：類似団体平均値を大幅に上回り、短期的な支払能力は十分に備わっていると考えられます。
④企業債残高対給水収益比率：企業債の借入は行っていません。
⑤料金回収率：100％を上回っているものの、修繕費等の経常費用の増加に伴い、昨年度より数値が減少しています。
⑥給水原価：類似団体と比較しても低い水準ですが、修繕費等の経常費用の増加に伴い、昨年度より数値が増加しています。
⑦施設利用率：類似団体平均値を上回っており、有効に施設利用ができていると考えられます。
⑧契約率：近年数値が横ばいでしたが、契約水量の増に伴い、数値が増加しています。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</si>
</sst>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;&quot;△&quot;#,##0"/>
    <numFmt numFmtId="165" formatCode="#,##0.0;&quot;△&quot;#,##0.0"/>
    <numFmt numFmtId="166" formatCode="gee"/>
    <numFmt numFmtId="167" formatCode="#,##0.00;&quot;△&quot;#,##0.00"/>
    <numFmt numFmtId="168" formatCode="[$-411]ge"/>
    <numFmt numFmtId="169" formatCode="#,##0;&quot;△ &quot;#,##0"/>
    <numFmt numFmtId="170" formatCode="#,##0.00;&quot;△ &quot;#,##0.00"/>
    <numFmt numFmtId="171" formatCode="#,##0.00;&quot;#N/A&quot;"/>
    <numFmt numFmtId="172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69" fontId="0" fillId="4" borderId="16" xfId="0" applyNumberFormat="1" applyFill="1" applyBorder="1" applyAlignment="1">
      <alignment vertical="center" shrinkToFit="1"/>
    </xf>
    <xf numFmtId="170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69" fontId="0" fillId="0" borderId="16" xfId="0" applyNumberFormat="1" applyBorder="1" applyAlignment="1">
      <alignment vertical="center" shrinkToFit="1"/>
    </xf>
    <xf numFmtId="165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71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66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72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67" fontId="0" fillId="0" borderId="16" xfId="0" applyNumberFormat="1" applyBorder="1">
      <alignment vertical="center"/>
    </xf>
    <xf numFmtId="16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hidden="1"/>
    </xf>
    <xf numFmtId="167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66" fontId="17" fillId="0" borderId="25" xfId="0" applyNumberFormat="1" applyFont="1" applyBorder="1" applyAlignment="1" applyProtection="1">
      <alignment horizontal="center" vertical="center"/>
      <protection hidden="1"/>
    </xf>
    <xf numFmtId="166" fontId="17" fillId="0" borderId="26" xfId="0" applyNumberFormat="1" applyFont="1" applyBorder="1" applyAlignment="1" applyProtection="1">
      <alignment horizontal="center" vertical="center"/>
      <protection hidden="1"/>
    </xf>
    <xf numFmtId="166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67" fontId="17" fillId="0" borderId="25" xfId="0" applyNumberFormat="1" applyFont="1" applyBorder="1" applyAlignment="1" applyProtection="1">
      <alignment horizontal="center" vertical="center" shrinkToFit="1"/>
      <protection hidden="1"/>
    </xf>
    <xf numFmtId="167" fontId="17" fillId="0" borderId="26" xfId="0" applyNumberFormat="1" applyFont="1" applyBorder="1" applyAlignment="1" applyProtection="1">
      <alignment horizontal="center" vertical="center" shrinkToFit="1"/>
      <protection hidden="1"/>
    </xf>
    <xf numFmtId="167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66" fontId="17" fillId="0" borderId="25" xfId="0" applyNumberFormat="1" applyFont="1" applyBorder="1" applyAlignment="1" applyProtection="1">
      <alignment horizontal="center" vertical="center" shrinkToFit="1"/>
      <protection hidden="1"/>
    </xf>
    <xf numFmtId="166" fontId="17" fillId="0" borderId="26" xfId="0" applyNumberFormat="1" applyFont="1" applyBorder="1" applyAlignment="1" applyProtection="1">
      <alignment horizontal="center" vertical="center" shrinkToFit="1"/>
      <protection hidden="1"/>
    </xf>
    <xf numFmtId="166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65" fontId="6" fillId="0" borderId="2" xfId="0" applyNumberFormat="1" applyFont="1" applyBorder="1" applyAlignment="1" applyProtection="1">
      <alignment horizontal="center" vertical="center" shrinkToFit="1"/>
      <protection hidden="1"/>
    </xf>
    <xf numFmtId="165" fontId="6" fillId="0" borderId="3" xfId="0" applyNumberFormat="1" applyFont="1" applyBorder="1" applyAlignment="1" applyProtection="1">
      <alignment horizontal="center" vertical="center" shrinkToFit="1"/>
      <protection hidden="1"/>
    </xf>
    <xf numFmtId="165" fontId="6" fillId="0" borderId="4" xfId="0" applyNumberFormat="1" applyFont="1" applyBorder="1" applyAlignment="1" applyProtection="1">
      <alignment horizontal="center" vertical="center" shrinkToFit="1"/>
      <protection hidden="1"/>
    </xf>
    <xf numFmtId="164" fontId="6" fillId="0" borderId="2" xfId="0" applyNumberFormat="1" applyFont="1" applyBorder="1" applyAlignment="1" applyProtection="1">
      <alignment horizontal="center" vertical="center" shrinkToFit="1"/>
      <protection hidden="1"/>
    </xf>
    <xf numFmtId="164" fontId="6" fillId="0" borderId="3" xfId="0" applyNumberFormat="1" applyFont="1" applyBorder="1" applyAlignment="1" applyProtection="1">
      <alignment horizontal="center" vertical="center" shrinkToFit="1"/>
      <protection hidden="1"/>
    </xf>
    <xf numFmtId="164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57.74</c:v>
                </c:pt>
                <c:pt idx="1">
                  <c:v>60.02</c:v>
                </c:pt>
                <c:pt idx="2">
                  <c:v>62.34</c:v>
                </c:pt>
                <c:pt idx="3">
                  <c:v>64.37</c:v>
                </c:pt>
                <c:pt idx="4">
                  <c:v>65.930000000000007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1-4EB2-BB0F-C8C3109D2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53.92</c:v>
                </c:pt>
                <c:pt idx="1">
                  <c:v>53.32</c:v>
                </c:pt>
                <c:pt idx="2">
                  <c:v>53.4</c:v>
                </c:pt>
                <c:pt idx="3">
                  <c:v>53.49</c:v>
                </c:pt>
                <c:pt idx="4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1-4EB2-BB0F-C8C3109D2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5-4A8D-8BE0-9EC44E78B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101.87</c:v>
                </c:pt>
                <c:pt idx="1">
                  <c:v>115.82</c:v>
                </c:pt>
                <c:pt idx="2">
                  <c:v>118.97</c:v>
                </c:pt>
                <c:pt idx="3">
                  <c:v>121.15</c:v>
                </c:pt>
                <c:pt idx="4">
                  <c:v>125.8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5-4A8D-8BE0-9EC44E78B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166.97</c:v>
                </c:pt>
                <c:pt idx="1">
                  <c:v>168.22</c:v>
                </c:pt>
                <c:pt idx="2">
                  <c:v>170.02</c:v>
                </c:pt>
                <c:pt idx="3">
                  <c:v>168.92</c:v>
                </c:pt>
                <c:pt idx="4">
                  <c:v>143.9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7-4D8D-BC1E-35A9D8908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118.03</c:v>
                </c:pt>
                <c:pt idx="1">
                  <c:v>120</c:v>
                </c:pt>
                <c:pt idx="2">
                  <c:v>113.67</c:v>
                </c:pt>
                <c:pt idx="3">
                  <c:v>110.79</c:v>
                </c:pt>
                <c:pt idx="4">
                  <c:v>108.76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7-4D8D-BC1E-35A9D8908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6-42D6-9E2A-6BF39278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</c:v>
                </c:pt>
                <c:pt idx="1">
                  <c:v>3.56</c:v>
                </c:pt>
                <c:pt idx="2">
                  <c:v>3.46</c:v>
                </c:pt>
                <c:pt idx="3">
                  <c:v>3.28</c:v>
                </c:pt>
                <c:pt idx="4">
                  <c:v>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6-42D6-9E2A-6BF39278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D-4472-96B9-9EDBBF1F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0.19</c:v>
                </c:pt>
                <c:pt idx="1">
                  <c:v>0.06</c:v>
                </c:pt>
                <c:pt idx="2">
                  <c:v>0.13</c:v>
                </c:pt>
                <c:pt idx="3">
                  <c:v>0.02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D-4472-96B9-9EDBBF1F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16887.650000000001</c:v>
                </c:pt>
                <c:pt idx="1">
                  <c:v>19258.02</c:v>
                </c:pt>
                <c:pt idx="2">
                  <c:v>17039.05</c:v>
                </c:pt>
                <c:pt idx="3">
                  <c:v>21314.29</c:v>
                </c:pt>
                <c:pt idx="4">
                  <c:v>12092.01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7-46E9-8E1D-CCB9F1DD0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742.59</c:v>
                </c:pt>
                <c:pt idx="1">
                  <c:v>549.77</c:v>
                </c:pt>
                <c:pt idx="2">
                  <c:v>730.25</c:v>
                </c:pt>
                <c:pt idx="3">
                  <c:v>868.31</c:v>
                </c:pt>
                <c:pt idx="4">
                  <c:v>732.52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7-46E9-8E1D-CCB9F1DD0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A-489D-B721-B81932C9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430.97</c:v>
                </c:pt>
                <c:pt idx="1">
                  <c:v>536.28</c:v>
                </c:pt>
                <c:pt idx="2">
                  <c:v>514.66</c:v>
                </c:pt>
                <c:pt idx="3">
                  <c:v>504.81</c:v>
                </c:pt>
                <c:pt idx="4">
                  <c:v>498.01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7A-489D-B721-B81932C9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232.39</c:v>
                </c:pt>
                <c:pt idx="1">
                  <c:v>230.82</c:v>
                </c:pt>
                <c:pt idx="2">
                  <c:v>233.74</c:v>
                </c:pt>
                <c:pt idx="3">
                  <c:v>228.84</c:v>
                </c:pt>
                <c:pt idx="4">
                  <c:v>160.91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7-4D9A-8CA3-7CA085BBA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100.16</c:v>
                </c:pt>
                <c:pt idx="1">
                  <c:v>100.54</c:v>
                </c:pt>
                <c:pt idx="2">
                  <c:v>95.99</c:v>
                </c:pt>
                <c:pt idx="3">
                  <c:v>94.91</c:v>
                </c:pt>
                <c:pt idx="4">
                  <c:v>90.22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7-4D9A-8CA3-7CA085BBA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22.39</c:v>
                </c:pt>
                <c:pt idx="1">
                  <c:v>22.56</c:v>
                </c:pt>
                <c:pt idx="2">
                  <c:v>22.72</c:v>
                </c:pt>
                <c:pt idx="3">
                  <c:v>22.66</c:v>
                </c:pt>
                <c:pt idx="4">
                  <c:v>32.17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0-4537-87DB-CC5004250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42.5</c:v>
                </c:pt>
                <c:pt idx="1">
                  <c:v>42.19</c:v>
                </c:pt>
                <c:pt idx="2">
                  <c:v>44.55</c:v>
                </c:pt>
                <c:pt idx="3">
                  <c:v>47.36</c:v>
                </c:pt>
                <c:pt idx="4">
                  <c:v>49.94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0-4537-87DB-CC5004250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80.739999999999995</c:v>
                </c:pt>
                <c:pt idx="1">
                  <c:v>82.35</c:v>
                </c:pt>
                <c:pt idx="2">
                  <c:v>84.7</c:v>
                </c:pt>
                <c:pt idx="3">
                  <c:v>89.48</c:v>
                </c:pt>
                <c:pt idx="4">
                  <c:v>90.3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4-48EC-A930-9F7BB7127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35.909999999999997</c:v>
                </c:pt>
                <c:pt idx="1">
                  <c:v>35.54</c:v>
                </c:pt>
                <c:pt idx="2">
                  <c:v>35.24</c:v>
                </c:pt>
                <c:pt idx="3">
                  <c:v>35.22</c:v>
                </c:pt>
                <c:pt idx="4">
                  <c:v>34.92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4-48EC-A930-9F7BB7127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83.26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93.65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6-46AF-860F-539DACB56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52.54</c:v>
                </c:pt>
                <c:pt idx="1">
                  <c:v>50.81</c:v>
                </c:pt>
                <c:pt idx="2">
                  <c:v>50.28</c:v>
                </c:pt>
                <c:pt idx="3">
                  <c:v>51.42</c:v>
                </c:pt>
                <c:pt idx="4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6-46AF-860F-539DACB56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GN13" zoomScaleNormal="100" workbookViewId="0">
      <selection activeCell="SM16" sqref="SM16:TA45"/>
    </sheetView>
  </sheetViews>
  <sheetFormatPr defaultColWidth="2.5703125" defaultRowHeight="13.5" x14ac:dyDescent="0.15"/>
  <cols>
    <col min="1" max="1" width="1.85546875" customWidth="1"/>
    <col min="2" max="2" width="0.7109375" customWidth="1"/>
    <col min="3" max="9" width="0.42578125" customWidth="1"/>
    <col min="10" max="10" width="0.7109375" customWidth="1"/>
    <col min="11" max="125" width="0.42578125" customWidth="1"/>
    <col min="126" max="126" width="0.7109375" customWidth="1"/>
    <col min="127" max="133" width="0.42578125" customWidth="1"/>
    <col min="134" max="134" width="0.7109375" customWidth="1"/>
    <col min="135" max="161" width="0.42578125" customWidth="1"/>
    <col min="162" max="162" width="0.7109375" customWidth="1"/>
    <col min="163" max="177" width="0.42578125" customWidth="1"/>
    <col min="178" max="178" width="0.7109375" customWidth="1"/>
    <col min="179" max="249" width="0.42578125" customWidth="1"/>
    <col min="250" max="250" width="0.7109375" customWidth="1"/>
    <col min="251" max="257" width="0.42578125" customWidth="1"/>
    <col min="258" max="258" width="0.7109375" customWidth="1"/>
    <col min="259" max="329" width="0.42578125" customWidth="1"/>
    <col min="330" max="330" width="0.7109375" customWidth="1"/>
    <col min="331" max="345" width="0.42578125" customWidth="1"/>
    <col min="346" max="346" width="0.7109375" customWidth="1"/>
    <col min="347" max="373" width="0.42578125" customWidth="1"/>
    <col min="374" max="374" width="0.7109375" customWidth="1"/>
    <col min="375" max="381" width="0.42578125" customWidth="1"/>
    <col min="382" max="382" width="0.7109375" customWidth="1"/>
    <col min="383" max="497" width="0.42578125" customWidth="1"/>
    <col min="498" max="498" width="0.7109375" customWidth="1"/>
    <col min="499" max="505" width="0.42578125" customWidth="1"/>
    <col min="506" max="506" width="1.85546875" customWidth="1"/>
    <col min="507" max="521" width="3.140625" customWidth="1"/>
    <col min="522" max="522" width="4.4257812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熊本県　合志市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2300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極小規模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1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2077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99.5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7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2154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非設置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9" t="s">
        <v>22</v>
      </c>
      <c r="SN14" s="80"/>
      <c r="SO14" s="80"/>
      <c r="SP14" s="80"/>
      <c r="SQ14" s="80"/>
      <c r="SR14" s="80"/>
      <c r="SS14" s="80"/>
      <c r="ST14" s="80"/>
      <c r="SU14" s="80"/>
      <c r="SV14" s="80"/>
      <c r="SW14" s="80"/>
      <c r="SX14" s="80"/>
      <c r="SY14" s="80"/>
      <c r="SZ14" s="80"/>
      <c r="TA14" s="81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82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4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5" t="s">
        <v>106</v>
      </c>
      <c r="SN16" s="86"/>
      <c r="SO16" s="86"/>
      <c r="SP16" s="86"/>
      <c r="SQ16" s="86"/>
      <c r="SR16" s="86"/>
      <c r="SS16" s="86"/>
      <c r="ST16" s="86"/>
      <c r="SU16" s="86"/>
      <c r="SV16" s="86"/>
      <c r="SW16" s="86"/>
      <c r="SX16" s="86"/>
      <c r="SY16" s="86"/>
      <c r="SZ16" s="86"/>
      <c r="TA16" s="87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5"/>
      <c r="SN17" s="86"/>
      <c r="SO17" s="86"/>
      <c r="SP17" s="86"/>
      <c r="SQ17" s="86"/>
      <c r="SR17" s="86"/>
      <c r="SS17" s="86"/>
      <c r="ST17" s="86"/>
      <c r="SU17" s="86"/>
      <c r="SV17" s="86"/>
      <c r="SW17" s="86"/>
      <c r="SX17" s="86"/>
      <c r="SY17" s="86"/>
      <c r="SZ17" s="86"/>
      <c r="TA17" s="87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5"/>
      <c r="SN18" s="86"/>
      <c r="SO18" s="86"/>
      <c r="SP18" s="86"/>
      <c r="SQ18" s="86"/>
      <c r="SR18" s="86"/>
      <c r="SS18" s="86"/>
      <c r="ST18" s="86"/>
      <c r="SU18" s="86"/>
      <c r="SV18" s="86"/>
      <c r="SW18" s="86"/>
      <c r="SX18" s="86"/>
      <c r="SY18" s="86"/>
      <c r="SZ18" s="86"/>
      <c r="TA18" s="87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5"/>
      <c r="SN19" s="86"/>
      <c r="SO19" s="86"/>
      <c r="SP19" s="86"/>
      <c r="SQ19" s="86"/>
      <c r="SR19" s="86"/>
      <c r="SS19" s="86"/>
      <c r="ST19" s="86"/>
      <c r="SU19" s="86"/>
      <c r="SV19" s="86"/>
      <c r="SW19" s="86"/>
      <c r="SX19" s="86"/>
      <c r="SY19" s="86"/>
      <c r="SZ19" s="86"/>
      <c r="TA19" s="87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5"/>
      <c r="SN20" s="86"/>
      <c r="SO20" s="86"/>
      <c r="SP20" s="86"/>
      <c r="SQ20" s="86"/>
      <c r="SR20" s="86"/>
      <c r="SS20" s="86"/>
      <c r="ST20" s="86"/>
      <c r="SU20" s="86"/>
      <c r="SV20" s="86"/>
      <c r="SW20" s="86"/>
      <c r="SX20" s="86"/>
      <c r="SY20" s="86"/>
      <c r="SZ20" s="86"/>
      <c r="TA20" s="87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5"/>
      <c r="SN21" s="86"/>
      <c r="SO21" s="86"/>
      <c r="SP21" s="86"/>
      <c r="SQ21" s="86"/>
      <c r="SR21" s="86"/>
      <c r="SS21" s="86"/>
      <c r="ST21" s="86"/>
      <c r="SU21" s="86"/>
      <c r="SV21" s="86"/>
      <c r="SW21" s="86"/>
      <c r="SX21" s="86"/>
      <c r="SY21" s="86"/>
      <c r="SZ21" s="86"/>
      <c r="TA21" s="87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5"/>
      <c r="SN22" s="86"/>
      <c r="SO22" s="86"/>
      <c r="SP22" s="86"/>
      <c r="SQ22" s="86"/>
      <c r="SR22" s="86"/>
      <c r="SS22" s="86"/>
      <c r="ST22" s="86"/>
      <c r="SU22" s="86"/>
      <c r="SV22" s="86"/>
      <c r="SW22" s="86"/>
      <c r="SX22" s="86"/>
      <c r="SY22" s="86"/>
      <c r="SZ22" s="86"/>
      <c r="TA22" s="87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5"/>
      <c r="SN23" s="86"/>
      <c r="SO23" s="86"/>
      <c r="SP23" s="86"/>
      <c r="SQ23" s="86"/>
      <c r="SR23" s="86"/>
      <c r="SS23" s="86"/>
      <c r="ST23" s="86"/>
      <c r="SU23" s="86"/>
      <c r="SV23" s="86"/>
      <c r="SW23" s="86"/>
      <c r="SX23" s="86"/>
      <c r="SY23" s="86"/>
      <c r="SZ23" s="86"/>
      <c r="TA23" s="87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5"/>
      <c r="SN24" s="86"/>
      <c r="SO24" s="86"/>
      <c r="SP24" s="86"/>
      <c r="SQ24" s="86"/>
      <c r="SR24" s="86"/>
      <c r="SS24" s="86"/>
      <c r="ST24" s="86"/>
      <c r="SU24" s="86"/>
      <c r="SV24" s="86"/>
      <c r="SW24" s="86"/>
      <c r="SX24" s="86"/>
      <c r="SY24" s="86"/>
      <c r="SZ24" s="86"/>
      <c r="TA24" s="87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5"/>
      <c r="SN25" s="86"/>
      <c r="SO25" s="86"/>
      <c r="SP25" s="86"/>
      <c r="SQ25" s="86"/>
      <c r="SR25" s="86"/>
      <c r="SS25" s="86"/>
      <c r="ST25" s="86"/>
      <c r="SU25" s="86"/>
      <c r="SV25" s="86"/>
      <c r="SW25" s="86"/>
      <c r="SX25" s="86"/>
      <c r="SY25" s="86"/>
      <c r="SZ25" s="86"/>
      <c r="TA25" s="87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5"/>
      <c r="SN26" s="86"/>
      <c r="SO26" s="86"/>
      <c r="SP26" s="86"/>
      <c r="SQ26" s="86"/>
      <c r="SR26" s="86"/>
      <c r="SS26" s="86"/>
      <c r="ST26" s="86"/>
      <c r="SU26" s="86"/>
      <c r="SV26" s="86"/>
      <c r="SW26" s="86"/>
      <c r="SX26" s="86"/>
      <c r="SY26" s="86"/>
      <c r="SZ26" s="86"/>
      <c r="TA26" s="87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5"/>
      <c r="SN27" s="86"/>
      <c r="SO27" s="86"/>
      <c r="SP27" s="86"/>
      <c r="SQ27" s="86"/>
      <c r="SR27" s="86"/>
      <c r="SS27" s="86"/>
      <c r="ST27" s="86"/>
      <c r="SU27" s="86"/>
      <c r="SV27" s="86"/>
      <c r="SW27" s="86"/>
      <c r="SX27" s="86"/>
      <c r="SY27" s="86"/>
      <c r="SZ27" s="86"/>
      <c r="TA27" s="87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5"/>
      <c r="SN28" s="86"/>
      <c r="SO28" s="86"/>
      <c r="SP28" s="86"/>
      <c r="SQ28" s="86"/>
      <c r="SR28" s="86"/>
      <c r="SS28" s="86"/>
      <c r="ST28" s="86"/>
      <c r="SU28" s="86"/>
      <c r="SV28" s="86"/>
      <c r="SW28" s="86"/>
      <c r="SX28" s="86"/>
      <c r="SY28" s="86"/>
      <c r="SZ28" s="86"/>
      <c r="TA28" s="87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5"/>
      <c r="SN29" s="86"/>
      <c r="SO29" s="86"/>
      <c r="SP29" s="86"/>
      <c r="SQ29" s="86"/>
      <c r="SR29" s="86"/>
      <c r="SS29" s="86"/>
      <c r="ST29" s="86"/>
      <c r="SU29" s="86"/>
      <c r="SV29" s="86"/>
      <c r="SW29" s="86"/>
      <c r="SX29" s="86"/>
      <c r="SY29" s="86"/>
      <c r="SZ29" s="86"/>
      <c r="TA29" s="87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5"/>
      <c r="SN30" s="86"/>
      <c r="SO30" s="86"/>
      <c r="SP30" s="86"/>
      <c r="SQ30" s="86"/>
      <c r="SR30" s="86"/>
      <c r="SS30" s="86"/>
      <c r="ST30" s="86"/>
      <c r="SU30" s="86"/>
      <c r="SV30" s="86"/>
      <c r="SW30" s="86"/>
      <c r="SX30" s="86"/>
      <c r="SY30" s="86"/>
      <c r="SZ30" s="86"/>
      <c r="TA30" s="87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H27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H28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H29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H30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R01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H27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H28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H29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H30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R01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H27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H28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H29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H30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R01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H27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H28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H29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H30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R01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5"/>
      <c r="SN31" s="86"/>
      <c r="SO31" s="86"/>
      <c r="SP31" s="86"/>
      <c r="SQ31" s="86"/>
      <c r="SR31" s="86"/>
      <c r="SS31" s="86"/>
      <c r="ST31" s="86"/>
      <c r="SU31" s="86"/>
      <c r="SV31" s="86"/>
      <c r="SW31" s="86"/>
      <c r="SX31" s="86"/>
      <c r="SY31" s="86"/>
      <c r="SZ31" s="86"/>
      <c r="TA31" s="87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166.97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168.22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170.02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168.92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143.9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16887.650000000001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19258.02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17039.05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21314.29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12092.01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0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0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0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0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0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5"/>
      <c r="SN32" s="86"/>
      <c r="SO32" s="86"/>
      <c r="SP32" s="86"/>
      <c r="SQ32" s="86"/>
      <c r="SR32" s="86"/>
      <c r="SS32" s="86"/>
      <c r="ST32" s="86"/>
      <c r="SU32" s="86"/>
      <c r="SV32" s="86"/>
      <c r="SW32" s="86"/>
      <c r="SX32" s="86"/>
      <c r="SY32" s="86"/>
      <c r="SZ32" s="86"/>
      <c r="TA32" s="87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118.03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120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113.67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110.79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108.76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101.87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115.82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118.97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121.15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125.8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742.59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549.77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730.25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868.31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732.52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430.97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536.28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514.66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504.81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498.01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5"/>
      <c r="SN33" s="86"/>
      <c r="SO33" s="86"/>
      <c r="SP33" s="86"/>
      <c r="SQ33" s="86"/>
      <c r="SR33" s="86"/>
      <c r="SS33" s="86"/>
      <c r="ST33" s="86"/>
      <c r="SU33" s="86"/>
      <c r="SV33" s="86"/>
      <c r="SW33" s="86"/>
      <c r="SX33" s="86"/>
      <c r="SY33" s="86"/>
      <c r="SZ33" s="86"/>
      <c r="TA33" s="87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5"/>
      <c r="SN34" s="86"/>
      <c r="SO34" s="86"/>
      <c r="SP34" s="86"/>
      <c r="SQ34" s="86"/>
      <c r="SR34" s="86"/>
      <c r="SS34" s="86"/>
      <c r="ST34" s="86"/>
      <c r="SU34" s="86"/>
      <c r="SV34" s="86"/>
      <c r="SW34" s="86"/>
      <c r="SX34" s="86"/>
      <c r="SY34" s="86"/>
      <c r="SZ34" s="86"/>
      <c r="TA34" s="87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5"/>
      <c r="SN35" s="86"/>
      <c r="SO35" s="86"/>
      <c r="SP35" s="86"/>
      <c r="SQ35" s="86"/>
      <c r="SR35" s="86"/>
      <c r="SS35" s="86"/>
      <c r="ST35" s="86"/>
      <c r="SU35" s="86"/>
      <c r="SV35" s="86"/>
      <c r="SW35" s="86"/>
      <c r="SX35" s="86"/>
      <c r="SY35" s="86"/>
      <c r="SZ35" s="86"/>
      <c r="TA35" s="87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5"/>
      <c r="SN36" s="86"/>
      <c r="SO36" s="86"/>
      <c r="SP36" s="86"/>
      <c r="SQ36" s="86"/>
      <c r="SR36" s="86"/>
      <c r="SS36" s="86"/>
      <c r="ST36" s="86"/>
      <c r="SU36" s="86"/>
      <c r="SV36" s="86"/>
      <c r="SW36" s="86"/>
      <c r="SX36" s="86"/>
      <c r="SY36" s="86"/>
      <c r="SZ36" s="86"/>
      <c r="TA36" s="87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5"/>
      <c r="SN37" s="86"/>
      <c r="SO37" s="86"/>
      <c r="SP37" s="86"/>
      <c r="SQ37" s="86"/>
      <c r="SR37" s="86"/>
      <c r="SS37" s="86"/>
      <c r="ST37" s="86"/>
      <c r="SU37" s="86"/>
      <c r="SV37" s="86"/>
      <c r="SW37" s="86"/>
      <c r="SX37" s="86"/>
      <c r="SY37" s="86"/>
      <c r="SZ37" s="86"/>
      <c r="TA37" s="87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5"/>
      <c r="SN38" s="86"/>
      <c r="SO38" s="86"/>
      <c r="SP38" s="86"/>
      <c r="SQ38" s="86"/>
      <c r="SR38" s="86"/>
      <c r="SS38" s="86"/>
      <c r="ST38" s="86"/>
      <c r="SU38" s="86"/>
      <c r="SV38" s="86"/>
      <c r="SW38" s="86"/>
      <c r="SX38" s="86"/>
      <c r="SY38" s="86"/>
      <c r="SZ38" s="86"/>
      <c r="TA38" s="87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5"/>
      <c r="SN39" s="86"/>
      <c r="SO39" s="86"/>
      <c r="SP39" s="86"/>
      <c r="SQ39" s="86"/>
      <c r="SR39" s="86"/>
      <c r="SS39" s="86"/>
      <c r="ST39" s="86"/>
      <c r="SU39" s="86"/>
      <c r="SV39" s="86"/>
      <c r="SW39" s="86"/>
      <c r="SX39" s="86"/>
      <c r="SY39" s="86"/>
      <c r="SZ39" s="86"/>
      <c r="TA39" s="87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5"/>
      <c r="SN40" s="86"/>
      <c r="SO40" s="86"/>
      <c r="SP40" s="86"/>
      <c r="SQ40" s="86"/>
      <c r="SR40" s="86"/>
      <c r="SS40" s="86"/>
      <c r="ST40" s="86"/>
      <c r="SU40" s="86"/>
      <c r="SV40" s="86"/>
      <c r="SW40" s="86"/>
      <c r="SX40" s="86"/>
      <c r="SY40" s="86"/>
      <c r="SZ40" s="86"/>
      <c r="TA40" s="87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5"/>
      <c r="SN41" s="86"/>
      <c r="SO41" s="86"/>
      <c r="SP41" s="86"/>
      <c r="SQ41" s="86"/>
      <c r="SR41" s="86"/>
      <c r="SS41" s="86"/>
      <c r="ST41" s="86"/>
      <c r="SU41" s="86"/>
      <c r="SV41" s="86"/>
      <c r="SW41" s="86"/>
      <c r="SX41" s="86"/>
      <c r="SY41" s="86"/>
      <c r="SZ41" s="86"/>
      <c r="TA41" s="87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5"/>
      <c r="SN42" s="86"/>
      <c r="SO42" s="86"/>
      <c r="SP42" s="86"/>
      <c r="SQ42" s="86"/>
      <c r="SR42" s="86"/>
      <c r="SS42" s="86"/>
      <c r="ST42" s="86"/>
      <c r="SU42" s="86"/>
      <c r="SV42" s="86"/>
      <c r="SW42" s="86"/>
      <c r="SX42" s="86"/>
      <c r="SY42" s="86"/>
      <c r="SZ42" s="86"/>
      <c r="TA42" s="87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5"/>
      <c r="SN43" s="86"/>
      <c r="SO43" s="86"/>
      <c r="SP43" s="86"/>
      <c r="SQ43" s="86"/>
      <c r="SR43" s="86"/>
      <c r="SS43" s="86"/>
      <c r="ST43" s="86"/>
      <c r="SU43" s="86"/>
      <c r="SV43" s="86"/>
      <c r="SW43" s="86"/>
      <c r="SX43" s="86"/>
      <c r="SY43" s="86"/>
      <c r="SZ43" s="86"/>
      <c r="TA43" s="87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5"/>
      <c r="SN44" s="86"/>
      <c r="SO44" s="86"/>
      <c r="SP44" s="86"/>
      <c r="SQ44" s="86"/>
      <c r="SR44" s="86"/>
      <c r="SS44" s="86"/>
      <c r="ST44" s="86"/>
      <c r="SU44" s="86"/>
      <c r="SV44" s="86"/>
      <c r="SW44" s="86"/>
      <c r="SX44" s="86"/>
      <c r="SY44" s="86"/>
      <c r="SZ44" s="86"/>
      <c r="TA44" s="87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8"/>
      <c r="SN45" s="89"/>
      <c r="SO45" s="89"/>
      <c r="SP45" s="89"/>
      <c r="SQ45" s="89"/>
      <c r="SR45" s="89"/>
      <c r="SS45" s="89"/>
      <c r="ST45" s="89"/>
      <c r="SU45" s="89"/>
      <c r="SV45" s="89"/>
      <c r="SW45" s="89"/>
      <c r="SX45" s="89"/>
      <c r="SY45" s="89"/>
      <c r="SZ45" s="89"/>
      <c r="TA45" s="90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5" t="s">
        <v>104</v>
      </c>
      <c r="SN48" s="86"/>
      <c r="SO48" s="86"/>
      <c r="SP48" s="86"/>
      <c r="SQ48" s="86"/>
      <c r="SR48" s="86"/>
      <c r="SS48" s="86"/>
      <c r="ST48" s="86"/>
      <c r="SU48" s="86"/>
      <c r="SV48" s="86"/>
      <c r="SW48" s="86"/>
      <c r="SX48" s="86"/>
      <c r="SY48" s="86"/>
      <c r="SZ48" s="86"/>
      <c r="TA48" s="87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5"/>
      <c r="SN49" s="86"/>
      <c r="SO49" s="86"/>
      <c r="SP49" s="86"/>
      <c r="SQ49" s="86"/>
      <c r="SR49" s="86"/>
      <c r="SS49" s="86"/>
      <c r="ST49" s="86"/>
      <c r="SU49" s="86"/>
      <c r="SV49" s="86"/>
      <c r="SW49" s="86"/>
      <c r="SX49" s="86"/>
      <c r="SY49" s="86"/>
      <c r="SZ49" s="86"/>
      <c r="TA49" s="87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5"/>
      <c r="SN50" s="86"/>
      <c r="SO50" s="86"/>
      <c r="SP50" s="86"/>
      <c r="SQ50" s="86"/>
      <c r="SR50" s="86"/>
      <c r="SS50" s="86"/>
      <c r="ST50" s="86"/>
      <c r="SU50" s="86"/>
      <c r="SV50" s="86"/>
      <c r="SW50" s="86"/>
      <c r="SX50" s="86"/>
      <c r="SY50" s="86"/>
      <c r="SZ50" s="86"/>
      <c r="TA50" s="87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5"/>
      <c r="SN51" s="86"/>
      <c r="SO51" s="86"/>
      <c r="SP51" s="86"/>
      <c r="SQ51" s="86"/>
      <c r="SR51" s="86"/>
      <c r="SS51" s="86"/>
      <c r="ST51" s="86"/>
      <c r="SU51" s="86"/>
      <c r="SV51" s="86"/>
      <c r="SW51" s="86"/>
      <c r="SX51" s="86"/>
      <c r="SY51" s="86"/>
      <c r="SZ51" s="86"/>
      <c r="TA51" s="87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5"/>
      <c r="SN52" s="86"/>
      <c r="SO52" s="86"/>
      <c r="SP52" s="86"/>
      <c r="SQ52" s="86"/>
      <c r="SR52" s="86"/>
      <c r="SS52" s="86"/>
      <c r="ST52" s="86"/>
      <c r="SU52" s="86"/>
      <c r="SV52" s="86"/>
      <c r="SW52" s="86"/>
      <c r="SX52" s="86"/>
      <c r="SY52" s="86"/>
      <c r="SZ52" s="86"/>
      <c r="TA52" s="87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5"/>
      <c r="SN53" s="86"/>
      <c r="SO53" s="86"/>
      <c r="SP53" s="86"/>
      <c r="SQ53" s="86"/>
      <c r="SR53" s="86"/>
      <c r="SS53" s="86"/>
      <c r="ST53" s="86"/>
      <c r="SU53" s="86"/>
      <c r="SV53" s="86"/>
      <c r="SW53" s="86"/>
      <c r="SX53" s="86"/>
      <c r="SY53" s="86"/>
      <c r="SZ53" s="86"/>
      <c r="TA53" s="87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H27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H28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H29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H30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R01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H27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H28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H29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H30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R01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H27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H28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H29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H30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R01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H27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H28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H29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H30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R01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5"/>
      <c r="SN54" s="86"/>
      <c r="SO54" s="86"/>
      <c r="SP54" s="86"/>
      <c r="SQ54" s="86"/>
      <c r="SR54" s="86"/>
      <c r="SS54" s="86"/>
      <c r="ST54" s="86"/>
      <c r="SU54" s="86"/>
      <c r="SV54" s="86"/>
      <c r="SW54" s="86"/>
      <c r="SX54" s="86"/>
      <c r="SY54" s="86"/>
      <c r="SZ54" s="86"/>
      <c r="TA54" s="87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232.39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230.82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233.74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228.84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160.91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22.39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22.56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22.72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22.66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32.17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80.739999999999995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82.35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84.7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89.48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90.3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83.26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85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85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85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93.65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5"/>
      <c r="SN55" s="86"/>
      <c r="SO55" s="86"/>
      <c r="SP55" s="86"/>
      <c r="SQ55" s="86"/>
      <c r="SR55" s="86"/>
      <c r="SS55" s="86"/>
      <c r="ST55" s="86"/>
      <c r="SU55" s="86"/>
      <c r="SV55" s="86"/>
      <c r="SW55" s="86"/>
      <c r="SX55" s="86"/>
      <c r="SY55" s="86"/>
      <c r="SZ55" s="86"/>
      <c r="TA55" s="87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100.16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100.54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95.99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94.91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90.22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42.5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42.19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44.55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47.36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49.94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35.909999999999997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35.54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35.24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35.22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34.92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52.54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50.81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50.28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51.42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50.9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5"/>
      <c r="SN56" s="86"/>
      <c r="SO56" s="86"/>
      <c r="SP56" s="86"/>
      <c r="SQ56" s="86"/>
      <c r="SR56" s="86"/>
      <c r="SS56" s="86"/>
      <c r="ST56" s="86"/>
      <c r="SU56" s="86"/>
      <c r="SV56" s="86"/>
      <c r="SW56" s="86"/>
      <c r="SX56" s="86"/>
      <c r="SY56" s="86"/>
      <c r="SZ56" s="86"/>
      <c r="TA56" s="87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5"/>
      <c r="SN57" s="86"/>
      <c r="SO57" s="86"/>
      <c r="SP57" s="86"/>
      <c r="SQ57" s="86"/>
      <c r="SR57" s="86"/>
      <c r="SS57" s="86"/>
      <c r="ST57" s="86"/>
      <c r="SU57" s="86"/>
      <c r="SV57" s="86"/>
      <c r="SW57" s="86"/>
      <c r="SX57" s="86"/>
      <c r="SY57" s="86"/>
      <c r="SZ57" s="86"/>
      <c r="TA57" s="87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5"/>
      <c r="SN58" s="86"/>
      <c r="SO58" s="86"/>
      <c r="SP58" s="86"/>
      <c r="SQ58" s="86"/>
      <c r="SR58" s="86"/>
      <c r="SS58" s="86"/>
      <c r="ST58" s="86"/>
      <c r="SU58" s="86"/>
      <c r="SV58" s="86"/>
      <c r="SW58" s="86"/>
      <c r="SX58" s="86"/>
      <c r="SY58" s="86"/>
      <c r="SZ58" s="86"/>
      <c r="TA58" s="87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5"/>
      <c r="SN59" s="86"/>
      <c r="SO59" s="86"/>
      <c r="SP59" s="86"/>
      <c r="SQ59" s="86"/>
      <c r="SR59" s="86"/>
      <c r="SS59" s="86"/>
      <c r="ST59" s="86"/>
      <c r="SU59" s="86"/>
      <c r="SV59" s="86"/>
      <c r="SW59" s="86"/>
      <c r="SX59" s="86"/>
      <c r="SY59" s="86"/>
      <c r="SZ59" s="86"/>
      <c r="TA59" s="87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5"/>
      <c r="SN60" s="86"/>
      <c r="SO60" s="86"/>
      <c r="SP60" s="86"/>
      <c r="SQ60" s="86"/>
      <c r="SR60" s="86"/>
      <c r="SS60" s="86"/>
      <c r="ST60" s="86"/>
      <c r="SU60" s="86"/>
      <c r="SV60" s="86"/>
      <c r="SW60" s="86"/>
      <c r="SX60" s="86"/>
      <c r="SY60" s="86"/>
      <c r="SZ60" s="86"/>
      <c r="TA60" s="87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5"/>
      <c r="SN61" s="86"/>
      <c r="SO61" s="86"/>
      <c r="SP61" s="86"/>
      <c r="SQ61" s="86"/>
      <c r="SR61" s="86"/>
      <c r="SS61" s="86"/>
      <c r="ST61" s="86"/>
      <c r="SU61" s="86"/>
      <c r="SV61" s="86"/>
      <c r="SW61" s="86"/>
      <c r="SX61" s="86"/>
      <c r="SY61" s="86"/>
      <c r="SZ61" s="86"/>
      <c r="TA61" s="87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5"/>
      <c r="SN62" s="86"/>
      <c r="SO62" s="86"/>
      <c r="SP62" s="86"/>
      <c r="SQ62" s="86"/>
      <c r="SR62" s="86"/>
      <c r="SS62" s="86"/>
      <c r="ST62" s="86"/>
      <c r="SU62" s="86"/>
      <c r="SV62" s="86"/>
      <c r="SW62" s="86"/>
      <c r="SX62" s="86"/>
      <c r="SY62" s="86"/>
      <c r="SZ62" s="86"/>
      <c r="TA62" s="87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5"/>
      <c r="SN63" s="86"/>
      <c r="SO63" s="86"/>
      <c r="SP63" s="86"/>
      <c r="SQ63" s="86"/>
      <c r="SR63" s="86"/>
      <c r="SS63" s="86"/>
      <c r="ST63" s="86"/>
      <c r="SU63" s="86"/>
      <c r="SV63" s="86"/>
      <c r="SW63" s="86"/>
      <c r="SX63" s="86"/>
      <c r="SY63" s="86"/>
      <c r="SZ63" s="86"/>
      <c r="TA63" s="87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5"/>
      <c r="SN64" s="86"/>
      <c r="SO64" s="86"/>
      <c r="SP64" s="86"/>
      <c r="SQ64" s="86"/>
      <c r="SR64" s="86"/>
      <c r="SS64" s="86"/>
      <c r="ST64" s="86"/>
      <c r="SU64" s="86"/>
      <c r="SV64" s="86"/>
      <c r="SW64" s="86"/>
      <c r="SX64" s="86"/>
      <c r="SY64" s="86"/>
      <c r="SZ64" s="86"/>
      <c r="TA64" s="87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8"/>
      <c r="SN65" s="89"/>
      <c r="SO65" s="89"/>
      <c r="SP65" s="89"/>
      <c r="SQ65" s="89"/>
      <c r="SR65" s="89"/>
      <c r="SS65" s="89"/>
      <c r="ST65" s="89"/>
      <c r="SU65" s="89"/>
      <c r="SV65" s="89"/>
      <c r="SW65" s="89"/>
      <c r="SX65" s="89"/>
      <c r="SY65" s="89"/>
      <c r="SZ65" s="89"/>
      <c r="TA65" s="90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9" t="s">
        <v>27</v>
      </c>
      <c r="SN66" s="80"/>
      <c r="SO66" s="80"/>
      <c r="SP66" s="80"/>
      <c r="SQ66" s="80"/>
      <c r="SR66" s="80"/>
      <c r="SS66" s="80"/>
      <c r="ST66" s="80"/>
      <c r="SU66" s="80"/>
      <c r="SV66" s="80"/>
      <c r="SW66" s="80"/>
      <c r="SX66" s="80"/>
      <c r="SY66" s="80"/>
      <c r="SZ66" s="80"/>
      <c r="TA66" s="81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82"/>
      <c r="SN67" s="83"/>
      <c r="SO67" s="83"/>
      <c r="SP67" s="83"/>
      <c r="SQ67" s="83"/>
      <c r="SR67" s="83"/>
      <c r="SS67" s="83"/>
      <c r="ST67" s="83"/>
      <c r="SU67" s="83"/>
      <c r="SV67" s="83"/>
      <c r="SW67" s="83"/>
      <c r="SX67" s="83"/>
      <c r="SY67" s="83"/>
      <c r="SZ67" s="83"/>
      <c r="TA67" s="84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5" t="s">
        <v>105</v>
      </c>
      <c r="SN68" s="86"/>
      <c r="SO68" s="86"/>
      <c r="SP68" s="86"/>
      <c r="SQ68" s="86"/>
      <c r="SR68" s="86"/>
      <c r="SS68" s="86"/>
      <c r="ST68" s="86"/>
      <c r="SU68" s="86"/>
      <c r="SV68" s="86"/>
      <c r="SW68" s="86"/>
      <c r="SX68" s="86"/>
      <c r="SY68" s="86"/>
      <c r="SZ68" s="86"/>
      <c r="TA68" s="87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5"/>
      <c r="SN69" s="86"/>
      <c r="SO69" s="86"/>
      <c r="SP69" s="86"/>
      <c r="SQ69" s="86"/>
      <c r="SR69" s="86"/>
      <c r="SS69" s="86"/>
      <c r="ST69" s="86"/>
      <c r="SU69" s="86"/>
      <c r="SV69" s="86"/>
      <c r="SW69" s="86"/>
      <c r="SX69" s="86"/>
      <c r="SY69" s="86"/>
      <c r="SZ69" s="86"/>
      <c r="TA69" s="87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5"/>
      <c r="SN70" s="86"/>
      <c r="SO70" s="86"/>
      <c r="SP70" s="86"/>
      <c r="SQ70" s="86"/>
      <c r="SR70" s="86"/>
      <c r="SS70" s="86"/>
      <c r="ST70" s="86"/>
      <c r="SU70" s="86"/>
      <c r="SV70" s="86"/>
      <c r="SW70" s="86"/>
      <c r="SX70" s="86"/>
      <c r="SY70" s="86"/>
      <c r="SZ70" s="86"/>
      <c r="TA70" s="87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5"/>
      <c r="SN71" s="86"/>
      <c r="SO71" s="86"/>
      <c r="SP71" s="86"/>
      <c r="SQ71" s="86"/>
      <c r="SR71" s="86"/>
      <c r="SS71" s="86"/>
      <c r="ST71" s="86"/>
      <c r="SU71" s="86"/>
      <c r="SV71" s="86"/>
      <c r="SW71" s="86"/>
      <c r="SX71" s="86"/>
      <c r="SY71" s="86"/>
      <c r="SZ71" s="86"/>
      <c r="TA71" s="87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5"/>
      <c r="SN72" s="86"/>
      <c r="SO72" s="86"/>
      <c r="SP72" s="86"/>
      <c r="SQ72" s="86"/>
      <c r="SR72" s="86"/>
      <c r="SS72" s="86"/>
      <c r="ST72" s="86"/>
      <c r="SU72" s="86"/>
      <c r="SV72" s="86"/>
      <c r="SW72" s="86"/>
      <c r="SX72" s="86"/>
      <c r="SY72" s="86"/>
      <c r="SZ72" s="86"/>
      <c r="TA72" s="87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5"/>
      <c r="SN73" s="86"/>
      <c r="SO73" s="86"/>
      <c r="SP73" s="86"/>
      <c r="SQ73" s="86"/>
      <c r="SR73" s="86"/>
      <c r="SS73" s="86"/>
      <c r="ST73" s="86"/>
      <c r="SU73" s="86"/>
      <c r="SV73" s="86"/>
      <c r="SW73" s="86"/>
      <c r="SX73" s="86"/>
      <c r="SY73" s="86"/>
      <c r="SZ73" s="86"/>
      <c r="TA73" s="87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5"/>
      <c r="SN74" s="86"/>
      <c r="SO74" s="86"/>
      <c r="SP74" s="86"/>
      <c r="SQ74" s="86"/>
      <c r="SR74" s="86"/>
      <c r="SS74" s="86"/>
      <c r="ST74" s="86"/>
      <c r="SU74" s="86"/>
      <c r="SV74" s="86"/>
      <c r="SW74" s="86"/>
      <c r="SX74" s="86"/>
      <c r="SY74" s="86"/>
      <c r="SZ74" s="86"/>
      <c r="TA74" s="87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5"/>
      <c r="SN75" s="86"/>
      <c r="SO75" s="86"/>
      <c r="SP75" s="86"/>
      <c r="SQ75" s="86"/>
      <c r="SR75" s="86"/>
      <c r="SS75" s="86"/>
      <c r="ST75" s="86"/>
      <c r="SU75" s="86"/>
      <c r="SV75" s="86"/>
      <c r="SW75" s="86"/>
      <c r="SX75" s="86"/>
      <c r="SY75" s="86"/>
      <c r="SZ75" s="86"/>
      <c r="TA75" s="87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5"/>
      <c r="SN76" s="86"/>
      <c r="SO76" s="86"/>
      <c r="SP76" s="86"/>
      <c r="SQ76" s="86"/>
      <c r="SR76" s="86"/>
      <c r="SS76" s="86"/>
      <c r="ST76" s="86"/>
      <c r="SU76" s="86"/>
      <c r="SV76" s="86"/>
      <c r="SW76" s="86"/>
      <c r="SX76" s="86"/>
      <c r="SY76" s="86"/>
      <c r="SZ76" s="86"/>
      <c r="TA76" s="87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5"/>
      <c r="SN77" s="86"/>
      <c r="SO77" s="86"/>
      <c r="SP77" s="86"/>
      <c r="SQ77" s="86"/>
      <c r="SR77" s="86"/>
      <c r="SS77" s="86"/>
      <c r="ST77" s="86"/>
      <c r="SU77" s="86"/>
      <c r="SV77" s="86"/>
      <c r="SW77" s="86"/>
      <c r="SX77" s="86"/>
      <c r="SY77" s="86"/>
      <c r="SZ77" s="86"/>
      <c r="TA77" s="87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5"/>
      <c r="SN78" s="86"/>
      <c r="SO78" s="86"/>
      <c r="SP78" s="86"/>
      <c r="SQ78" s="86"/>
      <c r="SR78" s="86"/>
      <c r="SS78" s="86"/>
      <c r="ST78" s="86"/>
      <c r="SU78" s="86"/>
      <c r="SV78" s="86"/>
      <c r="SW78" s="86"/>
      <c r="SX78" s="86"/>
      <c r="SY78" s="86"/>
      <c r="SZ78" s="86"/>
      <c r="TA78" s="87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5"/>
      <c r="Y79" s="76" t="str">
        <f>データ!$B$10</f>
        <v>H27</v>
      </c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8"/>
      <c r="AZ79" s="76" t="str">
        <f>データ!$C$10</f>
        <v>H28</v>
      </c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  <c r="CA79" s="76" t="str">
        <f>データ!$D$10</f>
        <v>H29</v>
      </c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8"/>
      <c r="DB79" s="76" t="str">
        <f>データ!$E$10</f>
        <v>H30</v>
      </c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8"/>
      <c r="EC79" s="76" t="str">
        <f>データ!$F$10</f>
        <v>R01</v>
      </c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5"/>
      <c r="GK79" s="76" t="str">
        <f>データ!$B$10</f>
        <v>H27</v>
      </c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8"/>
      <c r="HL79" s="76" t="str">
        <f>データ!$C$10</f>
        <v>H28</v>
      </c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8"/>
      <c r="IM79" s="76" t="str">
        <f>データ!$D$10</f>
        <v>H29</v>
      </c>
      <c r="IN79" s="77"/>
      <c r="IO79" s="77"/>
      <c r="IP79" s="77"/>
      <c r="IQ79" s="77"/>
      <c r="IR79" s="77"/>
      <c r="IS79" s="77"/>
      <c r="IT79" s="77"/>
      <c r="IU79" s="77"/>
      <c r="IV79" s="77"/>
      <c r="IW79" s="77"/>
      <c r="IX79" s="77"/>
      <c r="IY79" s="77"/>
      <c r="IZ79" s="77"/>
      <c r="JA79" s="77"/>
      <c r="JB79" s="77"/>
      <c r="JC79" s="77"/>
      <c r="JD79" s="77"/>
      <c r="JE79" s="77"/>
      <c r="JF79" s="77"/>
      <c r="JG79" s="77"/>
      <c r="JH79" s="77"/>
      <c r="JI79" s="77"/>
      <c r="JJ79" s="77"/>
      <c r="JK79" s="77"/>
      <c r="JL79" s="77"/>
      <c r="JM79" s="78"/>
      <c r="JN79" s="76" t="str">
        <f>データ!$E$10</f>
        <v>H30</v>
      </c>
      <c r="JO79" s="77"/>
      <c r="JP79" s="77"/>
      <c r="JQ79" s="77"/>
      <c r="JR79" s="77"/>
      <c r="JS79" s="77"/>
      <c r="JT79" s="77"/>
      <c r="JU79" s="77"/>
      <c r="JV79" s="77"/>
      <c r="JW79" s="77"/>
      <c r="JX79" s="77"/>
      <c r="JY79" s="77"/>
      <c r="JZ79" s="77"/>
      <c r="KA79" s="77"/>
      <c r="KB79" s="77"/>
      <c r="KC79" s="77"/>
      <c r="KD79" s="77"/>
      <c r="KE79" s="77"/>
      <c r="KF79" s="77"/>
      <c r="KG79" s="77"/>
      <c r="KH79" s="77"/>
      <c r="KI79" s="77"/>
      <c r="KJ79" s="77"/>
      <c r="KK79" s="77"/>
      <c r="KL79" s="77"/>
      <c r="KM79" s="77"/>
      <c r="KN79" s="78"/>
      <c r="KO79" s="76" t="str">
        <f>データ!$F$10</f>
        <v>R01</v>
      </c>
      <c r="KP79" s="77"/>
      <c r="KQ79" s="77"/>
      <c r="KR79" s="77"/>
      <c r="KS79" s="77"/>
      <c r="KT79" s="77"/>
      <c r="KU79" s="77"/>
      <c r="KV79" s="77"/>
      <c r="KW79" s="77"/>
      <c r="KX79" s="77"/>
      <c r="KY79" s="77"/>
      <c r="KZ79" s="77"/>
      <c r="LA79" s="77"/>
      <c r="LB79" s="77"/>
      <c r="LC79" s="77"/>
      <c r="LD79" s="77"/>
      <c r="LE79" s="77"/>
      <c r="LF79" s="77"/>
      <c r="LG79" s="77"/>
      <c r="LH79" s="77"/>
      <c r="LI79" s="77"/>
      <c r="LJ79" s="77"/>
      <c r="LK79" s="77"/>
      <c r="LL79" s="77"/>
      <c r="LM79" s="77"/>
      <c r="LN79" s="77"/>
      <c r="LO79" s="7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4"/>
      <c r="MK79" s="74"/>
      <c r="ML79" s="74"/>
      <c r="MM79" s="74"/>
      <c r="MN79" s="74"/>
      <c r="MO79" s="74"/>
      <c r="MP79" s="74"/>
      <c r="MQ79" s="74"/>
      <c r="MR79" s="74"/>
      <c r="MS79" s="74"/>
      <c r="MT79" s="74"/>
      <c r="MU79" s="74"/>
      <c r="MV79" s="75"/>
      <c r="MW79" s="76" t="str">
        <f>データ!$B$10</f>
        <v>H27</v>
      </c>
      <c r="MX79" s="77"/>
      <c r="MY79" s="77"/>
      <c r="MZ79" s="77"/>
      <c r="NA79" s="77"/>
      <c r="NB79" s="77"/>
      <c r="NC79" s="77"/>
      <c r="ND79" s="77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  <c r="NX79" s="76" t="str">
        <f>データ!$C$10</f>
        <v>H28</v>
      </c>
      <c r="NY79" s="77"/>
      <c r="NZ79" s="77"/>
      <c r="OA79" s="77"/>
      <c r="OB79" s="77"/>
      <c r="OC79" s="77"/>
      <c r="OD79" s="77"/>
      <c r="OE79" s="77"/>
      <c r="OF79" s="77"/>
      <c r="OG79" s="77"/>
      <c r="OH79" s="77"/>
      <c r="OI79" s="77"/>
      <c r="OJ79" s="77"/>
      <c r="OK79" s="77"/>
      <c r="OL79" s="77"/>
      <c r="OM79" s="77"/>
      <c r="ON79" s="77"/>
      <c r="OO79" s="77"/>
      <c r="OP79" s="77"/>
      <c r="OQ79" s="77"/>
      <c r="OR79" s="77"/>
      <c r="OS79" s="77"/>
      <c r="OT79" s="77"/>
      <c r="OU79" s="77"/>
      <c r="OV79" s="77"/>
      <c r="OW79" s="77"/>
      <c r="OX79" s="78"/>
      <c r="OY79" s="76" t="str">
        <f>データ!$D$10</f>
        <v>H29</v>
      </c>
      <c r="OZ79" s="77"/>
      <c r="PA79" s="77"/>
      <c r="PB79" s="77"/>
      <c r="PC79" s="77"/>
      <c r="PD79" s="77"/>
      <c r="PE79" s="77"/>
      <c r="PF79" s="77"/>
      <c r="PG79" s="77"/>
      <c r="PH79" s="77"/>
      <c r="PI79" s="77"/>
      <c r="PJ79" s="77"/>
      <c r="PK79" s="77"/>
      <c r="PL79" s="77"/>
      <c r="PM79" s="77"/>
      <c r="PN79" s="77"/>
      <c r="PO79" s="77"/>
      <c r="PP79" s="77"/>
      <c r="PQ79" s="77"/>
      <c r="PR79" s="77"/>
      <c r="PS79" s="77"/>
      <c r="PT79" s="77"/>
      <c r="PU79" s="77"/>
      <c r="PV79" s="77"/>
      <c r="PW79" s="77"/>
      <c r="PX79" s="77"/>
      <c r="PY79" s="78"/>
      <c r="PZ79" s="76" t="str">
        <f>データ!$E$10</f>
        <v>H30</v>
      </c>
      <c r="QA79" s="77"/>
      <c r="QB79" s="77"/>
      <c r="QC79" s="77"/>
      <c r="QD79" s="77"/>
      <c r="QE79" s="77"/>
      <c r="QF79" s="77"/>
      <c r="QG79" s="77"/>
      <c r="QH79" s="77"/>
      <c r="QI79" s="77"/>
      <c r="QJ79" s="77"/>
      <c r="QK79" s="77"/>
      <c r="QL79" s="77"/>
      <c r="QM79" s="77"/>
      <c r="QN79" s="77"/>
      <c r="QO79" s="77"/>
      <c r="QP79" s="77"/>
      <c r="QQ79" s="77"/>
      <c r="QR79" s="77"/>
      <c r="QS79" s="77"/>
      <c r="QT79" s="77"/>
      <c r="QU79" s="77"/>
      <c r="QV79" s="77"/>
      <c r="QW79" s="77"/>
      <c r="QX79" s="77"/>
      <c r="QY79" s="77"/>
      <c r="QZ79" s="78"/>
      <c r="RA79" s="76" t="str">
        <f>データ!$F$10</f>
        <v>R01</v>
      </c>
      <c r="RB79" s="77"/>
      <c r="RC79" s="77"/>
      <c r="RD79" s="77"/>
      <c r="RE79" s="77"/>
      <c r="RF79" s="77"/>
      <c r="RG79" s="77"/>
      <c r="RH79" s="77"/>
      <c r="RI79" s="77"/>
      <c r="RJ79" s="77"/>
      <c r="RK79" s="77"/>
      <c r="RL79" s="77"/>
      <c r="RM79" s="77"/>
      <c r="RN79" s="77"/>
      <c r="RO79" s="77"/>
      <c r="RP79" s="77"/>
      <c r="RQ79" s="77"/>
      <c r="RR79" s="77"/>
      <c r="RS79" s="77"/>
      <c r="RT79" s="77"/>
      <c r="RU79" s="77"/>
      <c r="RV79" s="77"/>
      <c r="RW79" s="77"/>
      <c r="RX79" s="77"/>
      <c r="RY79" s="77"/>
      <c r="RZ79" s="77"/>
      <c r="SA79" s="7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5"/>
      <c r="SN79" s="86"/>
      <c r="SO79" s="86"/>
      <c r="SP79" s="86"/>
      <c r="SQ79" s="86"/>
      <c r="SR79" s="86"/>
      <c r="SS79" s="86"/>
      <c r="ST79" s="86"/>
      <c r="SU79" s="86"/>
      <c r="SV79" s="86"/>
      <c r="SW79" s="86"/>
      <c r="SX79" s="86"/>
      <c r="SY79" s="86"/>
      <c r="SZ79" s="86"/>
      <c r="TA79" s="87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2">
        <f>データ!DD6</f>
        <v>57.74</v>
      </c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>
        <f>データ!DE6</f>
        <v>60.02</v>
      </c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>
        <f>データ!DF6</f>
        <v>62.34</v>
      </c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>
        <f>データ!DG6</f>
        <v>64.37</v>
      </c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>
        <f>データ!DH6</f>
        <v>65.930000000000007</v>
      </c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2">
        <f>データ!DO6</f>
        <v>0</v>
      </c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>
        <f>データ!DP6</f>
        <v>0</v>
      </c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>
        <f>データ!DQ6</f>
        <v>0</v>
      </c>
      <c r="IN80" s="72"/>
      <c r="IO80" s="72"/>
      <c r="IP80" s="72"/>
      <c r="IQ80" s="72"/>
      <c r="IR80" s="72"/>
      <c r="IS80" s="72"/>
      <c r="IT80" s="72"/>
      <c r="IU80" s="72"/>
      <c r="IV80" s="72"/>
      <c r="IW80" s="72"/>
      <c r="IX80" s="72"/>
      <c r="IY80" s="72"/>
      <c r="IZ80" s="72"/>
      <c r="JA80" s="72"/>
      <c r="JB80" s="72"/>
      <c r="JC80" s="72"/>
      <c r="JD80" s="72"/>
      <c r="JE80" s="72"/>
      <c r="JF80" s="72"/>
      <c r="JG80" s="72"/>
      <c r="JH80" s="72"/>
      <c r="JI80" s="72"/>
      <c r="JJ80" s="72"/>
      <c r="JK80" s="72"/>
      <c r="JL80" s="72"/>
      <c r="JM80" s="72"/>
      <c r="JN80" s="72">
        <f>データ!DR6</f>
        <v>0</v>
      </c>
      <c r="JO80" s="72"/>
      <c r="JP80" s="72"/>
      <c r="JQ80" s="72"/>
      <c r="JR80" s="72"/>
      <c r="JS80" s="72"/>
      <c r="JT80" s="72"/>
      <c r="JU80" s="72"/>
      <c r="JV80" s="72"/>
      <c r="JW80" s="72"/>
      <c r="JX80" s="72"/>
      <c r="JY80" s="72"/>
      <c r="JZ80" s="72"/>
      <c r="KA80" s="72"/>
      <c r="KB80" s="72"/>
      <c r="KC80" s="72"/>
      <c r="KD80" s="72"/>
      <c r="KE80" s="72"/>
      <c r="KF80" s="72"/>
      <c r="KG80" s="72"/>
      <c r="KH80" s="72"/>
      <c r="KI80" s="72"/>
      <c r="KJ80" s="72"/>
      <c r="KK80" s="72"/>
      <c r="KL80" s="72"/>
      <c r="KM80" s="72"/>
      <c r="KN80" s="72"/>
      <c r="KO80" s="72">
        <f>データ!DS6</f>
        <v>0</v>
      </c>
      <c r="KP80" s="72"/>
      <c r="KQ80" s="72"/>
      <c r="KR80" s="72"/>
      <c r="KS80" s="72"/>
      <c r="KT80" s="72"/>
      <c r="KU80" s="72"/>
      <c r="KV80" s="72"/>
      <c r="KW80" s="72"/>
      <c r="KX80" s="72"/>
      <c r="KY80" s="72"/>
      <c r="KZ80" s="72"/>
      <c r="LA80" s="72"/>
      <c r="LB80" s="72"/>
      <c r="LC80" s="72"/>
      <c r="LD80" s="72"/>
      <c r="LE80" s="72"/>
      <c r="LF80" s="72"/>
      <c r="LG80" s="72"/>
      <c r="LH80" s="72"/>
      <c r="LI80" s="72"/>
      <c r="LJ80" s="72"/>
      <c r="LK80" s="72"/>
      <c r="LL80" s="72"/>
      <c r="LM80" s="72"/>
      <c r="LN80" s="72"/>
      <c r="LO80" s="72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2">
        <f>データ!DZ6</f>
        <v>0</v>
      </c>
      <c r="MX80" s="72"/>
      <c r="MY80" s="72"/>
      <c r="MZ80" s="72"/>
      <c r="NA80" s="72"/>
      <c r="NB80" s="72"/>
      <c r="NC80" s="72"/>
      <c r="ND80" s="72"/>
      <c r="NE80" s="72"/>
      <c r="NF80" s="72"/>
      <c r="NG80" s="72"/>
      <c r="NH80" s="72"/>
      <c r="NI80" s="72"/>
      <c r="NJ80" s="72"/>
      <c r="NK80" s="72"/>
      <c r="NL80" s="72"/>
      <c r="NM80" s="72"/>
      <c r="NN80" s="72"/>
      <c r="NO80" s="72"/>
      <c r="NP80" s="72"/>
      <c r="NQ80" s="72"/>
      <c r="NR80" s="72"/>
      <c r="NS80" s="72"/>
      <c r="NT80" s="72"/>
      <c r="NU80" s="72"/>
      <c r="NV80" s="72"/>
      <c r="NW80" s="72"/>
      <c r="NX80" s="72">
        <f>データ!EA6</f>
        <v>0</v>
      </c>
      <c r="NY80" s="72"/>
      <c r="NZ80" s="72"/>
      <c r="OA80" s="72"/>
      <c r="OB80" s="72"/>
      <c r="OC80" s="72"/>
      <c r="OD80" s="72"/>
      <c r="OE80" s="72"/>
      <c r="OF80" s="72"/>
      <c r="OG80" s="72"/>
      <c r="OH80" s="72"/>
      <c r="OI80" s="72"/>
      <c r="OJ80" s="72"/>
      <c r="OK80" s="72"/>
      <c r="OL80" s="72"/>
      <c r="OM80" s="72"/>
      <c r="ON80" s="72"/>
      <c r="OO80" s="72"/>
      <c r="OP80" s="72"/>
      <c r="OQ80" s="72"/>
      <c r="OR80" s="72"/>
      <c r="OS80" s="72"/>
      <c r="OT80" s="72"/>
      <c r="OU80" s="72"/>
      <c r="OV80" s="72"/>
      <c r="OW80" s="72"/>
      <c r="OX80" s="72"/>
      <c r="OY80" s="72">
        <f>データ!EB6</f>
        <v>0</v>
      </c>
      <c r="OZ80" s="72"/>
      <c r="PA80" s="72"/>
      <c r="PB80" s="72"/>
      <c r="PC80" s="72"/>
      <c r="PD80" s="72"/>
      <c r="PE80" s="72"/>
      <c r="PF80" s="72"/>
      <c r="PG80" s="72"/>
      <c r="PH80" s="72"/>
      <c r="PI80" s="72"/>
      <c r="PJ80" s="72"/>
      <c r="PK80" s="72"/>
      <c r="PL80" s="72"/>
      <c r="PM80" s="72"/>
      <c r="PN80" s="72"/>
      <c r="PO80" s="72"/>
      <c r="PP80" s="72"/>
      <c r="PQ80" s="72"/>
      <c r="PR80" s="72"/>
      <c r="PS80" s="72"/>
      <c r="PT80" s="72"/>
      <c r="PU80" s="72"/>
      <c r="PV80" s="72"/>
      <c r="PW80" s="72"/>
      <c r="PX80" s="72"/>
      <c r="PY80" s="72"/>
      <c r="PZ80" s="72">
        <f>データ!EC6</f>
        <v>0</v>
      </c>
      <c r="QA80" s="72"/>
      <c r="QB80" s="72"/>
      <c r="QC80" s="72"/>
      <c r="QD80" s="72"/>
      <c r="QE80" s="72"/>
      <c r="QF80" s="72"/>
      <c r="QG80" s="72"/>
      <c r="QH80" s="72"/>
      <c r="QI80" s="72"/>
      <c r="QJ80" s="72"/>
      <c r="QK80" s="72"/>
      <c r="QL80" s="72"/>
      <c r="QM80" s="72"/>
      <c r="QN80" s="72"/>
      <c r="QO80" s="72"/>
      <c r="QP80" s="72"/>
      <c r="QQ80" s="72"/>
      <c r="QR80" s="72"/>
      <c r="QS80" s="72"/>
      <c r="QT80" s="72"/>
      <c r="QU80" s="72"/>
      <c r="QV80" s="72"/>
      <c r="QW80" s="72"/>
      <c r="QX80" s="72"/>
      <c r="QY80" s="72"/>
      <c r="QZ80" s="72"/>
      <c r="RA80" s="72">
        <f>データ!ED6</f>
        <v>0</v>
      </c>
      <c r="RB80" s="72"/>
      <c r="RC80" s="72"/>
      <c r="RD80" s="72"/>
      <c r="RE80" s="72"/>
      <c r="RF80" s="72"/>
      <c r="RG80" s="72"/>
      <c r="RH80" s="72"/>
      <c r="RI80" s="72"/>
      <c r="RJ80" s="72"/>
      <c r="RK80" s="72"/>
      <c r="RL80" s="72"/>
      <c r="RM80" s="72"/>
      <c r="RN80" s="72"/>
      <c r="RO80" s="72"/>
      <c r="RP80" s="72"/>
      <c r="RQ80" s="72"/>
      <c r="RR80" s="72"/>
      <c r="RS80" s="72"/>
      <c r="RT80" s="72"/>
      <c r="RU80" s="72"/>
      <c r="RV80" s="72"/>
      <c r="RW80" s="72"/>
      <c r="RX80" s="72"/>
      <c r="RY80" s="72"/>
      <c r="RZ80" s="72"/>
      <c r="SA80" s="72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5"/>
      <c r="SN80" s="86"/>
      <c r="SO80" s="86"/>
      <c r="SP80" s="86"/>
      <c r="SQ80" s="86"/>
      <c r="SR80" s="86"/>
      <c r="SS80" s="86"/>
      <c r="ST80" s="86"/>
      <c r="SU80" s="86"/>
      <c r="SV80" s="86"/>
      <c r="SW80" s="86"/>
      <c r="SX80" s="86"/>
      <c r="SY80" s="86"/>
      <c r="SZ80" s="86"/>
      <c r="TA80" s="87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2">
        <f>データ!DI6</f>
        <v>53.92</v>
      </c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>
        <f>データ!DJ6</f>
        <v>53.32</v>
      </c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>
        <f>データ!DK6</f>
        <v>53.4</v>
      </c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>
        <f>データ!DL6</f>
        <v>53.49</v>
      </c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>
        <f>データ!DM6</f>
        <v>54.3</v>
      </c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2">
        <f>データ!DT6</f>
        <v>3.4</v>
      </c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>
        <f>データ!DU6</f>
        <v>3.56</v>
      </c>
      <c r="HM81" s="72"/>
      <c r="HN81" s="72"/>
      <c r="HO81" s="72"/>
      <c r="HP81" s="72"/>
      <c r="HQ81" s="72"/>
      <c r="HR81" s="72"/>
      <c r="HS81" s="72"/>
      <c r="HT81" s="72"/>
      <c r="HU81" s="72"/>
      <c r="HV81" s="72"/>
      <c r="HW81" s="72"/>
      <c r="HX81" s="72"/>
      <c r="HY81" s="72"/>
      <c r="HZ81" s="72"/>
      <c r="IA81" s="72"/>
      <c r="IB81" s="72"/>
      <c r="IC81" s="72"/>
      <c r="ID81" s="72"/>
      <c r="IE81" s="72"/>
      <c r="IF81" s="72"/>
      <c r="IG81" s="72"/>
      <c r="IH81" s="72"/>
      <c r="II81" s="72"/>
      <c r="IJ81" s="72"/>
      <c r="IK81" s="72"/>
      <c r="IL81" s="72"/>
      <c r="IM81" s="72">
        <f>データ!DV6</f>
        <v>3.46</v>
      </c>
      <c r="IN81" s="72"/>
      <c r="IO81" s="72"/>
      <c r="IP81" s="72"/>
      <c r="IQ81" s="72"/>
      <c r="IR81" s="72"/>
      <c r="IS81" s="72"/>
      <c r="IT81" s="72"/>
      <c r="IU81" s="72"/>
      <c r="IV81" s="72"/>
      <c r="IW81" s="72"/>
      <c r="IX81" s="72"/>
      <c r="IY81" s="72"/>
      <c r="IZ81" s="72"/>
      <c r="JA81" s="72"/>
      <c r="JB81" s="72"/>
      <c r="JC81" s="72"/>
      <c r="JD81" s="72"/>
      <c r="JE81" s="72"/>
      <c r="JF81" s="72"/>
      <c r="JG81" s="72"/>
      <c r="JH81" s="72"/>
      <c r="JI81" s="72"/>
      <c r="JJ81" s="72"/>
      <c r="JK81" s="72"/>
      <c r="JL81" s="72"/>
      <c r="JM81" s="72"/>
      <c r="JN81" s="72">
        <f>データ!DW6</f>
        <v>3.28</v>
      </c>
      <c r="JO81" s="72"/>
      <c r="JP81" s="72"/>
      <c r="JQ81" s="72"/>
      <c r="JR81" s="72"/>
      <c r="JS81" s="72"/>
      <c r="JT81" s="72"/>
      <c r="JU81" s="72"/>
      <c r="JV81" s="72"/>
      <c r="JW81" s="72"/>
      <c r="JX81" s="72"/>
      <c r="JY81" s="72"/>
      <c r="JZ81" s="72"/>
      <c r="KA81" s="72"/>
      <c r="KB81" s="72"/>
      <c r="KC81" s="72"/>
      <c r="KD81" s="72"/>
      <c r="KE81" s="72"/>
      <c r="KF81" s="72"/>
      <c r="KG81" s="72"/>
      <c r="KH81" s="72"/>
      <c r="KI81" s="72"/>
      <c r="KJ81" s="72"/>
      <c r="KK81" s="72"/>
      <c r="KL81" s="72"/>
      <c r="KM81" s="72"/>
      <c r="KN81" s="72"/>
      <c r="KO81" s="72">
        <f>データ!DX6</f>
        <v>4.66</v>
      </c>
      <c r="KP81" s="72"/>
      <c r="KQ81" s="72"/>
      <c r="KR81" s="72"/>
      <c r="KS81" s="72"/>
      <c r="KT81" s="72"/>
      <c r="KU81" s="72"/>
      <c r="KV81" s="72"/>
      <c r="KW81" s="72"/>
      <c r="KX81" s="72"/>
      <c r="KY81" s="72"/>
      <c r="KZ81" s="72"/>
      <c r="LA81" s="72"/>
      <c r="LB81" s="72"/>
      <c r="LC81" s="72"/>
      <c r="LD81" s="72"/>
      <c r="LE81" s="72"/>
      <c r="LF81" s="72"/>
      <c r="LG81" s="72"/>
      <c r="LH81" s="72"/>
      <c r="LI81" s="72"/>
      <c r="LJ81" s="72"/>
      <c r="LK81" s="72"/>
      <c r="LL81" s="72"/>
      <c r="LM81" s="72"/>
      <c r="LN81" s="72"/>
      <c r="LO81" s="72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2">
        <f>データ!EE6</f>
        <v>0.19</v>
      </c>
      <c r="MX81" s="72"/>
      <c r="MY81" s="72"/>
      <c r="MZ81" s="72"/>
      <c r="NA81" s="72"/>
      <c r="NB81" s="72"/>
      <c r="NC81" s="72"/>
      <c r="ND81" s="72"/>
      <c r="NE81" s="72"/>
      <c r="NF81" s="72"/>
      <c r="NG81" s="72"/>
      <c r="NH81" s="72"/>
      <c r="NI81" s="72"/>
      <c r="NJ81" s="72"/>
      <c r="NK81" s="72"/>
      <c r="NL81" s="72"/>
      <c r="NM81" s="72"/>
      <c r="NN81" s="72"/>
      <c r="NO81" s="72"/>
      <c r="NP81" s="72"/>
      <c r="NQ81" s="72"/>
      <c r="NR81" s="72"/>
      <c r="NS81" s="72"/>
      <c r="NT81" s="72"/>
      <c r="NU81" s="72"/>
      <c r="NV81" s="72"/>
      <c r="NW81" s="72"/>
      <c r="NX81" s="72">
        <f>データ!EF6</f>
        <v>0.06</v>
      </c>
      <c r="NY81" s="72"/>
      <c r="NZ81" s="72"/>
      <c r="OA81" s="72"/>
      <c r="OB81" s="72"/>
      <c r="OC81" s="72"/>
      <c r="OD81" s="72"/>
      <c r="OE81" s="72"/>
      <c r="OF81" s="72"/>
      <c r="OG81" s="72"/>
      <c r="OH81" s="72"/>
      <c r="OI81" s="72"/>
      <c r="OJ81" s="72"/>
      <c r="OK81" s="72"/>
      <c r="OL81" s="72"/>
      <c r="OM81" s="72"/>
      <c r="ON81" s="72"/>
      <c r="OO81" s="72"/>
      <c r="OP81" s="72"/>
      <c r="OQ81" s="72"/>
      <c r="OR81" s="72"/>
      <c r="OS81" s="72"/>
      <c r="OT81" s="72"/>
      <c r="OU81" s="72"/>
      <c r="OV81" s="72"/>
      <c r="OW81" s="72"/>
      <c r="OX81" s="72"/>
      <c r="OY81" s="72">
        <f>データ!EG6</f>
        <v>0.13</v>
      </c>
      <c r="OZ81" s="72"/>
      <c r="PA81" s="72"/>
      <c r="PB81" s="72"/>
      <c r="PC81" s="72"/>
      <c r="PD81" s="72"/>
      <c r="PE81" s="72"/>
      <c r="PF81" s="72"/>
      <c r="PG81" s="72"/>
      <c r="PH81" s="72"/>
      <c r="PI81" s="72"/>
      <c r="PJ81" s="72"/>
      <c r="PK81" s="72"/>
      <c r="PL81" s="72"/>
      <c r="PM81" s="72"/>
      <c r="PN81" s="72"/>
      <c r="PO81" s="72"/>
      <c r="PP81" s="72"/>
      <c r="PQ81" s="72"/>
      <c r="PR81" s="72"/>
      <c r="PS81" s="72"/>
      <c r="PT81" s="72"/>
      <c r="PU81" s="72"/>
      <c r="PV81" s="72"/>
      <c r="PW81" s="72"/>
      <c r="PX81" s="72"/>
      <c r="PY81" s="72"/>
      <c r="PZ81" s="72">
        <f>データ!EH6</f>
        <v>0.02</v>
      </c>
      <c r="QA81" s="72"/>
      <c r="QB81" s="72"/>
      <c r="QC81" s="72"/>
      <c r="QD81" s="72"/>
      <c r="QE81" s="72"/>
      <c r="QF81" s="72"/>
      <c r="QG81" s="72"/>
      <c r="QH81" s="72"/>
      <c r="QI81" s="72"/>
      <c r="QJ81" s="72"/>
      <c r="QK81" s="72"/>
      <c r="QL81" s="72"/>
      <c r="QM81" s="72"/>
      <c r="QN81" s="72"/>
      <c r="QO81" s="72"/>
      <c r="QP81" s="72"/>
      <c r="QQ81" s="72"/>
      <c r="QR81" s="72"/>
      <c r="QS81" s="72"/>
      <c r="QT81" s="72"/>
      <c r="QU81" s="72"/>
      <c r="QV81" s="72"/>
      <c r="QW81" s="72"/>
      <c r="QX81" s="72"/>
      <c r="QY81" s="72"/>
      <c r="QZ81" s="72"/>
      <c r="RA81" s="72">
        <f>データ!EI6</f>
        <v>0.06</v>
      </c>
      <c r="RB81" s="72"/>
      <c r="RC81" s="72"/>
      <c r="RD81" s="72"/>
      <c r="RE81" s="72"/>
      <c r="RF81" s="72"/>
      <c r="RG81" s="72"/>
      <c r="RH81" s="72"/>
      <c r="RI81" s="72"/>
      <c r="RJ81" s="72"/>
      <c r="RK81" s="72"/>
      <c r="RL81" s="72"/>
      <c r="RM81" s="72"/>
      <c r="RN81" s="72"/>
      <c r="RO81" s="72"/>
      <c r="RP81" s="72"/>
      <c r="RQ81" s="72"/>
      <c r="RR81" s="72"/>
      <c r="RS81" s="72"/>
      <c r="RT81" s="72"/>
      <c r="RU81" s="72"/>
      <c r="RV81" s="72"/>
      <c r="RW81" s="72"/>
      <c r="RX81" s="72"/>
      <c r="RY81" s="72"/>
      <c r="RZ81" s="72"/>
      <c r="SA81" s="72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5"/>
      <c r="SN81" s="86"/>
      <c r="SO81" s="86"/>
      <c r="SP81" s="86"/>
      <c r="SQ81" s="86"/>
      <c r="SR81" s="86"/>
      <c r="SS81" s="86"/>
      <c r="ST81" s="86"/>
      <c r="SU81" s="86"/>
      <c r="SV81" s="86"/>
      <c r="SW81" s="86"/>
      <c r="SX81" s="86"/>
      <c r="SY81" s="86"/>
      <c r="SZ81" s="86"/>
      <c r="TA81" s="87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5"/>
      <c r="SN82" s="86"/>
      <c r="SO82" s="86"/>
      <c r="SP82" s="86"/>
      <c r="SQ82" s="86"/>
      <c r="SR82" s="86"/>
      <c r="SS82" s="86"/>
      <c r="ST82" s="86"/>
      <c r="SU82" s="86"/>
      <c r="SV82" s="86"/>
      <c r="SW82" s="86"/>
      <c r="SX82" s="86"/>
      <c r="SY82" s="86"/>
      <c r="SZ82" s="86"/>
      <c r="TA82" s="87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5"/>
      <c r="SN83" s="86"/>
      <c r="SO83" s="86"/>
      <c r="SP83" s="86"/>
      <c r="SQ83" s="86"/>
      <c r="SR83" s="86"/>
      <c r="SS83" s="86"/>
      <c r="ST83" s="86"/>
      <c r="SU83" s="86"/>
      <c r="SV83" s="86"/>
      <c r="SW83" s="86"/>
      <c r="SX83" s="86"/>
      <c r="SY83" s="86"/>
      <c r="SZ83" s="86"/>
      <c r="TA83" s="87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5"/>
      <c r="SN84" s="86"/>
      <c r="SO84" s="86"/>
      <c r="SP84" s="86"/>
      <c r="SQ84" s="86"/>
      <c r="SR84" s="86"/>
      <c r="SS84" s="86"/>
      <c r="ST84" s="86"/>
      <c r="SU84" s="86"/>
      <c r="SV84" s="86"/>
      <c r="SW84" s="86"/>
      <c r="SX84" s="86"/>
      <c r="SY84" s="86"/>
      <c r="SZ84" s="86"/>
      <c r="TA84" s="87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8"/>
      <c r="SN85" s="89"/>
      <c r="SO85" s="89"/>
      <c r="SP85" s="89"/>
      <c r="SQ85" s="89"/>
      <c r="SR85" s="89"/>
      <c r="SS85" s="89"/>
      <c r="ST85" s="89"/>
      <c r="SU85" s="89"/>
      <c r="SV85" s="89"/>
      <c r="SW85" s="89"/>
      <c r="SX85" s="89"/>
      <c r="SY85" s="89"/>
      <c r="SZ85" s="89"/>
      <c r="TA85" s="90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37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30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31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【119.03】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【25.49】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【420.52】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【238.81】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【115.00】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【18.60】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【55.21】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7" t="str">
        <f>データ!DC6</f>
        <v>【77.39】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7" t="str">
        <f>データ!DN6</f>
        <v>【59.23】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7" t="str">
        <f>データ!DY6</f>
        <v>【47.77】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7" t="str">
        <f>データ!EJ6</f>
        <v>【0.34】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iUH5HFFdvv/z54DOD+TFtioU0avKBapYKOxbWgDlyByU6ofOBShHbLr54K3EV0We+xsrpIzLFMpo30wLkqWDQg==" saltValue="CHGO2hKJIbBrQo+RooDkvw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109375" bestFit="1" customWidth="1"/>
    <col min="2" max="7" width="11.85546875" customWidth="1"/>
    <col min="8" max="8" width="16.28515625" bestFit="1" customWidth="1"/>
    <col min="9" max="140" width="11.85546875" customWidth="1"/>
  </cols>
  <sheetData>
    <row r="1" spans="1:140" x14ac:dyDescent="0.15">
      <c r="A1" t="s">
        <v>38</v>
      </c>
    </row>
    <row r="2" spans="1:140" x14ac:dyDescent="0.15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54" t="s">
        <v>47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48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26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50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51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52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53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54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55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56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57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58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59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60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166.97</v>
      </c>
      <c r="U6" s="52">
        <f>U7</f>
        <v>168.22</v>
      </c>
      <c r="V6" s="52">
        <f>V7</f>
        <v>170.02</v>
      </c>
      <c r="W6" s="52">
        <f>W7</f>
        <v>168.92</v>
      </c>
      <c r="X6" s="52">
        <f t="shared" si="3"/>
        <v>143.9</v>
      </c>
      <c r="Y6" s="52">
        <f t="shared" si="3"/>
        <v>118.03</v>
      </c>
      <c r="Z6" s="52">
        <f t="shared" si="3"/>
        <v>120</v>
      </c>
      <c r="AA6" s="52">
        <f t="shared" si="3"/>
        <v>113.67</v>
      </c>
      <c r="AB6" s="52">
        <f t="shared" si="3"/>
        <v>110.79</v>
      </c>
      <c r="AC6" s="52">
        <f t="shared" si="3"/>
        <v>108.76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101.87</v>
      </c>
      <c r="AK6" s="52">
        <f t="shared" si="3"/>
        <v>115.82</v>
      </c>
      <c r="AL6" s="52">
        <f t="shared" si="3"/>
        <v>118.97</v>
      </c>
      <c r="AM6" s="52">
        <f t="shared" si="3"/>
        <v>121.15</v>
      </c>
      <c r="AN6" s="52">
        <f t="shared" si="3"/>
        <v>125.8</v>
      </c>
      <c r="AO6" s="50" t="str">
        <f>IF(AO7="-","【-】","【"&amp;SUBSTITUTE(TEXT(AO7,"#,##0.00"),"-","△")&amp;"】")</f>
        <v>【25.49】</v>
      </c>
      <c r="AP6" s="52">
        <f t="shared" si="3"/>
        <v>16887.650000000001</v>
      </c>
      <c r="AQ6" s="52">
        <f>AQ7</f>
        <v>19258.02</v>
      </c>
      <c r="AR6" s="52">
        <f>AR7</f>
        <v>17039.05</v>
      </c>
      <c r="AS6" s="52">
        <f>AS7</f>
        <v>21314.29</v>
      </c>
      <c r="AT6" s="52">
        <f t="shared" si="3"/>
        <v>12092.01</v>
      </c>
      <c r="AU6" s="52">
        <f t="shared" si="3"/>
        <v>742.59</v>
      </c>
      <c r="AV6" s="52">
        <f t="shared" si="3"/>
        <v>549.77</v>
      </c>
      <c r="AW6" s="52">
        <f t="shared" si="3"/>
        <v>730.25</v>
      </c>
      <c r="AX6" s="52">
        <f t="shared" si="3"/>
        <v>868.31</v>
      </c>
      <c r="AY6" s="52">
        <f t="shared" si="3"/>
        <v>732.52</v>
      </c>
      <c r="AZ6" s="50" t="str">
        <f>IF(AZ7="-","【-】","【"&amp;SUBSTITUTE(TEXT(AZ7,"#,##0.00"),"-","△")&amp;"】")</f>
        <v>【420.52】</v>
      </c>
      <c r="BA6" s="52">
        <f t="shared" si="3"/>
        <v>0</v>
      </c>
      <c r="BB6" s="52">
        <f>BB7</f>
        <v>0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430.97</v>
      </c>
      <c r="BG6" s="52">
        <f t="shared" si="3"/>
        <v>536.28</v>
      </c>
      <c r="BH6" s="52">
        <f t="shared" si="3"/>
        <v>514.66</v>
      </c>
      <c r="BI6" s="52">
        <f t="shared" si="3"/>
        <v>504.81</v>
      </c>
      <c r="BJ6" s="52">
        <f t="shared" si="3"/>
        <v>498.01</v>
      </c>
      <c r="BK6" s="50" t="str">
        <f>IF(BK7="-","【-】","【"&amp;SUBSTITUTE(TEXT(BK7,"#,##0.00"),"-","△")&amp;"】")</f>
        <v>【238.81】</v>
      </c>
      <c r="BL6" s="52">
        <f t="shared" si="3"/>
        <v>232.39</v>
      </c>
      <c r="BM6" s="52">
        <f>BM7</f>
        <v>230.82</v>
      </c>
      <c r="BN6" s="52">
        <f>BN7</f>
        <v>233.74</v>
      </c>
      <c r="BO6" s="52">
        <f>BO7</f>
        <v>228.84</v>
      </c>
      <c r="BP6" s="52">
        <f t="shared" si="3"/>
        <v>160.91</v>
      </c>
      <c r="BQ6" s="52">
        <f t="shared" si="3"/>
        <v>100.16</v>
      </c>
      <c r="BR6" s="52">
        <f t="shared" si="3"/>
        <v>100.54</v>
      </c>
      <c r="BS6" s="52">
        <f t="shared" si="3"/>
        <v>95.99</v>
      </c>
      <c r="BT6" s="52">
        <f t="shared" si="3"/>
        <v>94.91</v>
      </c>
      <c r="BU6" s="52">
        <f t="shared" si="3"/>
        <v>90.22</v>
      </c>
      <c r="BV6" s="50" t="str">
        <f>IF(BV7="-","【-】","【"&amp;SUBSTITUTE(TEXT(BV7,"#,##0.00"),"-","△")&amp;"】")</f>
        <v>【115.00】</v>
      </c>
      <c r="BW6" s="52">
        <f t="shared" si="3"/>
        <v>22.39</v>
      </c>
      <c r="BX6" s="52">
        <f>BX7</f>
        <v>22.56</v>
      </c>
      <c r="BY6" s="52">
        <f>BY7</f>
        <v>22.72</v>
      </c>
      <c r="BZ6" s="52">
        <f>BZ7</f>
        <v>22.66</v>
      </c>
      <c r="CA6" s="52">
        <f t="shared" si="3"/>
        <v>32.17</v>
      </c>
      <c r="CB6" s="52">
        <f t="shared" si="3"/>
        <v>42.5</v>
      </c>
      <c r="CC6" s="52">
        <f t="shared" si="3"/>
        <v>42.19</v>
      </c>
      <c r="CD6" s="52">
        <f t="shared" si="3"/>
        <v>44.55</v>
      </c>
      <c r="CE6" s="52">
        <f t="shared" si="3"/>
        <v>47.36</v>
      </c>
      <c r="CF6" s="52">
        <f t="shared" ref="CF6" si="4">CF7</f>
        <v>49.94</v>
      </c>
      <c r="CG6" s="50" t="str">
        <f>IF(CG7="-","【-】","【"&amp;SUBSTITUTE(TEXT(CG7,"#,##0.00"),"-","△")&amp;"】")</f>
        <v>【18.60】</v>
      </c>
      <c r="CH6" s="52">
        <f t="shared" ref="CH6:CQ6" si="5">CH7</f>
        <v>80.739999999999995</v>
      </c>
      <c r="CI6" s="52">
        <f>CI7</f>
        <v>82.35</v>
      </c>
      <c r="CJ6" s="52">
        <f>CJ7</f>
        <v>84.7</v>
      </c>
      <c r="CK6" s="52">
        <f>CK7</f>
        <v>89.48</v>
      </c>
      <c r="CL6" s="52">
        <f t="shared" si="5"/>
        <v>90.3</v>
      </c>
      <c r="CM6" s="52">
        <f t="shared" si="5"/>
        <v>35.909999999999997</v>
      </c>
      <c r="CN6" s="52">
        <f t="shared" si="5"/>
        <v>35.54</v>
      </c>
      <c r="CO6" s="52">
        <f t="shared" si="5"/>
        <v>35.24</v>
      </c>
      <c r="CP6" s="52">
        <f t="shared" si="5"/>
        <v>35.22</v>
      </c>
      <c r="CQ6" s="52">
        <f t="shared" si="5"/>
        <v>34.92</v>
      </c>
      <c r="CR6" s="50" t="str">
        <f>IF(CR7="-","【-】","【"&amp;SUBSTITUTE(TEXT(CR7,"#,##0.00"),"-","△")&amp;"】")</f>
        <v>【55.21】</v>
      </c>
      <c r="CS6" s="52">
        <f t="shared" ref="CS6:DB6" si="6">CS7</f>
        <v>83.26</v>
      </c>
      <c r="CT6" s="52">
        <f>CT7</f>
        <v>85</v>
      </c>
      <c r="CU6" s="52">
        <f>CU7</f>
        <v>85</v>
      </c>
      <c r="CV6" s="52">
        <f>CV7</f>
        <v>85</v>
      </c>
      <c r="CW6" s="52">
        <f t="shared" si="6"/>
        <v>93.65</v>
      </c>
      <c r="CX6" s="52">
        <f t="shared" si="6"/>
        <v>52.54</v>
      </c>
      <c r="CY6" s="52">
        <f t="shared" si="6"/>
        <v>50.81</v>
      </c>
      <c r="CZ6" s="52">
        <f t="shared" si="6"/>
        <v>50.28</v>
      </c>
      <c r="DA6" s="52">
        <f t="shared" si="6"/>
        <v>51.42</v>
      </c>
      <c r="DB6" s="52">
        <f t="shared" si="6"/>
        <v>50.9</v>
      </c>
      <c r="DC6" s="50" t="str">
        <f>IF(DC7="-","【-】","【"&amp;SUBSTITUTE(TEXT(DC7,"#,##0.00"),"-","△")&amp;"】")</f>
        <v>【77.39】</v>
      </c>
      <c r="DD6" s="52">
        <f t="shared" ref="DD6:DM6" si="7">DD7</f>
        <v>57.74</v>
      </c>
      <c r="DE6" s="52">
        <f>DE7</f>
        <v>60.02</v>
      </c>
      <c r="DF6" s="52">
        <f>DF7</f>
        <v>62.34</v>
      </c>
      <c r="DG6" s="52">
        <f>DG7</f>
        <v>64.37</v>
      </c>
      <c r="DH6" s="52">
        <f t="shared" si="7"/>
        <v>65.930000000000007</v>
      </c>
      <c r="DI6" s="52">
        <f t="shared" si="7"/>
        <v>53.92</v>
      </c>
      <c r="DJ6" s="52">
        <f t="shared" si="7"/>
        <v>53.32</v>
      </c>
      <c r="DK6" s="52">
        <f t="shared" si="7"/>
        <v>53.4</v>
      </c>
      <c r="DL6" s="52">
        <f t="shared" si="7"/>
        <v>53.49</v>
      </c>
      <c r="DM6" s="52">
        <f t="shared" si="7"/>
        <v>54.3</v>
      </c>
      <c r="DN6" s="50" t="str">
        <f>IF(DN7="-","【-】","【"&amp;SUBSTITUTE(TEXT(DN7,"#,##0.00"),"-","△")&amp;"】")</f>
        <v>【59.23】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3.4</v>
      </c>
      <c r="DU6" s="52">
        <f t="shared" si="8"/>
        <v>3.56</v>
      </c>
      <c r="DV6" s="52">
        <f t="shared" si="8"/>
        <v>3.46</v>
      </c>
      <c r="DW6" s="52">
        <f t="shared" si="8"/>
        <v>3.28</v>
      </c>
      <c r="DX6" s="52">
        <f t="shared" si="8"/>
        <v>4.66</v>
      </c>
      <c r="DY6" s="50" t="str">
        <f>IF(DY7="-","【-】","【"&amp;SUBSTITUTE(TEXT(DY7,"#,##0.00"),"-","△")&amp;"】")</f>
        <v>【47.77】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0.19</v>
      </c>
      <c r="EF6" s="52">
        <f t="shared" si="9"/>
        <v>0.06</v>
      </c>
      <c r="EG6" s="52">
        <f t="shared" si="9"/>
        <v>0.13</v>
      </c>
      <c r="EH6" s="52">
        <f t="shared" si="9"/>
        <v>0.02</v>
      </c>
      <c r="EI6" s="52">
        <f t="shared" si="9"/>
        <v>0.06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2300</v>
      </c>
      <c r="L7" s="54" t="s">
        <v>96</v>
      </c>
      <c r="M7" s="55">
        <v>1</v>
      </c>
      <c r="N7" s="55">
        <v>2077</v>
      </c>
      <c r="O7" s="56" t="s">
        <v>97</v>
      </c>
      <c r="P7" s="56">
        <v>99.5</v>
      </c>
      <c r="Q7" s="55">
        <v>7</v>
      </c>
      <c r="R7" s="55">
        <v>2154</v>
      </c>
      <c r="S7" s="54" t="s">
        <v>98</v>
      </c>
      <c r="T7" s="57">
        <v>166.97</v>
      </c>
      <c r="U7" s="57">
        <v>168.22</v>
      </c>
      <c r="V7" s="57">
        <v>170.02</v>
      </c>
      <c r="W7" s="57">
        <v>168.92</v>
      </c>
      <c r="X7" s="57">
        <v>143.9</v>
      </c>
      <c r="Y7" s="57">
        <v>118.03</v>
      </c>
      <c r="Z7" s="57">
        <v>120</v>
      </c>
      <c r="AA7" s="57">
        <v>113.67</v>
      </c>
      <c r="AB7" s="57">
        <v>110.79</v>
      </c>
      <c r="AC7" s="58">
        <v>108.76</v>
      </c>
      <c r="AD7" s="57">
        <v>119.03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101.87</v>
      </c>
      <c r="AK7" s="57">
        <v>115.82</v>
      </c>
      <c r="AL7" s="57">
        <v>118.97</v>
      </c>
      <c r="AM7" s="57">
        <v>121.15</v>
      </c>
      <c r="AN7" s="57">
        <v>125.8</v>
      </c>
      <c r="AO7" s="57">
        <v>25.49</v>
      </c>
      <c r="AP7" s="57">
        <v>16887.650000000001</v>
      </c>
      <c r="AQ7" s="57">
        <v>19258.02</v>
      </c>
      <c r="AR7" s="57">
        <v>17039.05</v>
      </c>
      <c r="AS7" s="57">
        <v>21314.29</v>
      </c>
      <c r="AT7" s="57">
        <v>12092.01</v>
      </c>
      <c r="AU7" s="57">
        <v>742.59</v>
      </c>
      <c r="AV7" s="57">
        <v>549.77</v>
      </c>
      <c r="AW7" s="57">
        <v>730.25</v>
      </c>
      <c r="AX7" s="57">
        <v>868.31</v>
      </c>
      <c r="AY7" s="57">
        <v>732.52</v>
      </c>
      <c r="AZ7" s="57">
        <v>420.52</v>
      </c>
      <c r="BA7" s="57">
        <v>0</v>
      </c>
      <c r="BB7" s="57">
        <v>0</v>
      </c>
      <c r="BC7" s="57">
        <v>0</v>
      </c>
      <c r="BD7" s="57">
        <v>0</v>
      </c>
      <c r="BE7" s="57">
        <v>0</v>
      </c>
      <c r="BF7" s="57">
        <v>430.97</v>
      </c>
      <c r="BG7" s="57">
        <v>536.28</v>
      </c>
      <c r="BH7" s="57">
        <v>514.66</v>
      </c>
      <c r="BI7" s="57">
        <v>504.81</v>
      </c>
      <c r="BJ7" s="57">
        <v>498.01</v>
      </c>
      <c r="BK7" s="57">
        <v>238.81</v>
      </c>
      <c r="BL7" s="57">
        <v>232.39</v>
      </c>
      <c r="BM7" s="57">
        <v>230.82</v>
      </c>
      <c r="BN7" s="57">
        <v>233.74</v>
      </c>
      <c r="BO7" s="57">
        <v>228.84</v>
      </c>
      <c r="BP7" s="57">
        <v>160.91</v>
      </c>
      <c r="BQ7" s="57">
        <v>100.16</v>
      </c>
      <c r="BR7" s="57">
        <v>100.54</v>
      </c>
      <c r="BS7" s="57">
        <v>95.99</v>
      </c>
      <c r="BT7" s="57">
        <v>94.91</v>
      </c>
      <c r="BU7" s="57">
        <v>90.22</v>
      </c>
      <c r="BV7" s="57">
        <v>115</v>
      </c>
      <c r="BW7" s="57">
        <v>22.39</v>
      </c>
      <c r="BX7" s="57">
        <v>22.56</v>
      </c>
      <c r="BY7" s="57">
        <v>22.72</v>
      </c>
      <c r="BZ7" s="57">
        <v>22.66</v>
      </c>
      <c r="CA7" s="57">
        <v>32.17</v>
      </c>
      <c r="CB7" s="57">
        <v>42.5</v>
      </c>
      <c r="CC7" s="57">
        <v>42.19</v>
      </c>
      <c r="CD7" s="57">
        <v>44.55</v>
      </c>
      <c r="CE7" s="57">
        <v>47.36</v>
      </c>
      <c r="CF7" s="57">
        <v>49.94</v>
      </c>
      <c r="CG7" s="57">
        <v>18.600000000000001</v>
      </c>
      <c r="CH7" s="57">
        <v>80.739999999999995</v>
      </c>
      <c r="CI7" s="57">
        <v>82.35</v>
      </c>
      <c r="CJ7" s="57">
        <v>84.7</v>
      </c>
      <c r="CK7" s="57">
        <v>89.48</v>
      </c>
      <c r="CL7" s="57">
        <v>90.3</v>
      </c>
      <c r="CM7" s="57">
        <v>35.909999999999997</v>
      </c>
      <c r="CN7" s="57">
        <v>35.54</v>
      </c>
      <c r="CO7" s="57">
        <v>35.24</v>
      </c>
      <c r="CP7" s="57">
        <v>35.22</v>
      </c>
      <c r="CQ7" s="57">
        <v>34.92</v>
      </c>
      <c r="CR7" s="57">
        <v>55.21</v>
      </c>
      <c r="CS7" s="57">
        <v>83.26</v>
      </c>
      <c r="CT7" s="57">
        <v>85</v>
      </c>
      <c r="CU7" s="57">
        <v>85</v>
      </c>
      <c r="CV7" s="57">
        <v>85</v>
      </c>
      <c r="CW7" s="57">
        <v>93.65</v>
      </c>
      <c r="CX7" s="57">
        <v>52.54</v>
      </c>
      <c r="CY7" s="57">
        <v>50.81</v>
      </c>
      <c r="CZ7" s="57">
        <v>50.28</v>
      </c>
      <c r="DA7" s="57">
        <v>51.42</v>
      </c>
      <c r="DB7" s="57">
        <v>50.9</v>
      </c>
      <c r="DC7" s="57">
        <v>77.39</v>
      </c>
      <c r="DD7" s="57">
        <v>57.74</v>
      </c>
      <c r="DE7" s="57">
        <v>60.02</v>
      </c>
      <c r="DF7" s="57">
        <v>62.34</v>
      </c>
      <c r="DG7" s="57">
        <v>64.37</v>
      </c>
      <c r="DH7" s="57">
        <v>65.930000000000007</v>
      </c>
      <c r="DI7" s="57">
        <v>53.92</v>
      </c>
      <c r="DJ7" s="57">
        <v>53.32</v>
      </c>
      <c r="DK7" s="57">
        <v>53.4</v>
      </c>
      <c r="DL7" s="57">
        <v>53.49</v>
      </c>
      <c r="DM7" s="57">
        <v>54.3</v>
      </c>
      <c r="DN7" s="57">
        <v>59.23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3.4</v>
      </c>
      <c r="DU7" s="57">
        <v>3.56</v>
      </c>
      <c r="DV7" s="57">
        <v>3.46</v>
      </c>
      <c r="DW7" s="57">
        <v>3.28</v>
      </c>
      <c r="DX7" s="57">
        <v>4.66</v>
      </c>
      <c r="DY7" s="57">
        <v>47.77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0.19</v>
      </c>
      <c r="EF7" s="57">
        <v>0.06</v>
      </c>
      <c r="EG7" s="57">
        <v>0.13</v>
      </c>
      <c r="EH7" s="57">
        <v>0.02</v>
      </c>
      <c r="EI7" s="57">
        <v>0.06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41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166.97</v>
      </c>
      <c r="V11" s="65">
        <f>IF(U6="-",NA(),U6)</f>
        <v>168.22</v>
      </c>
      <c r="W11" s="65">
        <f>IF(V6="-",NA(),V6)</f>
        <v>170.02</v>
      </c>
      <c r="X11" s="65">
        <f>IF(W6="-",NA(),W6)</f>
        <v>168.92</v>
      </c>
      <c r="Y11" s="65">
        <f>IF(X6="-",NA(),X6)</f>
        <v>143.9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16887.650000000001</v>
      </c>
      <c r="AR11" s="65">
        <f>IF(AQ6="-",NA(),AQ6)</f>
        <v>19258.02</v>
      </c>
      <c r="AS11" s="65">
        <f>IF(AR6="-",NA(),AR6)</f>
        <v>17039.05</v>
      </c>
      <c r="AT11" s="65">
        <f>IF(AS6="-",NA(),AS6)</f>
        <v>21314.29</v>
      </c>
      <c r="AU11" s="65">
        <f>IF(AT6="-",NA(),AT6)</f>
        <v>12092.01</v>
      </c>
      <c r="BA11" s="64" t="s">
        <v>23</v>
      </c>
      <c r="BB11" s="65">
        <f>IF(BA6="-",NA(),BA6)</f>
        <v>0</v>
      </c>
      <c r="BC11" s="65">
        <f>IF(BB6="-",NA(),BB6)</f>
        <v>0</v>
      </c>
      <c r="BD11" s="65">
        <f>IF(BC6="-",NA(),BC6)</f>
        <v>0</v>
      </c>
      <c r="BE11" s="65">
        <f>IF(BD6="-",NA(),BD6)</f>
        <v>0</v>
      </c>
      <c r="BF11" s="65">
        <f>IF(BE6="-",NA(),BE6)</f>
        <v>0</v>
      </c>
      <c r="BL11" s="64" t="s">
        <v>23</v>
      </c>
      <c r="BM11" s="65">
        <f>IF(BL6="-",NA(),BL6)</f>
        <v>232.39</v>
      </c>
      <c r="BN11" s="65">
        <f>IF(BM6="-",NA(),BM6)</f>
        <v>230.82</v>
      </c>
      <c r="BO11" s="65">
        <f>IF(BN6="-",NA(),BN6)</f>
        <v>233.74</v>
      </c>
      <c r="BP11" s="65">
        <f>IF(BO6="-",NA(),BO6)</f>
        <v>228.84</v>
      </c>
      <c r="BQ11" s="65">
        <f>IF(BP6="-",NA(),BP6)</f>
        <v>160.91</v>
      </c>
      <c r="BW11" s="64" t="s">
        <v>23</v>
      </c>
      <c r="BX11" s="65">
        <f>IF(BW6="-",NA(),BW6)</f>
        <v>22.39</v>
      </c>
      <c r="BY11" s="65">
        <f>IF(BX6="-",NA(),BX6)</f>
        <v>22.56</v>
      </c>
      <c r="BZ11" s="65">
        <f>IF(BY6="-",NA(),BY6)</f>
        <v>22.72</v>
      </c>
      <c r="CA11" s="65">
        <f>IF(BZ6="-",NA(),BZ6)</f>
        <v>22.66</v>
      </c>
      <c r="CB11" s="65">
        <f>IF(CA6="-",NA(),CA6)</f>
        <v>32.17</v>
      </c>
      <c r="CH11" s="64" t="s">
        <v>23</v>
      </c>
      <c r="CI11" s="65">
        <f>IF(CH6="-",NA(),CH6)</f>
        <v>80.739999999999995</v>
      </c>
      <c r="CJ11" s="65">
        <f>IF(CI6="-",NA(),CI6)</f>
        <v>82.35</v>
      </c>
      <c r="CK11" s="65">
        <f>IF(CJ6="-",NA(),CJ6)</f>
        <v>84.7</v>
      </c>
      <c r="CL11" s="65">
        <f>IF(CK6="-",NA(),CK6)</f>
        <v>89.48</v>
      </c>
      <c r="CM11" s="65">
        <f>IF(CL6="-",NA(),CL6)</f>
        <v>90.3</v>
      </c>
      <c r="CS11" s="64" t="s">
        <v>23</v>
      </c>
      <c r="CT11" s="65">
        <f>IF(CS6="-",NA(),CS6)</f>
        <v>83.26</v>
      </c>
      <c r="CU11" s="65">
        <f>IF(CT6="-",NA(),CT6)</f>
        <v>85</v>
      </c>
      <c r="CV11" s="65">
        <f>IF(CU6="-",NA(),CU6)</f>
        <v>85</v>
      </c>
      <c r="CW11" s="65">
        <f>IF(CV6="-",NA(),CV6)</f>
        <v>85</v>
      </c>
      <c r="CX11" s="65">
        <f>IF(CW6="-",NA(),CW6)</f>
        <v>93.65</v>
      </c>
      <c r="DD11" s="64" t="s">
        <v>23</v>
      </c>
      <c r="DE11" s="65">
        <f>IF(DD6="-",NA(),DD6)</f>
        <v>57.74</v>
      </c>
      <c r="DF11" s="65">
        <f>IF(DE6="-",NA(),DE6)</f>
        <v>60.02</v>
      </c>
      <c r="DG11" s="65">
        <f>IF(DF6="-",NA(),DF6)</f>
        <v>62.34</v>
      </c>
      <c r="DH11" s="65">
        <f>IF(DG6="-",NA(),DG6)</f>
        <v>64.37</v>
      </c>
      <c r="DI11" s="65">
        <f>IF(DH6="-",NA(),DH6)</f>
        <v>65.930000000000007</v>
      </c>
      <c r="DO11" s="64" t="s">
        <v>23</v>
      </c>
      <c r="DP11" s="65">
        <f>IF(DO6="-",NA(),DO6)</f>
        <v>0</v>
      </c>
      <c r="DQ11" s="65">
        <f>IF(DP6="-",NA(),DP6)</f>
        <v>0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118.03</v>
      </c>
      <c r="V12" s="65">
        <f>IF(Z6="-",NA(),Z6)</f>
        <v>120</v>
      </c>
      <c r="W12" s="65">
        <f>IF(AA6="-",NA(),AA6)</f>
        <v>113.67</v>
      </c>
      <c r="X12" s="65">
        <f>IF(AB6="-",NA(),AB6)</f>
        <v>110.79</v>
      </c>
      <c r="Y12" s="65">
        <f>IF(AC6="-",NA(),AC6)</f>
        <v>108.76</v>
      </c>
      <c r="AE12" s="64" t="s">
        <v>24</v>
      </c>
      <c r="AF12" s="65">
        <f>IF(AJ6="-",NA(),AJ6)</f>
        <v>101.87</v>
      </c>
      <c r="AG12" s="65">
        <f t="shared" ref="AG12:AJ12" si="10">IF(AK6="-",NA(),AK6)</f>
        <v>115.82</v>
      </c>
      <c r="AH12" s="65">
        <f t="shared" si="10"/>
        <v>118.97</v>
      </c>
      <c r="AI12" s="65">
        <f t="shared" si="10"/>
        <v>121.15</v>
      </c>
      <c r="AJ12" s="65">
        <f t="shared" si="10"/>
        <v>125.8</v>
      </c>
      <c r="AP12" s="64" t="s">
        <v>24</v>
      </c>
      <c r="AQ12" s="65">
        <f>IF(AU6="-",NA(),AU6)</f>
        <v>742.59</v>
      </c>
      <c r="AR12" s="65">
        <f t="shared" ref="AR12:AU12" si="11">IF(AV6="-",NA(),AV6)</f>
        <v>549.77</v>
      </c>
      <c r="AS12" s="65">
        <f t="shared" si="11"/>
        <v>730.25</v>
      </c>
      <c r="AT12" s="65">
        <f t="shared" si="11"/>
        <v>868.31</v>
      </c>
      <c r="AU12" s="65">
        <f t="shared" si="11"/>
        <v>732.52</v>
      </c>
      <c r="BA12" s="64" t="s">
        <v>24</v>
      </c>
      <c r="BB12" s="65">
        <f>IF(BF6="-",NA(),BF6)</f>
        <v>430.97</v>
      </c>
      <c r="BC12" s="65">
        <f t="shared" ref="BC12:BF12" si="12">IF(BG6="-",NA(),BG6)</f>
        <v>536.28</v>
      </c>
      <c r="BD12" s="65">
        <f t="shared" si="12"/>
        <v>514.66</v>
      </c>
      <c r="BE12" s="65">
        <f t="shared" si="12"/>
        <v>504.81</v>
      </c>
      <c r="BF12" s="65">
        <f t="shared" si="12"/>
        <v>498.01</v>
      </c>
      <c r="BL12" s="64" t="s">
        <v>24</v>
      </c>
      <c r="BM12" s="65">
        <f>IF(BQ6="-",NA(),BQ6)</f>
        <v>100.16</v>
      </c>
      <c r="BN12" s="65">
        <f t="shared" ref="BN12:BQ12" si="13">IF(BR6="-",NA(),BR6)</f>
        <v>100.54</v>
      </c>
      <c r="BO12" s="65">
        <f t="shared" si="13"/>
        <v>95.99</v>
      </c>
      <c r="BP12" s="65">
        <f t="shared" si="13"/>
        <v>94.91</v>
      </c>
      <c r="BQ12" s="65">
        <f t="shared" si="13"/>
        <v>90.22</v>
      </c>
      <c r="BW12" s="64" t="s">
        <v>24</v>
      </c>
      <c r="BX12" s="65">
        <f>IF(CB6="-",NA(),CB6)</f>
        <v>42.5</v>
      </c>
      <c r="BY12" s="65">
        <f t="shared" ref="BY12:CB12" si="14">IF(CC6="-",NA(),CC6)</f>
        <v>42.19</v>
      </c>
      <c r="BZ12" s="65">
        <f t="shared" si="14"/>
        <v>44.55</v>
      </c>
      <c r="CA12" s="65">
        <f t="shared" si="14"/>
        <v>47.36</v>
      </c>
      <c r="CB12" s="65">
        <f t="shared" si="14"/>
        <v>49.94</v>
      </c>
      <c r="CH12" s="64" t="s">
        <v>24</v>
      </c>
      <c r="CI12" s="65">
        <f>IF(CM6="-",NA(),CM6)</f>
        <v>35.909999999999997</v>
      </c>
      <c r="CJ12" s="65">
        <f t="shared" ref="CJ12:CM12" si="15">IF(CN6="-",NA(),CN6)</f>
        <v>35.54</v>
      </c>
      <c r="CK12" s="65">
        <f t="shared" si="15"/>
        <v>35.24</v>
      </c>
      <c r="CL12" s="65">
        <f t="shared" si="15"/>
        <v>35.22</v>
      </c>
      <c r="CM12" s="65">
        <f t="shared" si="15"/>
        <v>34.92</v>
      </c>
      <c r="CS12" s="64" t="s">
        <v>24</v>
      </c>
      <c r="CT12" s="65">
        <f>IF(CX6="-",NA(),CX6)</f>
        <v>52.54</v>
      </c>
      <c r="CU12" s="65">
        <f t="shared" ref="CU12:CX12" si="16">IF(CY6="-",NA(),CY6)</f>
        <v>50.81</v>
      </c>
      <c r="CV12" s="65">
        <f t="shared" si="16"/>
        <v>50.28</v>
      </c>
      <c r="CW12" s="65">
        <f t="shared" si="16"/>
        <v>51.42</v>
      </c>
      <c r="CX12" s="65">
        <f t="shared" si="16"/>
        <v>50.9</v>
      </c>
      <c r="DD12" s="64" t="s">
        <v>24</v>
      </c>
      <c r="DE12" s="65">
        <f>IF(DI6="-",NA(),DI6)</f>
        <v>53.92</v>
      </c>
      <c r="DF12" s="65">
        <f t="shared" ref="DF12:DI12" si="17">IF(DJ6="-",NA(),DJ6)</f>
        <v>53.32</v>
      </c>
      <c r="DG12" s="65">
        <f t="shared" si="17"/>
        <v>53.4</v>
      </c>
      <c r="DH12" s="65">
        <f t="shared" si="17"/>
        <v>53.49</v>
      </c>
      <c r="DI12" s="65">
        <f t="shared" si="17"/>
        <v>54.3</v>
      </c>
      <c r="DO12" s="64" t="s">
        <v>24</v>
      </c>
      <c r="DP12" s="65">
        <f>IF(DT6="-",NA(),DT6)</f>
        <v>3.4</v>
      </c>
      <c r="DQ12" s="65">
        <f t="shared" ref="DQ12:DT12" si="18">IF(DU6="-",NA(),DU6)</f>
        <v>3.56</v>
      </c>
      <c r="DR12" s="65">
        <f t="shared" si="18"/>
        <v>3.46</v>
      </c>
      <c r="DS12" s="65">
        <f t="shared" si="18"/>
        <v>3.28</v>
      </c>
      <c r="DT12" s="65">
        <f t="shared" si="18"/>
        <v>4.66</v>
      </c>
      <c r="DZ12" s="64" t="s">
        <v>24</v>
      </c>
      <c r="EA12" s="65">
        <f>IF(EE6="-",NA(),EE6)</f>
        <v>0.19</v>
      </c>
      <c r="EB12" s="65">
        <f t="shared" ref="EB12:EE12" si="19">IF(EF6="-",NA(),EF6)</f>
        <v>0.06</v>
      </c>
      <c r="EC12" s="65">
        <f t="shared" si="19"/>
        <v>0.13</v>
      </c>
      <c r="ED12" s="65">
        <f t="shared" si="19"/>
        <v>0.02</v>
      </c>
      <c r="EE12" s="65">
        <f t="shared" si="19"/>
        <v>0.06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中原　未友紀</cp:lastModifiedBy>
  <dcterms:created xsi:type="dcterms:W3CDTF">2020-12-04T03:44:17Z</dcterms:created>
  <dcterms:modified xsi:type="dcterms:W3CDTF">2021-01-15T02:05:12Z</dcterms:modified>
  <cp:category/>
</cp:coreProperties>
</file>