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75" windowWidth="18915" windowHeight="7815" tabRatio="783" activeTab="0"/>
  </bookViews>
  <sheets>
    <sheet name="総合指数" sheetId="1" r:id="rId1"/>
  </sheets>
  <definedNames>
    <definedName name="_xlnm.Print_Area" localSheetId="0">'総合指数'!$A$1:$P$76</definedName>
  </definedNames>
  <calcPr fullCalcOnLoad="1"/>
</workbook>
</file>

<file path=xl/sharedStrings.xml><?xml version="1.0" encoding="utf-8"?>
<sst xmlns="http://schemas.openxmlformats.org/spreadsheetml/2006/main" count="126" uniqueCount="52">
  <si>
    <t>季節調整済指数</t>
  </si>
  <si>
    <t>鉱工業生産・出荷・在庫指数（総合指数）の動向</t>
  </si>
  <si>
    <t>（平成22年＝100）</t>
  </si>
  <si>
    <t>生　　産</t>
  </si>
  <si>
    <t>出　　荷</t>
  </si>
  <si>
    <t>在　　庫</t>
  </si>
  <si>
    <t>原指数</t>
  </si>
  <si>
    <t>前　　　　年</t>
  </si>
  <si>
    <t>前月(期)比</t>
  </si>
  <si>
    <t>(同月期)比</t>
  </si>
  <si>
    <t>（％）</t>
  </si>
  <si>
    <t>平成</t>
  </si>
  <si>
    <t>年</t>
  </si>
  <si>
    <t>平成</t>
  </si>
  <si>
    <t>年度</t>
  </si>
  <si>
    <t>Ⅰ</t>
  </si>
  <si>
    <t>期</t>
  </si>
  <si>
    <t>Ⅱ</t>
  </si>
  <si>
    <t>Ⅲ</t>
  </si>
  <si>
    <t>Ⅳ</t>
  </si>
  <si>
    <t>25年</t>
  </si>
  <si>
    <t>26年</t>
  </si>
  <si>
    <t>27年</t>
  </si>
  <si>
    <t>Ⅱ</t>
  </si>
  <si>
    <t>Ⅲ</t>
  </si>
  <si>
    <t>28年</t>
  </si>
  <si>
    <t>月</t>
  </si>
  <si>
    <t xml:space="preserve">月 </t>
  </si>
  <si>
    <t>27年</t>
  </si>
  <si>
    <t>28年</t>
  </si>
  <si>
    <t>月</t>
  </si>
  <si>
    <t xml:space="preserve">月 </t>
  </si>
  <si>
    <t>月</t>
  </si>
  <si>
    <t xml:space="preserve">月 </t>
  </si>
  <si>
    <t>月</t>
  </si>
  <si>
    <t>Ⅲ</t>
  </si>
  <si>
    <t xml:space="preserve">月 </t>
  </si>
  <si>
    <t xml:space="preserve">月 </t>
  </si>
  <si>
    <t>※　最終月（P）は速報値、前月値（R）は確報値です。平成27年までの数値は、年間補正後の数値です。</t>
  </si>
  <si>
    <t xml:space="preserve">月 </t>
  </si>
  <si>
    <t>29年</t>
  </si>
  <si>
    <t xml:space="preserve">月 </t>
  </si>
  <si>
    <t>29年</t>
  </si>
  <si>
    <t xml:space="preserve">月 </t>
  </si>
  <si>
    <t xml:space="preserve">月 </t>
  </si>
  <si>
    <t xml:space="preserve">月 </t>
  </si>
  <si>
    <t xml:space="preserve">月 </t>
  </si>
  <si>
    <t xml:space="preserve">月 </t>
  </si>
  <si>
    <t xml:space="preserve">月 </t>
  </si>
  <si>
    <t>月 P</t>
  </si>
  <si>
    <t>月 R</t>
  </si>
  <si>
    <t xml:space="preserve">月 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</si>
</sst>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176" fontId="0" fillId="0" borderId="0" xfId="0" applyNumberFormat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9" xfId="0" applyFont="1" applyBorder="1" applyAlignment="1">
      <alignment horizontal="center" vertical="top"/>
    </xf>
    <xf numFmtId="176" fontId="0" fillId="0" borderId="18" xfId="0" applyNumberFormat="1" applyBorder="1" applyAlignment="1">
      <alignment vertical="center"/>
    </xf>
    <xf numFmtId="0" fontId="8" fillId="0" borderId="2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0" fillId="0" borderId="15" xfId="0" applyBorder="1" applyAlignment="1">
      <alignment/>
    </xf>
    <xf numFmtId="176" fontId="0" fillId="0" borderId="15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16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Alignment="1">
      <alignment/>
    </xf>
    <xf numFmtId="178" fontId="5" fillId="0" borderId="0" xfId="0" applyNumberFormat="1" applyFont="1" applyAlignment="1">
      <alignment/>
    </xf>
    <xf numFmtId="177" fontId="0" fillId="0" borderId="10" xfId="0" applyNumberFormat="1" applyFill="1" applyBorder="1" applyAlignment="1">
      <alignment/>
    </xf>
    <xf numFmtId="177" fontId="0" fillId="0" borderId="15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177" fontId="0" fillId="0" borderId="16" xfId="0" applyNumberFormat="1" applyFill="1" applyBorder="1" applyAlignment="1">
      <alignment/>
    </xf>
    <xf numFmtId="177" fontId="0" fillId="0" borderId="22" xfId="0" applyNumberForma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177" fontId="0" fillId="0" borderId="23" xfId="0" applyNumberFormat="1" applyFill="1" applyBorder="1" applyAlignment="1">
      <alignment/>
    </xf>
    <xf numFmtId="177" fontId="0" fillId="0" borderId="22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Alignment="1">
      <alignment/>
    </xf>
    <xf numFmtId="0" fontId="0" fillId="0" borderId="23" xfId="0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15" xfId="0" applyNumberFormat="1" applyFont="1" applyFill="1" applyBorder="1" applyAlignment="1">
      <alignment/>
    </xf>
    <xf numFmtId="177" fontId="0" fillId="0" borderId="24" xfId="0" applyNumberFormat="1" applyFont="1" applyFill="1" applyBorder="1" applyAlignment="1">
      <alignment/>
    </xf>
    <xf numFmtId="0" fontId="0" fillId="0" borderId="17" xfId="0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177" fontId="0" fillId="0" borderId="19" xfId="0" applyNumberFormat="1" applyFont="1" applyFill="1" applyBorder="1" applyAlignment="1">
      <alignment/>
    </xf>
    <xf numFmtId="177" fontId="0" fillId="0" borderId="25" xfId="0" applyNumberFormat="1" applyFill="1" applyBorder="1" applyAlignment="1">
      <alignment/>
    </xf>
    <xf numFmtId="177" fontId="0" fillId="0" borderId="19" xfId="0" applyNumberFormat="1" applyFill="1" applyBorder="1" applyAlignment="1">
      <alignment/>
    </xf>
    <xf numFmtId="177" fontId="0" fillId="0" borderId="15" xfId="0" applyNumberFormat="1" applyFont="1" applyFill="1" applyBorder="1" applyAlignment="1">
      <alignment/>
    </xf>
    <xf numFmtId="177" fontId="0" fillId="0" borderId="26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23" xfId="0" applyNumberFormat="1" applyFont="1" applyFill="1" applyBorder="1" applyAlignment="1">
      <alignment/>
    </xf>
    <xf numFmtId="177" fontId="0" fillId="0" borderId="16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77" fontId="0" fillId="0" borderId="16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0" fillId="0" borderId="22" xfId="0" applyNumberFormat="1" applyFont="1" applyFill="1" applyBorder="1" applyAlignment="1">
      <alignment/>
    </xf>
    <xf numFmtId="0" fontId="8" fillId="0" borderId="21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10" fillId="0" borderId="11" xfId="0" applyFont="1" applyBorder="1" applyAlignment="1">
      <alignment vertical="top"/>
    </xf>
    <xf numFmtId="0" fontId="10" fillId="0" borderId="21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10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/>
    </xf>
    <xf numFmtId="177" fontId="0" fillId="0" borderId="18" xfId="0" applyNumberFormat="1" applyFill="1" applyBorder="1" applyAlignment="1">
      <alignment/>
    </xf>
    <xf numFmtId="0" fontId="0" fillId="0" borderId="25" xfId="0" applyFill="1" applyBorder="1" applyAlignment="1">
      <alignment/>
    </xf>
    <xf numFmtId="177" fontId="0" fillId="0" borderId="17" xfId="0" applyNumberFormat="1" applyFont="1" applyFill="1" applyBorder="1" applyAlignment="1">
      <alignment/>
    </xf>
    <xf numFmtId="0" fontId="11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view="pageBreakPreview" zoomScale="125" zoomScaleSheetLayoutView="125" zoomScalePageLayoutView="0" workbookViewId="0" topLeftCell="A1">
      <pane xSplit="4" ySplit="7" topLeftCell="E71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78" sqref="I78"/>
    </sheetView>
  </sheetViews>
  <sheetFormatPr defaultColWidth="9.00390625" defaultRowHeight="13.5"/>
  <cols>
    <col min="1" max="1" width="6.375" style="0" customWidth="1"/>
    <col min="2" max="2" width="4.375" style="0" customWidth="1"/>
    <col min="3" max="3" width="3.25390625" style="0" customWidth="1"/>
    <col min="4" max="4" width="4.625" style="0" customWidth="1"/>
    <col min="5" max="17" width="8.625" style="0" customWidth="1"/>
  </cols>
  <sheetData>
    <row r="1" spans="1:17" ht="20.25" customHeight="1">
      <c r="A1" s="3" t="s">
        <v>1</v>
      </c>
      <c r="I1" s="1"/>
      <c r="P1" s="4" t="s">
        <v>2</v>
      </c>
      <c r="Q1" s="4"/>
    </row>
    <row r="2" spans="1:17" s="83" customFormat="1" ht="15.75" customHeight="1">
      <c r="A2" s="76"/>
      <c r="B2" s="77"/>
      <c r="C2" s="77"/>
      <c r="D2" s="78"/>
      <c r="E2" s="79"/>
      <c r="F2" s="87" t="s">
        <v>3</v>
      </c>
      <c r="G2" s="87"/>
      <c r="H2" s="80"/>
      <c r="I2" s="81"/>
      <c r="J2" s="87" t="s">
        <v>4</v>
      </c>
      <c r="K2" s="87"/>
      <c r="L2" s="80"/>
      <c r="M2" s="81"/>
      <c r="N2" s="87" t="s">
        <v>5</v>
      </c>
      <c r="O2" s="87"/>
      <c r="P2" s="80"/>
      <c r="Q2" s="82"/>
    </row>
    <row r="3" spans="1:17" ht="18.75" customHeight="1">
      <c r="A3" s="6"/>
      <c r="B3" s="5"/>
      <c r="C3" s="5"/>
      <c r="D3" s="5"/>
      <c r="E3" s="88" t="s">
        <v>0</v>
      </c>
      <c r="F3" s="89"/>
      <c r="G3" s="90" t="s">
        <v>6</v>
      </c>
      <c r="H3" s="91"/>
      <c r="I3" s="88" t="s">
        <v>0</v>
      </c>
      <c r="J3" s="89"/>
      <c r="K3" s="90" t="s">
        <v>6</v>
      </c>
      <c r="L3" s="91"/>
      <c r="M3" s="88" t="s">
        <v>0</v>
      </c>
      <c r="N3" s="89"/>
      <c r="O3" s="90" t="s">
        <v>6</v>
      </c>
      <c r="P3" s="91"/>
      <c r="Q3" s="9"/>
    </row>
    <row r="4" spans="1:17" ht="12" customHeight="1">
      <c r="A4" s="10"/>
      <c r="B4" s="9"/>
      <c r="C4" s="9"/>
      <c r="D4" s="9"/>
      <c r="E4" s="10"/>
      <c r="F4" s="11"/>
      <c r="G4" s="12"/>
      <c r="H4" s="13" t="s">
        <v>7</v>
      </c>
      <c r="I4" s="14"/>
      <c r="J4" s="11"/>
      <c r="K4" s="12"/>
      <c r="L4" s="13" t="s">
        <v>7</v>
      </c>
      <c r="M4" s="14"/>
      <c r="N4" s="11"/>
      <c r="O4" s="12"/>
      <c r="P4" s="13" t="s">
        <v>7</v>
      </c>
      <c r="Q4" s="15"/>
    </row>
    <row r="5" spans="1:17" ht="12" customHeight="1">
      <c r="A5" s="10"/>
      <c r="B5" s="9"/>
      <c r="C5" s="9"/>
      <c r="D5" s="9"/>
      <c r="E5" s="10"/>
      <c r="F5" s="16" t="s">
        <v>8</v>
      </c>
      <c r="G5" s="12"/>
      <c r="H5" s="17" t="s">
        <v>9</v>
      </c>
      <c r="I5" s="14"/>
      <c r="J5" s="16" t="s">
        <v>8</v>
      </c>
      <c r="K5" s="12"/>
      <c r="L5" s="17" t="s">
        <v>9</v>
      </c>
      <c r="M5" s="14"/>
      <c r="N5" s="16" t="s">
        <v>8</v>
      </c>
      <c r="O5" s="12"/>
      <c r="P5" s="17" t="s">
        <v>9</v>
      </c>
      <c r="Q5" s="18"/>
    </row>
    <row r="6" spans="1:17" ht="12.75" customHeight="1">
      <c r="A6" s="19"/>
      <c r="B6" s="20"/>
      <c r="C6" s="20"/>
      <c r="D6" s="20"/>
      <c r="E6" s="19"/>
      <c r="F6" s="21" t="s">
        <v>10</v>
      </c>
      <c r="G6" s="22"/>
      <c r="H6" s="21" t="s">
        <v>10</v>
      </c>
      <c r="I6" s="19"/>
      <c r="J6" s="21" t="s">
        <v>10</v>
      </c>
      <c r="K6" s="22"/>
      <c r="L6" s="21" t="s">
        <v>10</v>
      </c>
      <c r="M6" s="19"/>
      <c r="N6" s="21" t="s">
        <v>10</v>
      </c>
      <c r="O6" s="22"/>
      <c r="P6" s="23" t="s">
        <v>10</v>
      </c>
      <c r="Q6" s="24"/>
    </row>
    <row r="7" spans="1:17" ht="5.25" customHeight="1">
      <c r="A7" s="7"/>
      <c r="B7" s="25"/>
      <c r="C7" s="25"/>
      <c r="D7" s="8"/>
      <c r="E7" s="10"/>
      <c r="F7" s="26"/>
      <c r="G7" s="27"/>
      <c r="H7" s="28"/>
      <c r="I7" s="2"/>
      <c r="J7" s="29"/>
      <c r="K7" s="30"/>
      <c r="L7" s="27"/>
      <c r="M7" s="31"/>
      <c r="N7" s="30"/>
      <c r="O7" s="30"/>
      <c r="P7" s="32"/>
      <c r="Q7" s="27"/>
    </row>
    <row r="8" spans="1:17" s="48" customFormat="1" ht="13.5" customHeight="1">
      <c r="A8" s="39" t="s">
        <v>11</v>
      </c>
      <c r="B8" s="33">
        <v>22</v>
      </c>
      <c r="C8" s="33" t="s">
        <v>12</v>
      </c>
      <c r="D8" s="47"/>
      <c r="E8" s="37"/>
      <c r="F8" s="38"/>
      <c r="G8" s="51">
        <v>100</v>
      </c>
      <c r="H8" s="43">
        <v>17.2</v>
      </c>
      <c r="I8" s="37"/>
      <c r="J8" s="38"/>
      <c r="K8" s="38">
        <v>100</v>
      </c>
      <c r="L8" s="43">
        <v>11.1</v>
      </c>
      <c r="M8" s="37"/>
      <c r="N8" s="38"/>
      <c r="O8" s="38">
        <v>100</v>
      </c>
      <c r="P8" s="40">
        <v>-17.1</v>
      </c>
      <c r="Q8" s="43"/>
    </row>
    <row r="9" spans="1:17" s="48" customFormat="1" ht="13.5" customHeight="1">
      <c r="A9" s="46"/>
      <c r="B9" s="33">
        <v>23</v>
      </c>
      <c r="C9" s="33" t="s">
        <v>12</v>
      </c>
      <c r="D9" s="47"/>
      <c r="E9" s="37"/>
      <c r="F9" s="38"/>
      <c r="G9" s="51">
        <v>100.5</v>
      </c>
      <c r="H9" s="43">
        <v>0.5</v>
      </c>
      <c r="I9" s="37"/>
      <c r="J9" s="38"/>
      <c r="K9" s="38">
        <v>100.7</v>
      </c>
      <c r="L9" s="43">
        <v>0.7</v>
      </c>
      <c r="M9" s="37"/>
      <c r="N9" s="38"/>
      <c r="O9" s="38">
        <v>103.8</v>
      </c>
      <c r="P9" s="40">
        <v>3.8</v>
      </c>
      <c r="Q9" s="43"/>
    </row>
    <row r="10" spans="1:17" s="48" customFormat="1" ht="13.5" customHeight="1">
      <c r="A10" s="46"/>
      <c r="B10" s="33">
        <v>24</v>
      </c>
      <c r="C10" s="33" t="s">
        <v>12</v>
      </c>
      <c r="D10" s="47"/>
      <c r="E10" s="37"/>
      <c r="F10" s="38"/>
      <c r="G10" s="51">
        <v>103.6</v>
      </c>
      <c r="H10" s="43">
        <v>3.1</v>
      </c>
      <c r="I10" s="37"/>
      <c r="J10" s="38"/>
      <c r="K10" s="38">
        <v>100.8</v>
      </c>
      <c r="L10" s="43">
        <v>0.1</v>
      </c>
      <c r="M10" s="37"/>
      <c r="N10" s="38"/>
      <c r="O10" s="38">
        <v>98.5</v>
      </c>
      <c r="P10" s="40">
        <v>-5.1</v>
      </c>
      <c r="Q10" s="43"/>
    </row>
    <row r="11" spans="1:17" s="48" customFormat="1" ht="13.5" customHeight="1">
      <c r="A11" s="46"/>
      <c r="B11" s="33">
        <v>25</v>
      </c>
      <c r="C11" s="33" t="s">
        <v>12</v>
      </c>
      <c r="D11" s="47"/>
      <c r="E11" s="37"/>
      <c r="F11" s="38"/>
      <c r="G11" s="51">
        <v>104.9</v>
      </c>
      <c r="H11" s="43">
        <v>1.3</v>
      </c>
      <c r="I11" s="37"/>
      <c r="J11" s="38"/>
      <c r="K11" s="38">
        <v>100.7</v>
      </c>
      <c r="L11" s="43">
        <v>-0.1</v>
      </c>
      <c r="M11" s="37"/>
      <c r="N11" s="38"/>
      <c r="O11" s="38">
        <v>91.6</v>
      </c>
      <c r="P11" s="40">
        <v>-7</v>
      </c>
      <c r="Q11" s="43"/>
    </row>
    <row r="12" spans="1:17" s="48" customFormat="1" ht="13.5" customHeight="1">
      <c r="A12" s="46"/>
      <c r="B12" s="33">
        <v>26</v>
      </c>
      <c r="C12" s="33" t="s">
        <v>12</v>
      </c>
      <c r="D12" s="47"/>
      <c r="E12" s="37"/>
      <c r="F12" s="38"/>
      <c r="G12" s="59">
        <v>111.3</v>
      </c>
      <c r="H12" s="43">
        <v>6.1</v>
      </c>
      <c r="I12" s="37"/>
      <c r="J12" s="38"/>
      <c r="K12" s="59">
        <v>107.1</v>
      </c>
      <c r="L12" s="43">
        <v>6.4</v>
      </c>
      <c r="M12" s="37"/>
      <c r="N12" s="38"/>
      <c r="O12" s="59">
        <v>88.2</v>
      </c>
      <c r="P12" s="40">
        <v>-3.7</v>
      </c>
      <c r="Q12" s="43"/>
    </row>
    <row r="13" spans="1:17" s="48" customFormat="1" ht="13.5" customHeight="1">
      <c r="A13" s="46"/>
      <c r="B13" s="33">
        <v>27</v>
      </c>
      <c r="C13" s="33" t="s">
        <v>12</v>
      </c>
      <c r="D13" s="47"/>
      <c r="E13" s="37"/>
      <c r="F13" s="38"/>
      <c r="G13" s="59">
        <v>115.4</v>
      </c>
      <c r="H13" s="43">
        <v>3.7</v>
      </c>
      <c r="I13" s="37"/>
      <c r="J13" s="38"/>
      <c r="K13" s="59">
        <v>112.2</v>
      </c>
      <c r="L13" s="43">
        <v>4.8</v>
      </c>
      <c r="M13" s="37"/>
      <c r="N13" s="38"/>
      <c r="O13" s="59">
        <v>91.9</v>
      </c>
      <c r="P13" s="40">
        <v>4.2</v>
      </c>
      <c r="Q13" s="43"/>
    </row>
    <row r="14" spans="1:17" s="48" customFormat="1" ht="13.5" customHeight="1">
      <c r="A14" s="46"/>
      <c r="B14" s="33">
        <v>28</v>
      </c>
      <c r="C14" s="33" t="s">
        <v>12</v>
      </c>
      <c r="D14" s="47"/>
      <c r="E14" s="37"/>
      <c r="F14" s="38"/>
      <c r="G14" s="59">
        <f>ROUND(SUM(G55:G66)/12,1)</f>
        <v>122.4</v>
      </c>
      <c r="H14" s="43">
        <f>ROUND(G14/G13*100-100,1)</f>
        <v>6.1</v>
      </c>
      <c r="I14" s="37"/>
      <c r="J14" s="38"/>
      <c r="K14" s="59">
        <f>ROUND(SUM(K55:K66)/12,1)</f>
        <v>117.5</v>
      </c>
      <c r="L14" s="43">
        <f>ROUND(K14/K13*100-100,1)</f>
        <v>4.7</v>
      </c>
      <c r="M14" s="37"/>
      <c r="N14" s="38"/>
      <c r="O14" s="59">
        <f>ROUND(SUM(O55:O66)/12,1)</f>
        <v>81.8</v>
      </c>
      <c r="P14" s="44">
        <f>ROUND(O14/O13*100-100,1)</f>
        <v>-11</v>
      </c>
      <c r="Q14" s="43"/>
    </row>
    <row r="15" spans="1:17" s="48" customFormat="1" ht="3.75" customHeight="1">
      <c r="A15" s="46"/>
      <c r="B15" s="33"/>
      <c r="C15" s="33"/>
      <c r="D15" s="47"/>
      <c r="E15" s="37"/>
      <c r="F15" s="38"/>
      <c r="G15" s="38"/>
      <c r="H15" s="44"/>
      <c r="I15" s="37"/>
      <c r="J15" s="38"/>
      <c r="K15" s="38"/>
      <c r="L15" s="43"/>
      <c r="M15" s="37"/>
      <c r="N15" s="38"/>
      <c r="O15" s="38"/>
      <c r="P15" s="44"/>
      <c r="Q15" s="43"/>
    </row>
    <row r="16" spans="1:17" s="48" customFormat="1" ht="13.5" customHeight="1">
      <c r="A16" s="39" t="s">
        <v>13</v>
      </c>
      <c r="B16" s="33">
        <v>23</v>
      </c>
      <c r="C16" s="33" t="s">
        <v>14</v>
      </c>
      <c r="D16" s="47"/>
      <c r="E16" s="38"/>
      <c r="F16" s="38"/>
      <c r="G16" s="51">
        <v>102.1</v>
      </c>
      <c r="H16" s="62">
        <v>1.1</v>
      </c>
      <c r="I16" s="42"/>
      <c r="J16" s="51"/>
      <c r="K16" s="38">
        <v>102.4</v>
      </c>
      <c r="L16" s="63">
        <v>2.7</v>
      </c>
      <c r="M16" s="42"/>
      <c r="N16" s="51"/>
      <c r="O16" s="38">
        <v>103.3</v>
      </c>
      <c r="P16" s="63">
        <v>4.3</v>
      </c>
      <c r="Q16" s="43"/>
    </row>
    <row r="17" spans="1:17" s="48" customFormat="1" ht="13.5" customHeight="1">
      <c r="A17" s="46"/>
      <c r="B17" s="33">
        <v>24</v>
      </c>
      <c r="C17" s="33" t="s">
        <v>14</v>
      </c>
      <c r="D17" s="47"/>
      <c r="E17" s="38"/>
      <c r="F17" s="38"/>
      <c r="G17" s="50">
        <v>101</v>
      </c>
      <c r="H17" s="63">
        <v>-1.1</v>
      </c>
      <c r="I17" s="42"/>
      <c r="J17" s="51"/>
      <c r="K17" s="38">
        <v>98.2</v>
      </c>
      <c r="L17" s="63">
        <v>-4.2</v>
      </c>
      <c r="M17" s="42"/>
      <c r="N17" s="51"/>
      <c r="O17" s="38">
        <v>96.5</v>
      </c>
      <c r="P17" s="63">
        <v>-6.6</v>
      </c>
      <c r="Q17" s="43"/>
    </row>
    <row r="18" spans="1:17" s="48" customFormat="1" ht="13.5" customHeight="1">
      <c r="A18" s="46"/>
      <c r="B18" s="33">
        <v>25</v>
      </c>
      <c r="C18" s="33" t="s">
        <v>14</v>
      </c>
      <c r="D18" s="47"/>
      <c r="E18" s="38"/>
      <c r="F18" s="38"/>
      <c r="G18" s="59">
        <v>107.4</v>
      </c>
      <c r="H18" s="63">
        <v>6.3</v>
      </c>
      <c r="I18" s="42"/>
      <c r="J18" s="51"/>
      <c r="K18" s="59">
        <v>102.4</v>
      </c>
      <c r="L18" s="63">
        <v>4.3</v>
      </c>
      <c r="M18" s="42"/>
      <c r="N18" s="51"/>
      <c r="O18" s="59">
        <v>89.8</v>
      </c>
      <c r="P18" s="63">
        <v>-7</v>
      </c>
      <c r="Q18" s="43"/>
    </row>
    <row r="19" spans="1:17" s="48" customFormat="1" ht="13.5" customHeight="1">
      <c r="A19" s="46"/>
      <c r="B19" s="33">
        <v>26</v>
      </c>
      <c r="C19" s="33" t="s">
        <v>14</v>
      </c>
      <c r="D19" s="47"/>
      <c r="E19" s="38"/>
      <c r="F19" s="38"/>
      <c r="G19" s="59">
        <v>113</v>
      </c>
      <c r="H19" s="63">
        <v>5.2</v>
      </c>
      <c r="I19" s="42"/>
      <c r="J19" s="51"/>
      <c r="K19" s="59">
        <v>109</v>
      </c>
      <c r="L19" s="63">
        <v>6.4</v>
      </c>
      <c r="M19" s="42"/>
      <c r="N19" s="51"/>
      <c r="O19" s="59">
        <v>90.1</v>
      </c>
      <c r="P19" s="63">
        <v>0.3</v>
      </c>
      <c r="Q19" s="43"/>
    </row>
    <row r="20" spans="1:17" s="48" customFormat="1" ht="13.5" customHeight="1">
      <c r="A20" s="46"/>
      <c r="B20" s="33">
        <v>27</v>
      </c>
      <c r="C20" s="33" t="s">
        <v>14</v>
      </c>
      <c r="D20" s="47"/>
      <c r="E20" s="37"/>
      <c r="F20" s="38"/>
      <c r="G20" s="61">
        <f>ROUND(SUM(G46:G57)/12,1)</f>
        <v>114.9</v>
      </c>
      <c r="H20" s="63">
        <f>ROUND(G20/G19*100-100,1)</f>
        <v>1.7</v>
      </c>
      <c r="I20" s="42"/>
      <c r="J20" s="45"/>
      <c r="K20" s="59">
        <f>ROUND(SUM(K46:K57)/12,1)</f>
        <v>112.1</v>
      </c>
      <c r="L20" s="50">
        <f>ROUND(K20/K19*100-100,1)</f>
        <v>2.8</v>
      </c>
      <c r="M20" s="42"/>
      <c r="N20" s="45"/>
      <c r="O20" s="59">
        <f>ROUND(SUM(O46:O57)/12,1)</f>
        <v>90.3</v>
      </c>
      <c r="P20" s="62">
        <f>ROUND(O20/O19*100-100,1)</f>
        <v>0.2</v>
      </c>
      <c r="Q20" s="43"/>
    </row>
    <row r="21" spans="1:17" s="48" customFormat="1" ht="13.5" customHeight="1">
      <c r="A21" s="46"/>
      <c r="B21" s="33">
        <v>28</v>
      </c>
      <c r="C21" s="33" t="s">
        <v>14</v>
      </c>
      <c r="D21" s="47"/>
      <c r="E21" s="37"/>
      <c r="F21" s="38"/>
      <c r="G21" s="61">
        <f>ROUND(SUM(G58:G69)/12,1)</f>
        <v>130.2</v>
      </c>
      <c r="H21" s="63">
        <f>ROUND(G21/G20*100-100,1)</f>
        <v>13.3</v>
      </c>
      <c r="I21" s="42"/>
      <c r="J21" s="45"/>
      <c r="K21" s="59">
        <f>ROUND(SUM(K58:K69)/12,1)</f>
        <v>123.6</v>
      </c>
      <c r="L21" s="50">
        <f>ROUND(K21/K20*100-100,1)</f>
        <v>10.3</v>
      </c>
      <c r="M21" s="42"/>
      <c r="N21" s="45"/>
      <c r="O21" s="59">
        <f>ROUND(SUM(O58:O69)/12,1)</f>
        <v>83.3</v>
      </c>
      <c r="P21" s="62">
        <f>ROUND(O21/O20*100-100,1)</f>
        <v>-7.8</v>
      </c>
      <c r="Q21" s="43"/>
    </row>
    <row r="22" spans="1:17" s="48" customFormat="1" ht="3.75" customHeight="1">
      <c r="A22" s="46"/>
      <c r="B22" s="33"/>
      <c r="C22" s="33"/>
      <c r="D22" s="47"/>
      <c r="E22" s="37"/>
      <c r="F22" s="38"/>
      <c r="G22" s="61"/>
      <c r="H22" s="63"/>
      <c r="I22" s="42"/>
      <c r="J22" s="41"/>
      <c r="K22" s="38"/>
      <c r="L22" s="50"/>
      <c r="M22" s="42"/>
      <c r="N22" s="41"/>
      <c r="O22" s="38"/>
      <c r="P22" s="62"/>
      <c r="Q22" s="43"/>
    </row>
    <row r="23" spans="1:17" s="48" customFormat="1" ht="13.5" customHeight="1">
      <c r="A23" s="39" t="s">
        <v>11</v>
      </c>
      <c r="B23" s="48" t="s">
        <v>20</v>
      </c>
      <c r="C23" s="33" t="s">
        <v>15</v>
      </c>
      <c r="D23" s="47" t="s">
        <v>16</v>
      </c>
      <c r="E23" s="42">
        <v>97.5</v>
      </c>
      <c r="F23" s="38">
        <v>-6.4</v>
      </c>
      <c r="G23" s="50">
        <v>96</v>
      </c>
      <c r="H23" s="40">
        <v>-9.7</v>
      </c>
      <c r="I23" s="37">
        <v>95.6</v>
      </c>
      <c r="J23" s="41">
        <v>-4.4</v>
      </c>
      <c r="K23" s="38">
        <v>95.4</v>
      </c>
      <c r="L23" s="43">
        <v>-9.8</v>
      </c>
      <c r="M23" s="42">
        <v>92.4</v>
      </c>
      <c r="N23" s="41">
        <v>-3.3</v>
      </c>
      <c r="O23" s="51">
        <v>94.3</v>
      </c>
      <c r="P23" s="44">
        <v>-7.6</v>
      </c>
      <c r="Q23" s="43"/>
    </row>
    <row r="24" spans="1:17" s="48" customFormat="1" ht="13.5" customHeight="1">
      <c r="A24" s="39"/>
      <c r="C24" s="33" t="s">
        <v>17</v>
      </c>
      <c r="D24" s="47" t="s">
        <v>16</v>
      </c>
      <c r="E24" s="42">
        <v>103.4</v>
      </c>
      <c r="F24" s="38">
        <v>6.1</v>
      </c>
      <c r="G24" s="50">
        <v>99.9</v>
      </c>
      <c r="H24" s="40">
        <v>-0.1</v>
      </c>
      <c r="I24" s="37">
        <v>99.9</v>
      </c>
      <c r="J24" s="41">
        <v>4.5</v>
      </c>
      <c r="K24" s="38">
        <v>94.3</v>
      </c>
      <c r="L24" s="43">
        <v>-0.2</v>
      </c>
      <c r="M24" s="42">
        <v>90.2</v>
      </c>
      <c r="N24" s="41">
        <v>-2.4</v>
      </c>
      <c r="O24" s="51">
        <v>84.6</v>
      </c>
      <c r="P24" s="44">
        <v>-12.8</v>
      </c>
      <c r="Q24" s="43"/>
    </row>
    <row r="25" spans="1:17" s="48" customFormat="1" ht="13.5" customHeight="1">
      <c r="A25" s="39"/>
      <c r="C25" s="33" t="s">
        <v>18</v>
      </c>
      <c r="D25" s="47" t="s">
        <v>16</v>
      </c>
      <c r="E25" s="42">
        <v>106.4</v>
      </c>
      <c r="F25" s="38">
        <v>2.9</v>
      </c>
      <c r="G25" s="50">
        <v>106.2</v>
      </c>
      <c r="H25" s="40">
        <v>5.7</v>
      </c>
      <c r="I25" s="37">
        <v>100.8</v>
      </c>
      <c r="J25" s="41">
        <v>0.9</v>
      </c>
      <c r="K25" s="38">
        <v>100.5</v>
      </c>
      <c r="L25" s="43">
        <v>2.6</v>
      </c>
      <c r="M25" s="42">
        <v>91.4</v>
      </c>
      <c r="N25" s="41">
        <v>1.3</v>
      </c>
      <c r="O25" s="51">
        <v>89.7</v>
      </c>
      <c r="P25" s="44">
        <v>-4.9</v>
      </c>
      <c r="Q25" s="43"/>
    </row>
    <row r="26" spans="1:17" s="48" customFormat="1" ht="13.5" customHeight="1">
      <c r="A26" s="39"/>
      <c r="C26" s="33" t="s">
        <v>19</v>
      </c>
      <c r="D26" s="47" t="s">
        <v>16</v>
      </c>
      <c r="E26" s="42">
        <v>111.4</v>
      </c>
      <c r="F26" s="38">
        <v>4.7</v>
      </c>
      <c r="G26" s="50">
        <v>117.5</v>
      </c>
      <c r="H26" s="40">
        <v>9.2</v>
      </c>
      <c r="I26" s="37">
        <v>105.4</v>
      </c>
      <c r="J26" s="41">
        <v>4.6</v>
      </c>
      <c r="K26" s="38">
        <v>112.4</v>
      </c>
      <c r="L26" s="43">
        <v>7.4</v>
      </c>
      <c r="M26" s="42">
        <v>91.8</v>
      </c>
      <c r="N26" s="41">
        <v>0.4</v>
      </c>
      <c r="O26" s="51">
        <v>97.7</v>
      </c>
      <c r="P26" s="44">
        <v>-2.7</v>
      </c>
      <c r="Q26" s="43"/>
    </row>
    <row r="27" spans="1:17" s="48" customFormat="1" ht="13.5" customHeight="1">
      <c r="A27" s="39" t="s">
        <v>11</v>
      </c>
      <c r="B27" s="48" t="s">
        <v>21</v>
      </c>
      <c r="C27" s="33" t="s">
        <v>15</v>
      </c>
      <c r="D27" s="47" t="s">
        <v>16</v>
      </c>
      <c r="E27" s="59">
        <v>108.3</v>
      </c>
      <c r="F27" s="38">
        <v>-2.8</v>
      </c>
      <c r="G27" s="59">
        <v>105.9</v>
      </c>
      <c r="H27" s="40">
        <v>10.3</v>
      </c>
      <c r="I27" s="59">
        <v>103.3</v>
      </c>
      <c r="J27" s="41">
        <v>-2</v>
      </c>
      <c r="K27" s="59">
        <v>102.5</v>
      </c>
      <c r="L27" s="40">
        <v>7.4</v>
      </c>
      <c r="M27" s="60">
        <v>86.1</v>
      </c>
      <c r="N27" s="41">
        <v>-6.2</v>
      </c>
      <c r="O27" s="59">
        <v>87.2</v>
      </c>
      <c r="P27" s="44">
        <v>-7.5</v>
      </c>
      <c r="Q27" s="43"/>
    </row>
    <row r="28" spans="1:17" s="48" customFormat="1" ht="13.5" customHeight="1">
      <c r="A28" s="39"/>
      <c r="C28" s="33" t="s">
        <v>17</v>
      </c>
      <c r="D28" s="47" t="s">
        <v>16</v>
      </c>
      <c r="E28" s="59">
        <v>107.5</v>
      </c>
      <c r="F28" s="38">
        <v>-0.7</v>
      </c>
      <c r="G28" s="59">
        <v>101.7</v>
      </c>
      <c r="H28" s="40">
        <v>1.8</v>
      </c>
      <c r="I28" s="59">
        <v>103.6</v>
      </c>
      <c r="J28" s="41">
        <v>0.3</v>
      </c>
      <c r="K28" s="59">
        <v>96.7</v>
      </c>
      <c r="L28" s="40">
        <v>2.5</v>
      </c>
      <c r="M28" s="60">
        <v>86.8</v>
      </c>
      <c r="N28" s="41">
        <v>0.8</v>
      </c>
      <c r="O28" s="59">
        <v>80.8</v>
      </c>
      <c r="P28" s="44">
        <v>-4.5</v>
      </c>
      <c r="Q28" s="43"/>
    </row>
    <row r="29" spans="1:17" s="48" customFormat="1" ht="13.5" customHeight="1">
      <c r="A29" s="39"/>
      <c r="C29" s="33" t="s">
        <v>18</v>
      </c>
      <c r="D29" s="47" t="s">
        <v>16</v>
      </c>
      <c r="E29" s="59">
        <v>112.1</v>
      </c>
      <c r="F29" s="38">
        <v>4.3</v>
      </c>
      <c r="G29" s="59">
        <v>111.6</v>
      </c>
      <c r="H29" s="40">
        <v>5.1</v>
      </c>
      <c r="I29" s="59">
        <v>106.9</v>
      </c>
      <c r="J29" s="41">
        <v>3.2</v>
      </c>
      <c r="K29" s="59">
        <v>105.9</v>
      </c>
      <c r="L29" s="40">
        <v>5.4</v>
      </c>
      <c r="M29" s="60">
        <v>88.4</v>
      </c>
      <c r="N29" s="41">
        <v>1.8</v>
      </c>
      <c r="O29" s="59">
        <v>86.3</v>
      </c>
      <c r="P29" s="44">
        <v>-3.8</v>
      </c>
      <c r="Q29" s="43"/>
    </row>
    <row r="30" spans="1:17" s="48" customFormat="1" ht="13.5" customHeight="1">
      <c r="A30" s="39"/>
      <c r="C30" s="33" t="s">
        <v>19</v>
      </c>
      <c r="D30" s="47" t="s">
        <v>16</v>
      </c>
      <c r="E30" s="59">
        <v>116.7</v>
      </c>
      <c r="F30" s="38">
        <v>4.1</v>
      </c>
      <c r="G30" s="59">
        <v>126.2</v>
      </c>
      <c r="H30" s="40">
        <v>7.4</v>
      </c>
      <c r="I30" s="59">
        <v>113.9</v>
      </c>
      <c r="J30" s="38">
        <v>6.5</v>
      </c>
      <c r="K30" s="59">
        <v>123.2</v>
      </c>
      <c r="L30" s="40">
        <v>9.6</v>
      </c>
      <c r="M30" s="60">
        <v>91.5</v>
      </c>
      <c r="N30" s="38">
        <v>3.5</v>
      </c>
      <c r="O30" s="59">
        <v>98.7</v>
      </c>
      <c r="P30" s="40">
        <v>1</v>
      </c>
      <c r="Q30" s="43"/>
    </row>
    <row r="31" spans="1:17" s="48" customFormat="1" ht="13.5" customHeight="1">
      <c r="A31" s="39" t="s">
        <v>11</v>
      </c>
      <c r="B31" s="48" t="s">
        <v>22</v>
      </c>
      <c r="C31" s="33" t="s">
        <v>15</v>
      </c>
      <c r="D31" s="47" t="s">
        <v>16</v>
      </c>
      <c r="E31" s="59">
        <v>117.1</v>
      </c>
      <c r="F31" s="38">
        <v>0.3</v>
      </c>
      <c r="G31" s="59">
        <v>112.6</v>
      </c>
      <c r="H31" s="40">
        <v>6.3</v>
      </c>
      <c r="I31" s="59">
        <v>112.2</v>
      </c>
      <c r="J31" s="38">
        <v>-1.5</v>
      </c>
      <c r="K31" s="59">
        <v>110.3</v>
      </c>
      <c r="L31" s="40">
        <v>7.6</v>
      </c>
      <c r="M31" s="60">
        <v>93.8</v>
      </c>
      <c r="N31" s="38">
        <v>2.5</v>
      </c>
      <c r="O31" s="59">
        <v>94.8</v>
      </c>
      <c r="P31" s="40">
        <v>8.7</v>
      </c>
      <c r="Q31" s="43"/>
    </row>
    <row r="32" spans="1:17" s="48" customFormat="1" ht="13.5" customHeight="1">
      <c r="A32" s="39"/>
      <c r="C32" s="33" t="s">
        <v>23</v>
      </c>
      <c r="D32" s="47" t="s">
        <v>16</v>
      </c>
      <c r="E32" s="61">
        <v>120.4</v>
      </c>
      <c r="F32" s="38">
        <v>2.8</v>
      </c>
      <c r="G32" s="61">
        <v>114.8</v>
      </c>
      <c r="H32" s="40">
        <v>12.9</v>
      </c>
      <c r="I32" s="61">
        <v>116.7</v>
      </c>
      <c r="J32" s="38">
        <v>4</v>
      </c>
      <c r="K32" s="59">
        <v>109.2</v>
      </c>
      <c r="L32" s="40">
        <v>12.9</v>
      </c>
      <c r="M32" s="61">
        <v>97.3</v>
      </c>
      <c r="N32" s="38">
        <v>3.7</v>
      </c>
      <c r="O32" s="59">
        <v>91.1</v>
      </c>
      <c r="P32" s="40">
        <v>12.7</v>
      </c>
      <c r="Q32" s="43"/>
    </row>
    <row r="33" spans="1:17" s="48" customFormat="1" ht="13.5" customHeight="1">
      <c r="A33" s="39"/>
      <c r="C33" s="33" t="s">
        <v>24</v>
      </c>
      <c r="D33" s="47" t="s">
        <v>16</v>
      </c>
      <c r="E33" s="61">
        <v>115.4</v>
      </c>
      <c r="F33" s="38">
        <v>-4.2</v>
      </c>
      <c r="G33" s="61">
        <v>115.4</v>
      </c>
      <c r="H33" s="40">
        <v>3.4</v>
      </c>
      <c r="I33" s="61">
        <v>112.8</v>
      </c>
      <c r="J33" s="38">
        <v>-3.3</v>
      </c>
      <c r="K33" s="59">
        <v>111.1</v>
      </c>
      <c r="L33" s="40">
        <v>4.9</v>
      </c>
      <c r="M33" s="61">
        <v>90.1</v>
      </c>
      <c r="N33" s="38">
        <v>-7.4</v>
      </c>
      <c r="O33" s="59">
        <v>87.6</v>
      </c>
      <c r="P33" s="40">
        <v>1.5</v>
      </c>
      <c r="Q33" s="43"/>
    </row>
    <row r="34" spans="1:17" s="48" customFormat="1" ht="13.5" customHeight="1">
      <c r="A34" s="39"/>
      <c r="C34" s="33" t="s">
        <v>19</v>
      </c>
      <c r="D34" s="47" t="s">
        <v>16</v>
      </c>
      <c r="E34" s="61">
        <v>109.8</v>
      </c>
      <c r="F34" s="38">
        <v>-4.9</v>
      </c>
      <c r="G34" s="61">
        <v>118.7</v>
      </c>
      <c r="H34" s="40">
        <v>-5.9</v>
      </c>
      <c r="I34" s="61">
        <v>108.4</v>
      </c>
      <c r="J34" s="38">
        <v>-3.9</v>
      </c>
      <c r="K34" s="59">
        <v>118.2</v>
      </c>
      <c r="L34" s="40">
        <v>-4.1</v>
      </c>
      <c r="M34" s="61">
        <v>87.2</v>
      </c>
      <c r="N34" s="38">
        <v>-3.2</v>
      </c>
      <c r="O34" s="59">
        <v>94.3</v>
      </c>
      <c r="P34" s="40">
        <v>-4.5</v>
      </c>
      <c r="Q34" s="43"/>
    </row>
    <row r="35" spans="1:17" s="48" customFormat="1" ht="13.5" customHeight="1">
      <c r="A35" s="39" t="s">
        <v>11</v>
      </c>
      <c r="B35" s="48" t="s">
        <v>25</v>
      </c>
      <c r="C35" s="33" t="s">
        <v>15</v>
      </c>
      <c r="D35" s="47" t="s">
        <v>16</v>
      </c>
      <c r="E35" s="61">
        <f>ROUND(AVERAGE(E55:E57),1)</f>
        <v>111.4</v>
      </c>
      <c r="F35" s="38">
        <f aca="true" t="shared" si="0" ref="F35:F40">ROUND(E35/E34*100-100,1)</f>
        <v>1.5</v>
      </c>
      <c r="G35" s="61">
        <f>ROUND(AVERAGE(G55:G57),1)</f>
        <v>110.7</v>
      </c>
      <c r="H35" s="40">
        <f aca="true" t="shared" si="1" ref="H35:H40">ROUND(G35/G31*100-100,1)</f>
        <v>-1.7</v>
      </c>
      <c r="I35" s="61">
        <f>ROUND(AVERAGE(I55:I57),1)</f>
        <v>109</v>
      </c>
      <c r="J35" s="38">
        <f aca="true" t="shared" si="2" ref="J35:J40">ROUND(I35/I34*100-100,1)</f>
        <v>0.6</v>
      </c>
      <c r="K35" s="61">
        <f>ROUND(AVERAGE(K55:K57),1)</f>
        <v>110</v>
      </c>
      <c r="L35" s="40">
        <f aca="true" t="shared" si="3" ref="L35:L40">ROUND(K35/K31*100-100,1)</f>
        <v>-0.3</v>
      </c>
      <c r="M35" s="61">
        <f>ROUND(AVERAGE(M55:M57),1)</f>
        <v>87.3</v>
      </c>
      <c r="N35" s="38">
        <f aca="true" t="shared" si="4" ref="N35:N40">ROUND(M35/M34*100-100,1)</f>
        <v>0.1</v>
      </c>
      <c r="O35" s="61">
        <f>ROUND(AVERAGE(O55:O57),1)</f>
        <v>88.4</v>
      </c>
      <c r="P35" s="40">
        <f aca="true" t="shared" si="5" ref="P35:P40">ROUND(O35/O31*100-100,1)</f>
        <v>-6.8</v>
      </c>
      <c r="Q35" s="43"/>
    </row>
    <row r="36" spans="1:17" s="48" customFormat="1" ht="13.5" customHeight="1">
      <c r="A36" s="39"/>
      <c r="C36" s="33" t="s">
        <v>17</v>
      </c>
      <c r="D36" s="47" t="s">
        <v>16</v>
      </c>
      <c r="E36" s="61">
        <f>ROUND(AVERAGE(E58:E60),1)</f>
        <v>102.8</v>
      </c>
      <c r="F36" s="38">
        <f t="shared" si="0"/>
        <v>-7.7</v>
      </c>
      <c r="G36" s="61">
        <f>ROUND(AVERAGE(G58:G60),1)</f>
        <v>98.2</v>
      </c>
      <c r="H36" s="40">
        <f t="shared" si="1"/>
        <v>-14.5</v>
      </c>
      <c r="I36" s="61">
        <f>ROUND(AVERAGE(I58:I60),1)</f>
        <v>99.8</v>
      </c>
      <c r="J36" s="41">
        <f t="shared" si="2"/>
        <v>-8.4</v>
      </c>
      <c r="K36" s="59">
        <f>ROUND(AVERAGE(K58:K60),1)</f>
        <v>93.4</v>
      </c>
      <c r="L36" s="40">
        <f t="shared" si="3"/>
        <v>-14.5</v>
      </c>
      <c r="M36" s="61">
        <f>ROUND(AVERAGE(M58:M60),1)</f>
        <v>80.4</v>
      </c>
      <c r="N36" s="41">
        <f t="shared" si="4"/>
        <v>-7.9</v>
      </c>
      <c r="O36" s="59">
        <f>ROUND(AVERAGE(O58:O60),1)</f>
        <v>75.3</v>
      </c>
      <c r="P36" s="44">
        <f t="shared" si="5"/>
        <v>-17.3</v>
      </c>
      <c r="Q36" s="43"/>
    </row>
    <row r="37" spans="1:17" s="48" customFormat="1" ht="13.5" customHeight="1">
      <c r="A37" s="39"/>
      <c r="C37" s="33" t="s">
        <v>35</v>
      </c>
      <c r="D37" s="47" t="s">
        <v>16</v>
      </c>
      <c r="E37" s="61">
        <f>ROUND(AVERAGE(E61:E63),1)</f>
        <v>130.7</v>
      </c>
      <c r="F37" s="38">
        <f t="shared" si="0"/>
        <v>27.1</v>
      </c>
      <c r="G37" s="61">
        <f>ROUND(AVERAGE(G61:G63),1)</f>
        <v>129.9</v>
      </c>
      <c r="H37" s="40">
        <f t="shared" si="1"/>
        <v>12.6</v>
      </c>
      <c r="I37" s="61">
        <f>ROUND(AVERAGE(I61:I63),1)</f>
        <v>125.6</v>
      </c>
      <c r="J37" s="41">
        <f t="shared" si="2"/>
        <v>25.9</v>
      </c>
      <c r="K37" s="59">
        <f>ROUND(AVERAGE(K61:K63),1)</f>
        <v>122.9</v>
      </c>
      <c r="L37" s="40">
        <f t="shared" si="3"/>
        <v>10.6</v>
      </c>
      <c r="M37" s="61">
        <f>ROUND(AVERAGE(M61:M63),1)</f>
        <v>77.9</v>
      </c>
      <c r="N37" s="41">
        <f t="shared" si="4"/>
        <v>-3.1</v>
      </c>
      <c r="O37" s="59">
        <f>ROUND(AVERAGE(O61:O63),1)</f>
        <v>75.7</v>
      </c>
      <c r="P37" s="44">
        <f t="shared" si="5"/>
        <v>-13.6</v>
      </c>
      <c r="Q37" s="43"/>
    </row>
    <row r="38" spans="1:17" s="48" customFormat="1" ht="13.5" customHeight="1">
      <c r="A38" s="39"/>
      <c r="C38" s="33" t="s">
        <v>19</v>
      </c>
      <c r="D38" s="47" t="s">
        <v>16</v>
      </c>
      <c r="E38" s="61">
        <f>ROUND(AVERAGE(E64:E66),1)</f>
        <v>140.4</v>
      </c>
      <c r="F38" s="38">
        <f t="shared" si="0"/>
        <v>7.4</v>
      </c>
      <c r="G38" s="61">
        <f>ROUND(AVERAGE(G64:G66),1)</f>
        <v>150.6</v>
      </c>
      <c r="H38" s="40">
        <f t="shared" si="1"/>
        <v>26.9</v>
      </c>
      <c r="I38" s="61">
        <f>ROUND(AVERAGE(I64:I66),1)</f>
        <v>132.7</v>
      </c>
      <c r="J38" s="41">
        <f t="shared" si="2"/>
        <v>5.7</v>
      </c>
      <c r="K38" s="59">
        <f>ROUND(AVERAGE(K64:K66),1)</f>
        <v>143.5</v>
      </c>
      <c r="L38" s="40">
        <f t="shared" si="3"/>
        <v>21.4</v>
      </c>
      <c r="M38" s="61">
        <f>ROUND(AVERAGE(M64:M66),1)</f>
        <v>81.2</v>
      </c>
      <c r="N38" s="41">
        <f t="shared" si="4"/>
        <v>4.2</v>
      </c>
      <c r="O38" s="59">
        <f>ROUND(AVERAGE(O64:O66),1)</f>
        <v>87.8</v>
      </c>
      <c r="P38" s="44">
        <f t="shared" si="5"/>
        <v>-6.9</v>
      </c>
      <c r="Q38" s="43"/>
    </row>
    <row r="39" spans="1:17" s="48" customFormat="1" ht="13.5" customHeight="1">
      <c r="A39" s="39" t="s">
        <v>11</v>
      </c>
      <c r="B39" s="48" t="s">
        <v>42</v>
      </c>
      <c r="C39" s="33" t="s">
        <v>15</v>
      </c>
      <c r="D39" s="47" t="s">
        <v>16</v>
      </c>
      <c r="E39" s="61">
        <f>ROUND(AVERAGE(E67:E69),1)</f>
        <v>146.4</v>
      </c>
      <c r="F39" s="38">
        <f t="shared" si="0"/>
        <v>4.3</v>
      </c>
      <c r="G39" s="61">
        <f>ROUND(AVERAGE(G67:G69),1)</f>
        <v>142.2</v>
      </c>
      <c r="H39" s="40">
        <f t="shared" si="1"/>
        <v>28.5</v>
      </c>
      <c r="I39" s="61">
        <f>ROUND(AVERAGE(I67:I69),1)</f>
        <v>135.6</v>
      </c>
      <c r="J39" s="41">
        <f t="shared" si="2"/>
        <v>2.2</v>
      </c>
      <c r="K39" s="59">
        <f>ROUND(AVERAGE(K67:K69),1)</f>
        <v>134.5</v>
      </c>
      <c r="L39" s="40">
        <f t="shared" si="3"/>
        <v>22.3</v>
      </c>
      <c r="M39" s="61">
        <f>ROUND(AVERAGE(M67:M69),1)</f>
        <v>93.4</v>
      </c>
      <c r="N39" s="41">
        <f t="shared" si="4"/>
        <v>15</v>
      </c>
      <c r="O39" s="59">
        <f>ROUND(AVERAGE(O67:O69),1)</f>
        <v>94.2</v>
      </c>
      <c r="P39" s="44">
        <f t="shared" si="5"/>
        <v>6.6</v>
      </c>
      <c r="Q39" s="43"/>
    </row>
    <row r="40" spans="1:17" s="48" customFormat="1" ht="13.5" customHeight="1">
      <c r="A40" s="39"/>
      <c r="C40" s="33" t="s">
        <v>17</v>
      </c>
      <c r="D40" s="47" t="s">
        <v>16</v>
      </c>
      <c r="E40" s="61">
        <f>ROUND(AVERAGE(E70:E72),1)</f>
        <v>146</v>
      </c>
      <c r="F40" s="38">
        <f t="shared" si="0"/>
        <v>-0.3</v>
      </c>
      <c r="G40" s="61">
        <f>ROUND(AVERAGE(G70:G72),1)</f>
        <v>139.3</v>
      </c>
      <c r="H40" s="40">
        <f t="shared" si="1"/>
        <v>41.9</v>
      </c>
      <c r="I40" s="61">
        <f>ROUND(AVERAGE(I70:I72),1)</f>
        <v>135</v>
      </c>
      <c r="J40" s="41">
        <f t="shared" si="2"/>
        <v>-0.4</v>
      </c>
      <c r="K40" s="59">
        <f>ROUND(AVERAGE(K70:K72),1)</f>
        <v>126.9</v>
      </c>
      <c r="L40" s="40">
        <f t="shared" si="3"/>
        <v>35.9</v>
      </c>
      <c r="M40" s="61">
        <f>ROUND(AVERAGE(M70:M72),1)</f>
        <v>94.3</v>
      </c>
      <c r="N40" s="41">
        <f t="shared" si="4"/>
        <v>1</v>
      </c>
      <c r="O40" s="59">
        <f>ROUND(AVERAGE(O70:O72),1)</f>
        <v>88.3</v>
      </c>
      <c r="P40" s="44">
        <f t="shared" si="5"/>
        <v>17.3</v>
      </c>
      <c r="Q40" s="43"/>
    </row>
    <row r="41" spans="1:17" s="48" customFormat="1" ht="13.5" customHeight="1">
      <c r="A41" s="39"/>
      <c r="C41" s="33" t="s">
        <v>18</v>
      </c>
      <c r="D41" s="47" t="s">
        <v>16</v>
      </c>
      <c r="E41" s="61">
        <f>ROUND(AVERAGE(E73:E75),1)</f>
        <v>142.8</v>
      </c>
      <c r="F41" s="38">
        <f>ROUND(E41/E40*100-100,1)</f>
        <v>-2.2</v>
      </c>
      <c r="G41" s="61">
        <f>ROUND(AVERAGE(G73:G75),1)</f>
        <v>141.5</v>
      </c>
      <c r="H41" s="40">
        <f>ROUND(G41/G37*100-100,1)</f>
        <v>8.9</v>
      </c>
      <c r="I41" s="61">
        <f>ROUND(AVERAGE(I73:I75),1)</f>
        <v>130.2</v>
      </c>
      <c r="J41" s="41">
        <f>ROUND(I41/I40*100-100,1)</f>
        <v>-3.6</v>
      </c>
      <c r="K41" s="59">
        <f>ROUND(AVERAGE(K73:K75),1)</f>
        <v>127.5</v>
      </c>
      <c r="L41" s="40">
        <f>ROUND(K41/K37*100-100,1)</f>
        <v>3.7</v>
      </c>
      <c r="M41" s="61">
        <f>ROUND(AVERAGE(M73:M75),1)</f>
        <v>92.7</v>
      </c>
      <c r="N41" s="41">
        <f>ROUND(M41/M40*100-100,1)</f>
        <v>-1.7</v>
      </c>
      <c r="O41" s="59">
        <f>ROUND(AVERAGE(O73:O75),1)</f>
        <v>90</v>
      </c>
      <c r="P41" s="44">
        <f>ROUND(O41/O37*100-100,1)</f>
        <v>18.9</v>
      </c>
      <c r="Q41" s="43"/>
    </row>
    <row r="42" spans="1:17" s="48" customFormat="1" ht="5.25" customHeight="1">
      <c r="A42" s="46"/>
      <c r="C42" s="33"/>
      <c r="D42" s="47"/>
      <c r="E42" s="37"/>
      <c r="F42" s="38"/>
      <c r="G42" s="43"/>
      <c r="H42" s="40"/>
      <c r="I42" s="37"/>
      <c r="J42" s="41"/>
      <c r="K42" s="38"/>
      <c r="L42" s="40"/>
      <c r="M42" s="43"/>
      <c r="N42" s="41"/>
      <c r="O42" s="38"/>
      <c r="P42" s="44"/>
      <c r="Q42" s="43"/>
    </row>
    <row r="43" spans="1:17" s="65" customFormat="1" ht="15" customHeight="1">
      <c r="A43" s="64"/>
      <c r="B43" s="65" t="s">
        <v>28</v>
      </c>
      <c r="C43" s="66">
        <v>1</v>
      </c>
      <c r="D43" s="67" t="s">
        <v>26</v>
      </c>
      <c r="E43" s="61">
        <v>124.2</v>
      </c>
      <c r="F43" s="59">
        <v>6.8</v>
      </c>
      <c r="G43" s="61">
        <v>112.8</v>
      </c>
      <c r="H43" s="68">
        <v>10.4</v>
      </c>
      <c r="I43" s="69">
        <v>118.3</v>
      </c>
      <c r="J43" s="70">
        <v>5.1</v>
      </c>
      <c r="K43" s="59">
        <v>108.6</v>
      </c>
      <c r="L43" s="68">
        <v>11</v>
      </c>
      <c r="M43" s="69">
        <v>96.3</v>
      </c>
      <c r="N43" s="70">
        <v>5.4</v>
      </c>
      <c r="O43" s="59">
        <v>101.7</v>
      </c>
      <c r="P43" s="68">
        <v>12.7</v>
      </c>
      <c r="Q43" s="61"/>
    </row>
    <row r="44" spans="1:17" s="65" customFormat="1" ht="15" customHeight="1">
      <c r="A44" s="64"/>
      <c r="C44" s="66">
        <v>2</v>
      </c>
      <c r="D44" s="67" t="s">
        <v>26</v>
      </c>
      <c r="E44" s="61">
        <v>118.1</v>
      </c>
      <c r="F44" s="59">
        <v>-4.9</v>
      </c>
      <c r="G44" s="61">
        <v>107.9</v>
      </c>
      <c r="H44" s="68">
        <v>7.9</v>
      </c>
      <c r="I44" s="69">
        <v>113</v>
      </c>
      <c r="J44" s="70">
        <v>-4.5</v>
      </c>
      <c r="K44" s="59">
        <v>105.1</v>
      </c>
      <c r="L44" s="68">
        <v>7.6</v>
      </c>
      <c r="M44" s="69">
        <v>90.4</v>
      </c>
      <c r="N44" s="70">
        <v>-6.1</v>
      </c>
      <c r="O44" s="59">
        <v>94.9</v>
      </c>
      <c r="P44" s="68">
        <v>14.8</v>
      </c>
      <c r="Q44" s="61"/>
    </row>
    <row r="45" spans="1:17" s="65" customFormat="1" ht="15" customHeight="1">
      <c r="A45" s="64"/>
      <c r="C45" s="66">
        <v>3</v>
      </c>
      <c r="D45" s="67" t="s">
        <v>26</v>
      </c>
      <c r="E45" s="61">
        <v>109.1</v>
      </c>
      <c r="F45" s="59">
        <v>-7.6</v>
      </c>
      <c r="G45" s="61">
        <v>117.2</v>
      </c>
      <c r="H45" s="68">
        <v>1.6</v>
      </c>
      <c r="I45" s="69">
        <v>105.3</v>
      </c>
      <c r="J45" s="70">
        <v>-6.8</v>
      </c>
      <c r="K45" s="59">
        <v>117.2</v>
      </c>
      <c r="L45" s="68">
        <v>4.5</v>
      </c>
      <c r="M45" s="69">
        <v>94.7</v>
      </c>
      <c r="N45" s="70">
        <v>4.8</v>
      </c>
      <c r="O45" s="59">
        <v>87.8</v>
      </c>
      <c r="P45" s="68">
        <v>-1</v>
      </c>
      <c r="Q45" s="61"/>
    </row>
    <row r="46" spans="1:18" s="33" customFormat="1" ht="15" customHeight="1">
      <c r="A46" s="39"/>
      <c r="C46" s="34">
        <v>4</v>
      </c>
      <c r="D46" s="49" t="s">
        <v>27</v>
      </c>
      <c r="E46" s="50">
        <v>120.5</v>
      </c>
      <c r="F46" s="51">
        <v>10.4</v>
      </c>
      <c r="G46" s="50">
        <v>114.8</v>
      </c>
      <c r="H46" s="40">
        <v>10.5</v>
      </c>
      <c r="I46" s="37">
        <v>115.8</v>
      </c>
      <c r="J46" s="41">
        <v>10</v>
      </c>
      <c r="K46" s="38">
        <v>109.3</v>
      </c>
      <c r="L46" s="40">
        <v>9.8</v>
      </c>
      <c r="M46" s="42">
        <v>96.2</v>
      </c>
      <c r="N46" s="41">
        <v>1.6</v>
      </c>
      <c r="O46" s="51">
        <v>89.7</v>
      </c>
      <c r="P46" s="40">
        <v>11.4</v>
      </c>
      <c r="Q46" s="43"/>
      <c r="R46" s="43"/>
    </row>
    <row r="47" spans="1:17" s="33" customFormat="1" ht="15" customHeight="1">
      <c r="A47" s="39"/>
      <c r="C47" s="34">
        <v>5</v>
      </c>
      <c r="D47" s="49" t="s">
        <v>26</v>
      </c>
      <c r="E47" s="50">
        <v>119.5</v>
      </c>
      <c r="F47" s="51">
        <v>-0.8</v>
      </c>
      <c r="G47" s="50">
        <v>110.3</v>
      </c>
      <c r="H47" s="40">
        <v>9.2</v>
      </c>
      <c r="I47" s="37">
        <v>116.2</v>
      </c>
      <c r="J47" s="41">
        <v>0.3</v>
      </c>
      <c r="K47" s="38">
        <v>106.3</v>
      </c>
      <c r="L47" s="40">
        <v>10.6</v>
      </c>
      <c r="M47" s="42">
        <v>93.1</v>
      </c>
      <c r="N47" s="41">
        <v>-3.2</v>
      </c>
      <c r="O47" s="51">
        <v>87.4</v>
      </c>
      <c r="P47" s="40">
        <v>6.7</v>
      </c>
      <c r="Q47" s="43"/>
    </row>
    <row r="48" spans="1:17" s="33" customFormat="1" ht="15" customHeight="1">
      <c r="A48" s="39"/>
      <c r="C48" s="34">
        <v>6</v>
      </c>
      <c r="D48" s="49" t="s">
        <v>27</v>
      </c>
      <c r="E48" s="50">
        <v>121.3</v>
      </c>
      <c r="F48" s="51">
        <v>1.5</v>
      </c>
      <c r="G48" s="50">
        <v>119.3</v>
      </c>
      <c r="H48" s="40">
        <v>18.9</v>
      </c>
      <c r="I48" s="37">
        <v>118.1</v>
      </c>
      <c r="J48" s="41">
        <v>1.6</v>
      </c>
      <c r="K48" s="38">
        <v>112</v>
      </c>
      <c r="L48" s="40">
        <v>18.4</v>
      </c>
      <c r="M48" s="42">
        <v>102.5</v>
      </c>
      <c r="N48" s="41">
        <v>10.1</v>
      </c>
      <c r="O48" s="51">
        <v>96.3</v>
      </c>
      <c r="P48" s="40">
        <v>20.5</v>
      </c>
      <c r="Q48" s="43"/>
    </row>
    <row r="49" spans="1:18" s="33" customFormat="1" ht="15" customHeight="1">
      <c r="A49" s="39"/>
      <c r="C49" s="34">
        <v>7</v>
      </c>
      <c r="D49" s="49" t="s">
        <v>26</v>
      </c>
      <c r="E49" s="50">
        <v>116.3</v>
      </c>
      <c r="F49" s="51">
        <v>-4.1</v>
      </c>
      <c r="G49" s="50">
        <v>119.3</v>
      </c>
      <c r="H49" s="40">
        <v>4.6</v>
      </c>
      <c r="I49" s="37">
        <v>112.5</v>
      </c>
      <c r="J49" s="41">
        <v>-4.7</v>
      </c>
      <c r="K49" s="38">
        <v>111.7</v>
      </c>
      <c r="L49" s="40">
        <v>4.4</v>
      </c>
      <c r="M49" s="42">
        <v>93</v>
      </c>
      <c r="N49" s="41">
        <v>-9.3</v>
      </c>
      <c r="O49" s="51">
        <v>87.9</v>
      </c>
      <c r="P49" s="40">
        <v>9.9</v>
      </c>
      <c r="Q49" s="43"/>
      <c r="R49" s="43"/>
    </row>
    <row r="50" spans="1:17" s="33" customFormat="1" ht="15" customHeight="1">
      <c r="A50" s="39"/>
      <c r="C50" s="34">
        <v>8</v>
      </c>
      <c r="D50" s="49" t="s">
        <v>26</v>
      </c>
      <c r="E50" s="50">
        <v>113.8</v>
      </c>
      <c r="F50" s="51">
        <v>-2.1</v>
      </c>
      <c r="G50" s="50">
        <v>103.8</v>
      </c>
      <c r="H50" s="40">
        <v>1</v>
      </c>
      <c r="I50" s="37">
        <v>111.4</v>
      </c>
      <c r="J50" s="41">
        <v>-1</v>
      </c>
      <c r="K50" s="38">
        <v>99.3</v>
      </c>
      <c r="L50" s="40">
        <v>3.8</v>
      </c>
      <c r="M50" s="42">
        <v>89.1</v>
      </c>
      <c r="N50" s="41">
        <v>-4.2</v>
      </c>
      <c r="O50" s="51">
        <v>85.6</v>
      </c>
      <c r="P50" s="40">
        <v>2.4</v>
      </c>
      <c r="Q50" s="43"/>
    </row>
    <row r="51" spans="1:17" s="33" customFormat="1" ht="15" customHeight="1">
      <c r="A51" s="39"/>
      <c r="C51" s="34">
        <v>9</v>
      </c>
      <c r="D51" s="49" t="s">
        <v>26</v>
      </c>
      <c r="E51" s="50">
        <v>116.2</v>
      </c>
      <c r="F51" s="51">
        <v>2.1</v>
      </c>
      <c r="G51" s="50">
        <v>123</v>
      </c>
      <c r="H51" s="40">
        <v>4.3</v>
      </c>
      <c r="I51" s="37">
        <v>114.6</v>
      </c>
      <c r="J51" s="41">
        <v>2.9</v>
      </c>
      <c r="K51" s="38">
        <v>122.2</v>
      </c>
      <c r="L51" s="40">
        <v>6.4</v>
      </c>
      <c r="M51" s="42">
        <v>88.3</v>
      </c>
      <c r="N51" s="41">
        <v>-0.9</v>
      </c>
      <c r="O51" s="51">
        <v>89.2</v>
      </c>
      <c r="P51" s="40">
        <v>-6.3</v>
      </c>
      <c r="Q51" s="43"/>
    </row>
    <row r="52" spans="1:17" s="33" customFormat="1" ht="15" customHeight="1">
      <c r="A52" s="39"/>
      <c r="C52" s="34">
        <v>10</v>
      </c>
      <c r="D52" s="49" t="s">
        <v>26</v>
      </c>
      <c r="E52" s="50">
        <v>119.2</v>
      </c>
      <c r="F52" s="51">
        <v>2.6</v>
      </c>
      <c r="G52" s="50">
        <v>130.2</v>
      </c>
      <c r="H52" s="40">
        <v>0.4</v>
      </c>
      <c r="I52" s="37">
        <v>116.3</v>
      </c>
      <c r="J52" s="41">
        <v>1.5</v>
      </c>
      <c r="K52" s="38">
        <v>128.8</v>
      </c>
      <c r="L52" s="40">
        <v>1.1</v>
      </c>
      <c r="M52" s="42">
        <v>87.1</v>
      </c>
      <c r="N52" s="41">
        <v>-1.4</v>
      </c>
      <c r="O52" s="51">
        <v>94.4</v>
      </c>
      <c r="P52" s="40">
        <v>-4</v>
      </c>
      <c r="Q52" s="43"/>
    </row>
    <row r="53" spans="1:17" s="33" customFormat="1" ht="15" customHeight="1">
      <c r="A53" s="39"/>
      <c r="C53" s="34">
        <v>11</v>
      </c>
      <c r="D53" s="49" t="s">
        <v>26</v>
      </c>
      <c r="E53" s="50">
        <v>109.1</v>
      </c>
      <c r="F53" s="51">
        <v>-8.5</v>
      </c>
      <c r="G53" s="50">
        <v>115.7</v>
      </c>
      <c r="H53" s="40">
        <v>-4</v>
      </c>
      <c r="I53" s="37">
        <v>108.1</v>
      </c>
      <c r="J53" s="41">
        <v>-7.1</v>
      </c>
      <c r="K53" s="38">
        <v>115.4</v>
      </c>
      <c r="L53" s="40">
        <v>-1.8</v>
      </c>
      <c r="M53" s="42">
        <v>87.1</v>
      </c>
      <c r="N53" s="41">
        <v>0</v>
      </c>
      <c r="O53" s="51">
        <v>96.3</v>
      </c>
      <c r="P53" s="40">
        <v>-5</v>
      </c>
      <c r="Q53" s="43"/>
    </row>
    <row r="54" spans="1:17" s="33" customFormat="1" ht="15" customHeight="1">
      <c r="A54" s="39"/>
      <c r="C54" s="34">
        <v>12</v>
      </c>
      <c r="D54" s="49" t="s">
        <v>26</v>
      </c>
      <c r="E54" s="50">
        <v>101</v>
      </c>
      <c r="F54" s="51">
        <v>-7.4</v>
      </c>
      <c r="G54" s="50">
        <v>110.3</v>
      </c>
      <c r="H54" s="40">
        <v>-14</v>
      </c>
      <c r="I54" s="37">
        <v>100.9</v>
      </c>
      <c r="J54" s="41">
        <v>-6.7</v>
      </c>
      <c r="K54" s="38">
        <v>110.3</v>
      </c>
      <c r="L54" s="40">
        <v>-11.5</v>
      </c>
      <c r="M54" s="42">
        <v>87.5</v>
      </c>
      <c r="N54" s="41">
        <v>0.5</v>
      </c>
      <c r="O54" s="51">
        <v>92.1</v>
      </c>
      <c r="P54" s="40">
        <v>-4.6</v>
      </c>
      <c r="Q54" s="43"/>
    </row>
    <row r="55" spans="1:17" s="33" customFormat="1" ht="15" customHeight="1">
      <c r="A55" s="39"/>
      <c r="B55" s="33" t="s">
        <v>29</v>
      </c>
      <c r="C55" s="34">
        <v>1</v>
      </c>
      <c r="D55" s="49" t="s">
        <v>27</v>
      </c>
      <c r="E55" s="50">
        <v>112</v>
      </c>
      <c r="F55" s="51">
        <f aca="true" t="shared" si="6" ref="F55:F66">ROUND(E55/E54*100-100,1)</f>
        <v>10.9</v>
      </c>
      <c r="G55" s="50">
        <v>99.3</v>
      </c>
      <c r="H55" s="40">
        <f>ROUND(G55/G43*100-100,1)</f>
        <v>-12</v>
      </c>
      <c r="I55" s="37">
        <v>111.1</v>
      </c>
      <c r="J55" s="41">
        <f>ROUND(I55/I54*100-100,1)</f>
        <v>10.1</v>
      </c>
      <c r="K55" s="38">
        <v>99.9</v>
      </c>
      <c r="L55" s="40">
        <f>ROUND(K55/K43*100-100,1)</f>
        <v>-8</v>
      </c>
      <c r="M55" s="42">
        <v>91.4</v>
      </c>
      <c r="N55" s="41">
        <f>ROUND(M55/M54*100-100,1)</f>
        <v>4.5</v>
      </c>
      <c r="O55" s="51">
        <v>96.5</v>
      </c>
      <c r="P55" s="40">
        <f>ROUND(O55/O43*100-100,1)</f>
        <v>-5.1</v>
      </c>
      <c r="Q55" s="43"/>
    </row>
    <row r="56" spans="1:17" s="33" customFormat="1" ht="15" customHeight="1">
      <c r="A56" s="39"/>
      <c r="C56" s="34">
        <v>2</v>
      </c>
      <c r="D56" s="49" t="s">
        <v>27</v>
      </c>
      <c r="E56" s="42">
        <v>103.9</v>
      </c>
      <c r="F56" s="51">
        <f t="shared" si="6"/>
        <v>-7.2</v>
      </c>
      <c r="G56" s="51">
        <v>102.7</v>
      </c>
      <c r="H56" s="44">
        <f>ROUND(G56/G44*100-100,1)</f>
        <v>-4.8</v>
      </c>
      <c r="I56" s="37">
        <v>101.7</v>
      </c>
      <c r="J56" s="38">
        <f>ROUND(I56/I55*100-100,1)</f>
        <v>-8.5</v>
      </c>
      <c r="K56" s="38">
        <v>102.1</v>
      </c>
      <c r="L56" s="44">
        <f>ROUND(K56/K44*100-100,1)</f>
        <v>-2.9</v>
      </c>
      <c r="M56" s="42">
        <v>86.1</v>
      </c>
      <c r="N56" s="38">
        <f>ROUND(M56/M55*100-100,1)</f>
        <v>-5.8</v>
      </c>
      <c r="O56" s="51">
        <v>90.3</v>
      </c>
      <c r="P56" s="44">
        <f>ROUND(O56/O44*100-100,1)</f>
        <v>-4.8</v>
      </c>
      <c r="Q56" s="43"/>
    </row>
    <row r="57" spans="1:17" s="33" customFormat="1" ht="15" customHeight="1">
      <c r="A57" s="39"/>
      <c r="C57" s="34">
        <v>3</v>
      </c>
      <c r="D57" s="49" t="s">
        <v>30</v>
      </c>
      <c r="E57" s="52">
        <v>118.4</v>
      </c>
      <c r="F57" s="51">
        <f t="shared" si="6"/>
        <v>14</v>
      </c>
      <c r="G57" s="51">
        <v>130</v>
      </c>
      <c r="H57" s="40">
        <f aca="true" t="shared" si="7" ref="H57:H66">ROUND(G57/G45*100-100,1)</f>
        <v>10.9</v>
      </c>
      <c r="I57" s="43">
        <v>114.1</v>
      </c>
      <c r="J57" s="38">
        <f aca="true" t="shared" si="8" ref="J57:J66">ROUND(I57/I56*100-100,1)</f>
        <v>12.2</v>
      </c>
      <c r="K57" s="38">
        <v>127.9</v>
      </c>
      <c r="L57" s="43">
        <f aca="true" t="shared" si="9" ref="L57:L66">ROUND(K57/K45*100-100,1)</f>
        <v>9.1</v>
      </c>
      <c r="M57" s="52">
        <v>84.5</v>
      </c>
      <c r="N57" s="38">
        <f aca="true" t="shared" si="10" ref="N57:N66">ROUND(M57/M56*100-100,1)</f>
        <v>-1.9</v>
      </c>
      <c r="O57" s="51">
        <v>78.3</v>
      </c>
      <c r="P57" s="40">
        <f aca="true" t="shared" si="11" ref="P57:P66">ROUND(O57/O45*100-100,1)</f>
        <v>-10.8</v>
      </c>
      <c r="Q57" s="43"/>
    </row>
    <row r="58" spans="1:17" s="33" customFormat="1" ht="15" customHeight="1">
      <c r="A58" s="39"/>
      <c r="C58" s="34">
        <v>4</v>
      </c>
      <c r="D58" s="34" t="s">
        <v>31</v>
      </c>
      <c r="E58" s="42">
        <v>96.2</v>
      </c>
      <c r="F58" s="51">
        <f t="shared" si="6"/>
        <v>-18.8</v>
      </c>
      <c r="G58" s="51">
        <v>89.5</v>
      </c>
      <c r="H58" s="44">
        <f t="shared" si="7"/>
        <v>-22</v>
      </c>
      <c r="I58" s="43">
        <v>96.4</v>
      </c>
      <c r="J58" s="38">
        <f t="shared" si="8"/>
        <v>-15.5</v>
      </c>
      <c r="K58" s="38">
        <v>89.1</v>
      </c>
      <c r="L58" s="43">
        <f t="shared" si="9"/>
        <v>-18.5</v>
      </c>
      <c r="M58" s="42">
        <v>82.2</v>
      </c>
      <c r="N58" s="38">
        <f t="shared" si="10"/>
        <v>-2.7</v>
      </c>
      <c r="O58" s="51">
        <v>76.6</v>
      </c>
      <c r="P58" s="44">
        <f t="shared" si="11"/>
        <v>-14.6</v>
      </c>
      <c r="Q58" s="43"/>
    </row>
    <row r="59" spans="1:17" s="33" customFormat="1" ht="15" customHeight="1">
      <c r="A59" s="39"/>
      <c r="C59" s="34">
        <v>5</v>
      </c>
      <c r="D59" s="34" t="s">
        <v>32</v>
      </c>
      <c r="E59" s="42">
        <v>93.3</v>
      </c>
      <c r="F59" s="51">
        <f t="shared" si="6"/>
        <v>-3</v>
      </c>
      <c r="G59" s="51">
        <v>88.2</v>
      </c>
      <c r="H59" s="44">
        <f t="shared" si="7"/>
        <v>-20</v>
      </c>
      <c r="I59" s="43">
        <v>87.1</v>
      </c>
      <c r="J59" s="38">
        <f t="shared" si="8"/>
        <v>-9.6</v>
      </c>
      <c r="K59" s="38">
        <v>81.3</v>
      </c>
      <c r="L59" s="43">
        <f t="shared" si="9"/>
        <v>-23.5</v>
      </c>
      <c r="M59" s="42">
        <v>79.9</v>
      </c>
      <c r="N59" s="38">
        <f t="shared" si="10"/>
        <v>-2.8</v>
      </c>
      <c r="O59" s="51">
        <v>75</v>
      </c>
      <c r="P59" s="44">
        <f t="shared" si="11"/>
        <v>-14.2</v>
      </c>
      <c r="Q59" s="43"/>
    </row>
    <row r="60" spans="1:17" s="33" customFormat="1" ht="15" customHeight="1">
      <c r="A60" s="39"/>
      <c r="C60" s="34">
        <v>6</v>
      </c>
      <c r="D60" s="34" t="s">
        <v>33</v>
      </c>
      <c r="E60" s="42">
        <v>118.9</v>
      </c>
      <c r="F60" s="51">
        <f t="shared" si="6"/>
        <v>27.4</v>
      </c>
      <c r="G60" s="51">
        <v>116.9</v>
      </c>
      <c r="H60" s="44">
        <f t="shared" si="7"/>
        <v>-2</v>
      </c>
      <c r="I60" s="43">
        <v>115.9</v>
      </c>
      <c r="J60" s="38">
        <f t="shared" si="8"/>
        <v>33.1</v>
      </c>
      <c r="K60" s="38">
        <v>109.9</v>
      </c>
      <c r="L60" s="43">
        <f t="shared" si="9"/>
        <v>-1.9</v>
      </c>
      <c r="M60" s="42">
        <v>79.1</v>
      </c>
      <c r="N60" s="38">
        <f t="shared" si="10"/>
        <v>-1</v>
      </c>
      <c r="O60" s="51">
        <v>74.3</v>
      </c>
      <c r="P60" s="44">
        <f t="shared" si="11"/>
        <v>-22.8</v>
      </c>
      <c r="Q60" s="43"/>
    </row>
    <row r="61" spans="1:17" s="33" customFormat="1" ht="15" customHeight="1">
      <c r="A61" s="39"/>
      <c r="C61" s="34">
        <v>7</v>
      </c>
      <c r="D61" s="34" t="s">
        <v>34</v>
      </c>
      <c r="E61" s="42">
        <v>124.5</v>
      </c>
      <c r="F61" s="51">
        <f t="shared" si="6"/>
        <v>4.7</v>
      </c>
      <c r="G61" s="51">
        <v>121.8</v>
      </c>
      <c r="H61" s="44">
        <f t="shared" si="7"/>
        <v>2.1</v>
      </c>
      <c r="I61" s="43">
        <v>119.9</v>
      </c>
      <c r="J61" s="38">
        <f t="shared" si="8"/>
        <v>3.5</v>
      </c>
      <c r="K61" s="38">
        <v>114.1</v>
      </c>
      <c r="L61" s="43">
        <f t="shared" si="9"/>
        <v>2.1</v>
      </c>
      <c r="M61" s="42">
        <v>81.8</v>
      </c>
      <c r="N61" s="38">
        <f t="shared" si="10"/>
        <v>3.4</v>
      </c>
      <c r="O61" s="51">
        <v>77.3</v>
      </c>
      <c r="P61" s="44">
        <f t="shared" si="11"/>
        <v>-12.1</v>
      </c>
      <c r="Q61" s="43"/>
    </row>
    <row r="62" spans="1:17" s="33" customFormat="1" ht="15" customHeight="1">
      <c r="A62" s="39"/>
      <c r="C62" s="34">
        <v>8</v>
      </c>
      <c r="D62" s="34" t="s">
        <v>36</v>
      </c>
      <c r="E62" s="42">
        <v>133.2</v>
      </c>
      <c r="F62" s="51">
        <f t="shared" si="6"/>
        <v>7</v>
      </c>
      <c r="G62" s="51">
        <v>127.1</v>
      </c>
      <c r="H62" s="44">
        <f t="shared" si="7"/>
        <v>22.4</v>
      </c>
      <c r="I62" s="43">
        <v>131.2</v>
      </c>
      <c r="J62" s="38">
        <f t="shared" si="8"/>
        <v>9.4</v>
      </c>
      <c r="K62" s="38">
        <v>120.4</v>
      </c>
      <c r="L62" s="43">
        <f t="shared" si="9"/>
        <v>21.2</v>
      </c>
      <c r="M62" s="42">
        <v>74.7</v>
      </c>
      <c r="N62" s="38">
        <f t="shared" si="10"/>
        <v>-8.7</v>
      </c>
      <c r="O62" s="51">
        <v>71.7</v>
      </c>
      <c r="P62" s="44">
        <f t="shared" si="11"/>
        <v>-16.2</v>
      </c>
      <c r="Q62" s="43"/>
    </row>
    <row r="63" spans="1:17" s="33" customFormat="1" ht="15" customHeight="1">
      <c r="A63" s="39"/>
      <c r="C63" s="34">
        <v>9</v>
      </c>
      <c r="D63" s="34" t="s">
        <v>37</v>
      </c>
      <c r="E63" s="42">
        <v>134.5</v>
      </c>
      <c r="F63" s="51">
        <f t="shared" si="6"/>
        <v>1</v>
      </c>
      <c r="G63" s="51">
        <v>140.8</v>
      </c>
      <c r="H63" s="44">
        <f t="shared" si="7"/>
        <v>14.5</v>
      </c>
      <c r="I63" s="43">
        <v>125.7</v>
      </c>
      <c r="J63" s="38">
        <f t="shared" si="8"/>
        <v>-4.2</v>
      </c>
      <c r="K63" s="38">
        <v>134.2</v>
      </c>
      <c r="L63" s="43">
        <f t="shared" si="9"/>
        <v>9.8</v>
      </c>
      <c r="M63" s="42">
        <v>77.3</v>
      </c>
      <c r="N63" s="38">
        <f t="shared" si="10"/>
        <v>3.5</v>
      </c>
      <c r="O63" s="51">
        <v>78.1</v>
      </c>
      <c r="P63" s="44">
        <f t="shared" si="11"/>
        <v>-12.4</v>
      </c>
      <c r="Q63" s="43"/>
    </row>
    <row r="64" spans="1:17" s="33" customFormat="1" ht="15" customHeight="1">
      <c r="A64" s="39"/>
      <c r="C64" s="34">
        <v>10</v>
      </c>
      <c r="D64" s="34" t="s">
        <v>39</v>
      </c>
      <c r="E64" s="42">
        <v>134.8</v>
      </c>
      <c r="F64" s="51">
        <f t="shared" si="6"/>
        <v>0.2</v>
      </c>
      <c r="G64" s="51">
        <v>143.8</v>
      </c>
      <c r="H64" s="44">
        <f t="shared" si="7"/>
        <v>10.4</v>
      </c>
      <c r="I64" s="43">
        <v>127.2</v>
      </c>
      <c r="J64" s="38">
        <f t="shared" si="8"/>
        <v>1.2</v>
      </c>
      <c r="K64" s="38">
        <v>138</v>
      </c>
      <c r="L64" s="43">
        <f t="shared" si="9"/>
        <v>7.1</v>
      </c>
      <c r="M64" s="42">
        <v>80.5</v>
      </c>
      <c r="N64" s="38">
        <f t="shared" si="10"/>
        <v>4.1</v>
      </c>
      <c r="O64" s="51">
        <v>87.3</v>
      </c>
      <c r="P64" s="44">
        <f t="shared" si="11"/>
        <v>-7.5</v>
      </c>
      <c r="Q64" s="43"/>
    </row>
    <row r="65" spans="1:17" s="33" customFormat="1" ht="15" customHeight="1">
      <c r="A65" s="39"/>
      <c r="C65" s="34">
        <v>11</v>
      </c>
      <c r="D65" s="34" t="s">
        <v>32</v>
      </c>
      <c r="E65" s="42">
        <v>139.3</v>
      </c>
      <c r="F65" s="51">
        <f t="shared" si="6"/>
        <v>3.3</v>
      </c>
      <c r="G65" s="51">
        <v>151.3</v>
      </c>
      <c r="H65" s="44">
        <f t="shared" si="7"/>
        <v>30.8</v>
      </c>
      <c r="I65" s="43">
        <v>133.1</v>
      </c>
      <c r="J65" s="38">
        <f t="shared" si="8"/>
        <v>4.6</v>
      </c>
      <c r="K65" s="38">
        <v>145</v>
      </c>
      <c r="L65" s="43">
        <f t="shared" si="9"/>
        <v>25.6</v>
      </c>
      <c r="M65" s="42">
        <v>80.1</v>
      </c>
      <c r="N65" s="38">
        <f t="shared" si="10"/>
        <v>-0.5</v>
      </c>
      <c r="O65" s="51">
        <v>88.5</v>
      </c>
      <c r="P65" s="44">
        <f t="shared" si="11"/>
        <v>-8.1</v>
      </c>
      <c r="Q65" s="43"/>
    </row>
    <row r="66" spans="1:17" s="33" customFormat="1" ht="15" customHeight="1">
      <c r="A66" s="39"/>
      <c r="C66" s="34">
        <v>12</v>
      </c>
      <c r="D66" s="34" t="s">
        <v>41</v>
      </c>
      <c r="E66" s="42">
        <v>147</v>
      </c>
      <c r="F66" s="51">
        <f t="shared" si="6"/>
        <v>5.5</v>
      </c>
      <c r="G66" s="51">
        <v>156.8</v>
      </c>
      <c r="H66" s="44">
        <f t="shared" si="7"/>
        <v>42.2</v>
      </c>
      <c r="I66" s="43">
        <v>137.8</v>
      </c>
      <c r="J66" s="38">
        <f t="shared" si="8"/>
        <v>3.5</v>
      </c>
      <c r="K66" s="38">
        <v>147.5</v>
      </c>
      <c r="L66" s="43">
        <f t="shared" si="9"/>
        <v>33.7</v>
      </c>
      <c r="M66" s="42">
        <v>83.1</v>
      </c>
      <c r="N66" s="38">
        <f t="shared" si="10"/>
        <v>3.7</v>
      </c>
      <c r="O66" s="51">
        <v>87.5</v>
      </c>
      <c r="P66" s="44">
        <f t="shared" si="11"/>
        <v>-5</v>
      </c>
      <c r="Q66" s="43"/>
    </row>
    <row r="67" spans="1:17" s="33" customFormat="1" ht="15" customHeight="1">
      <c r="A67" s="39"/>
      <c r="B67" s="33" t="s">
        <v>40</v>
      </c>
      <c r="C67" s="34">
        <v>1</v>
      </c>
      <c r="D67" s="34" t="s">
        <v>43</v>
      </c>
      <c r="E67" s="42">
        <v>149.4</v>
      </c>
      <c r="F67" s="51">
        <f aca="true" t="shared" si="12" ref="F67:F74">ROUND(E67/E66*100-100,1)</f>
        <v>1.6</v>
      </c>
      <c r="G67" s="51">
        <v>135.7</v>
      </c>
      <c r="H67" s="44">
        <f aca="true" t="shared" si="13" ref="H67:H74">ROUND(G67/G55*100-100,1)</f>
        <v>36.7</v>
      </c>
      <c r="I67" s="43">
        <v>137.6</v>
      </c>
      <c r="J67" s="38">
        <f aca="true" t="shared" si="14" ref="J67:J74">ROUND(I67/I66*100-100,1)</f>
        <v>-0.1</v>
      </c>
      <c r="K67" s="38">
        <v>126.3</v>
      </c>
      <c r="L67" s="43">
        <f aca="true" t="shared" si="15" ref="L67:L74">ROUND(K67/K55*100-100,1)</f>
        <v>26.4</v>
      </c>
      <c r="M67" s="42">
        <v>90.5</v>
      </c>
      <c r="N67" s="38">
        <f aca="true" t="shared" si="16" ref="N67:N74">ROUND(M67/M66*100-100,1)</f>
        <v>8.9</v>
      </c>
      <c r="O67" s="51">
        <v>95.6</v>
      </c>
      <c r="P67" s="44">
        <f aca="true" t="shared" si="17" ref="P67:P74">ROUND(O67/O55*100-100,1)</f>
        <v>-0.9</v>
      </c>
      <c r="Q67" s="43"/>
    </row>
    <row r="68" spans="1:17" s="33" customFormat="1" ht="15" customHeight="1">
      <c r="A68" s="39"/>
      <c r="C68" s="34">
        <v>2</v>
      </c>
      <c r="D68" s="34" t="s">
        <v>44</v>
      </c>
      <c r="E68" s="42">
        <v>149.3</v>
      </c>
      <c r="F68" s="51">
        <f t="shared" si="12"/>
        <v>-0.1</v>
      </c>
      <c r="G68" s="51">
        <v>136.7</v>
      </c>
      <c r="H68" s="44">
        <f t="shared" si="13"/>
        <v>33.1</v>
      </c>
      <c r="I68" s="43">
        <v>137.4</v>
      </c>
      <c r="J68" s="38">
        <f t="shared" si="14"/>
        <v>-0.1</v>
      </c>
      <c r="K68" s="38">
        <v>129.5</v>
      </c>
      <c r="L68" s="43">
        <f t="shared" si="15"/>
        <v>26.8</v>
      </c>
      <c r="M68" s="42">
        <v>92.7</v>
      </c>
      <c r="N68" s="38">
        <f t="shared" si="16"/>
        <v>2.4</v>
      </c>
      <c r="O68" s="51">
        <v>97.3</v>
      </c>
      <c r="P68" s="44">
        <f t="shared" si="17"/>
        <v>7.8</v>
      </c>
      <c r="Q68" s="43"/>
    </row>
    <row r="69" spans="1:17" s="33" customFormat="1" ht="15" customHeight="1">
      <c r="A69" s="39"/>
      <c r="C69" s="34">
        <v>3</v>
      </c>
      <c r="D69" s="34" t="s">
        <v>45</v>
      </c>
      <c r="E69" s="42">
        <v>140.5</v>
      </c>
      <c r="F69" s="51">
        <f t="shared" si="12"/>
        <v>-5.9</v>
      </c>
      <c r="G69" s="51">
        <v>154.3</v>
      </c>
      <c r="H69" s="44">
        <f t="shared" si="13"/>
        <v>18.7</v>
      </c>
      <c r="I69" s="43">
        <v>131.8</v>
      </c>
      <c r="J69" s="38">
        <f t="shared" si="14"/>
        <v>-4.1</v>
      </c>
      <c r="K69" s="38">
        <v>147.8</v>
      </c>
      <c r="L69" s="43">
        <f t="shared" si="15"/>
        <v>15.6</v>
      </c>
      <c r="M69" s="42">
        <v>96.9</v>
      </c>
      <c r="N69" s="38">
        <f t="shared" si="16"/>
        <v>4.5</v>
      </c>
      <c r="O69" s="51">
        <v>89.8</v>
      </c>
      <c r="P69" s="44">
        <f t="shared" si="17"/>
        <v>14.7</v>
      </c>
      <c r="Q69" s="43"/>
    </row>
    <row r="70" spans="1:17" s="33" customFormat="1" ht="15" customHeight="1">
      <c r="A70" s="39"/>
      <c r="C70" s="34">
        <v>4</v>
      </c>
      <c r="D70" s="34" t="s">
        <v>46</v>
      </c>
      <c r="E70" s="42">
        <v>148.5</v>
      </c>
      <c r="F70" s="51">
        <f t="shared" si="12"/>
        <v>5.7</v>
      </c>
      <c r="G70" s="51">
        <v>135.2</v>
      </c>
      <c r="H70" s="44">
        <f t="shared" si="13"/>
        <v>51.1</v>
      </c>
      <c r="I70" s="43">
        <v>134.7</v>
      </c>
      <c r="J70" s="38">
        <f t="shared" si="14"/>
        <v>2.2</v>
      </c>
      <c r="K70" s="38">
        <v>123.6</v>
      </c>
      <c r="L70" s="43">
        <f t="shared" si="15"/>
        <v>38.7</v>
      </c>
      <c r="M70" s="42">
        <v>93.1</v>
      </c>
      <c r="N70" s="38">
        <f t="shared" si="16"/>
        <v>-3.9</v>
      </c>
      <c r="O70" s="51">
        <v>86.8</v>
      </c>
      <c r="P70" s="44">
        <f t="shared" si="17"/>
        <v>13.3</v>
      </c>
      <c r="Q70" s="43"/>
    </row>
    <row r="71" spans="1:17" s="33" customFormat="1" ht="15" customHeight="1">
      <c r="A71" s="39"/>
      <c r="C71" s="34">
        <v>5</v>
      </c>
      <c r="D71" s="34" t="s">
        <v>47</v>
      </c>
      <c r="E71" s="42">
        <v>142.3</v>
      </c>
      <c r="F71" s="51">
        <f t="shared" si="12"/>
        <v>-4.2</v>
      </c>
      <c r="G71" s="51">
        <v>137.8</v>
      </c>
      <c r="H71" s="44">
        <f t="shared" si="13"/>
        <v>56.2</v>
      </c>
      <c r="I71" s="43">
        <v>131.3</v>
      </c>
      <c r="J71" s="38">
        <f t="shared" si="14"/>
        <v>-2.5</v>
      </c>
      <c r="K71" s="38">
        <v>125.2</v>
      </c>
      <c r="L71" s="43">
        <f t="shared" si="15"/>
        <v>54</v>
      </c>
      <c r="M71" s="42">
        <v>91.4</v>
      </c>
      <c r="N71" s="38">
        <f t="shared" si="16"/>
        <v>-1.8</v>
      </c>
      <c r="O71" s="51">
        <v>85.8</v>
      </c>
      <c r="P71" s="44">
        <f t="shared" si="17"/>
        <v>14.4</v>
      </c>
      <c r="Q71" s="43"/>
    </row>
    <row r="72" spans="1:17" s="33" customFormat="1" ht="15" customHeight="1">
      <c r="A72" s="39"/>
      <c r="C72" s="34">
        <v>6</v>
      </c>
      <c r="D72" s="34" t="s">
        <v>48</v>
      </c>
      <c r="E72" s="42">
        <v>147.3</v>
      </c>
      <c r="F72" s="51">
        <f t="shared" si="12"/>
        <v>3.5</v>
      </c>
      <c r="G72" s="51">
        <v>144.9</v>
      </c>
      <c r="H72" s="44">
        <f t="shared" si="13"/>
        <v>24</v>
      </c>
      <c r="I72" s="43">
        <v>139.1</v>
      </c>
      <c r="J72" s="38">
        <f t="shared" si="14"/>
        <v>5.9</v>
      </c>
      <c r="K72" s="38">
        <v>131.9</v>
      </c>
      <c r="L72" s="43">
        <f t="shared" si="15"/>
        <v>20</v>
      </c>
      <c r="M72" s="42">
        <v>98.4</v>
      </c>
      <c r="N72" s="38">
        <f t="shared" si="16"/>
        <v>7.7</v>
      </c>
      <c r="O72" s="51">
        <v>92.4</v>
      </c>
      <c r="P72" s="44">
        <f t="shared" si="17"/>
        <v>24.4</v>
      </c>
      <c r="Q72" s="43"/>
    </row>
    <row r="73" spans="1:17" s="33" customFormat="1" ht="15" customHeight="1">
      <c r="A73" s="39"/>
      <c r="C73" s="34">
        <v>7</v>
      </c>
      <c r="D73" s="34" t="s">
        <v>51</v>
      </c>
      <c r="E73" s="42">
        <v>142.7</v>
      </c>
      <c r="F73" s="51">
        <f t="shared" si="12"/>
        <v>-3.1</v>
      </c>
      <c r="G73" s="51">
        <v>139.6</v>
      </c>
      <c r="H73" s="44">
        <f t="shared" si="13"/>
        <v>14.6</v>
      </c>
      <c r="I73" s="43">
        <v>132.7</v>
      </c>
      <c r="J73" s="38">
        <f t="shared" si="14"/>
        <v>-4.6</v>
      </c>
      <c r="K73" s="38">
        <v>126.3</v>
      </c>
      <c r="L73" s="43">
        <f t="shared" si="15"/>
        <v>10.7</v>
      </c>
      <c r="M73" s="42">
        <v>101.4</v>
      </c>
      <c r="N73" s="38">
        <f t="shared" si="16"/>
        <v>3</v>
      </c>
      <c r="O73" s="51">
        <v>95.8</v>
      </c>
      <c r="P73" s="44">
        <f t="shared" si="17"/>
        <v>23.9</v>
      </c>
      <c r="Q73" s="43"/>
    </row>
    <row r="74" spans="1:17" s="33" customFormat="1" ht="15" customHeight="1">
      <c r="A74" s="39"/>
      <c r="C74" s="34">
        <v>8</v>
      </c>
      <c r="D74" s="34" t="s">
        <v>50</v>
      </c>
      <c r="E74" s="42">
        <v>140</v>
      </c>
      <c r="F74" s="51">
        <f t="shared" si="12"/>
        <v>-1.9</v>
      </c>
      <c r="G74" s="51">
        <v>133.6</v>
      </c>
      <c r="H74" s="44">
        <f t="shared" si="13"/>
        <v>5.1</v>
      </c>
      <c r="I74" s="37">
        <v>131.9</v>
      </c>
      <c r="J74" s="38">
        <f t="shared" si="14"/>
        <v>-0.6</v>
      </c>
      <c r="K74" s="38">
        <v>121</v>
      </c>
      <c r="L74" s="44">
        <f t="shared" si="15"/>
        <v>0.5</v>
      </c>
      <c r="M74" s="50">
        <v>88.4</v>
      </c>
      <c r="N74" s="38">
        <f t="shared" si="16"/>
        <v>-12.8</v>
      </c>
      <c r="O74" s="51">
        <v>84.9</v>
      </c>
      <c r="P74" s="44">
        <f t="shared" si="17"/>
        <v>18.4</v>
      </c>
      <c r="Q74" s="43"/>
    </row>
    <row r="75" spans="1:17" s="33" customFormat="1" ht="15" customHeight="1">
      <c r="A75" s="53"/>
      <c r="B75" s="54"/>
      <c r="C75" s="55">
        <v>9</v>
      </c>
      <c r="D75" s="85" t="s">
        <v>49</v>
      </c>
      <c r="E75" s="86">
        <v>145.6</v>
      </c>
      <c r="F75" s="56">
        <f>ROUND(E75/E74*100-100,1)</f>
        <v>4</v>
      </c>
      <c r="G75" s="56">
        <v>151.2</v>
      </c>
      <c r="H75" s="57">
        <f>ROUND(G75/G63*100-100,1)</f>
        <v>7.4</v>
      </c>
      <c r="I75" s="84">
        <v>126.1</v>
      </c>
      <c r="J75" s="58">
        <f>ROUND(I75/I74*100-100,1)</f>
        <v>-4.4</v>
      </c>
      <c r="K75" s="58">
        <v>135.2</v>
      </c>
      <c r="L75" s="84">
        <f>ROUND(K75/K63*100-100,1)</f>
        <v>0.7</v>
      </c>
      <c r="M75" s="86">
        <v>88.4</v>
      </c>
      <c r="N75" s="58">
        <f>ROUND(M75/M74*100-100,1)</f>
        <v>0</v>
      </c>
      <c r="O75" s="56">
        <v>89.3</v>
      </c>
      <c r="P75" s="57">
        <f>ROUND(O75/O63*100-100,1)</f>
        <v>14.3</v>
      </c>
      <c r="Q75" s="43"/>
    </row>
    <row r="76" spans="1:17" s="75" customFormat="1" ht="15" customHeight="1">
      <c r="A76" s="71" t="s">
        <v>38</v>
      </c>
      <c r="B76" s="72"/>
      <c r="C76" s="72"/>
      <c r="D76" s="72"/>
      <c r="E76" s="72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4"/>
    </row>
    <row r="77" s="35" customFormat="1" ht="13.5"/>
    <row r="78" s="35" customFormat="1" ht="13.5">
      <c r="A78" s="36"/>
    </row>
    <row r="80" s="1" customFormat="1" ht="13.5"/>
    <row r="81" s="1" customFormat="1" ht="13.5"/>
  </sheetData>
  <sheetProtection/>
  <mergeCells count="9">
    <mergeCell ref="F2:G2"/>
    <mergeCell ref="J2:K2"/>
    <mergeCell ref="N2:O2"/>
    <mergeCell ref="E3:F3"/>
    <mergeCell ref="G3:H3"/>
    <mergeCell ref="I3:J3"/>
    <mergeCell ref="K3:L3"/>
    <mergeCell ref="M3:N3"/>
    <mergeCell ref="O3:P3"/>
  </mergeCells>
  <printOptions horizontalCentered="1" verticalCentered="1"/>
  <pageMargins left="0.5118110236220472" right="0.31496062992125984" top="0.15748031496062992" bottom="0.15748031496062992" header="0.11811023622047245" footer="0.1181102362204724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2017-11-24T06:57:03Z</cp:lastPrinted>
  <dcterms:created xsi:type="dcterms:W3CDTF">2003-10-27T13:36:43Z</dcterms:created>
  <dcterms:modified xsi:type="dcterms:W3CDTF">2017-11-28T00:25:13Z</dcterms:modified>
  <cp:category/>
  <cp:version/>
  <cp:contentType/>
  <cp:contentStatus/>
</cp:coreProperties>
</file>