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NAS_Public\_NAS_Media\平成31年度\03 普通会計決算統計（H30）\06 平成30年度財政状況資料集\08 市町村→県（2回目）\"/>
    </mc:Choice>
  </mc:AlternateContent>
  <bookViews>
    <workbookView xWindow="0" yWindow="0" windowWidth="15360" windowHeight="7635" tabRatio="90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9" r:id="rId15"/>
    <sheet name="施設類型別ストック情報分析表①" sheetId="20" r:id="rId16"/>
    <sheet name="施設類型別ストック情報分析表②" sheetId="21"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BE35" i="10"/>
  <c r="AM35" i="10"/>
  <c r="C34" i="10"/>
  <c r="C35" i="10" l="1"/>
  <c r="C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l="1"/>
  <c r="BW35" i="10" s="1"/>
  <c r="BW36" i="10" s="1"/>
  <c r="BW37" i="10" s="1"/>
  <c r="BW38" i="10" s="1"/>
  <c r="BW39" i="10" s="1"/>
  <c r="BW40" i="10" s="1"/>
  <c r="CO34" i="10" l="1"/>
  <c r="CO35" i="10" s="1"/>
  <c r="CO36" i="10" s="1"/>
</calcChain>
</file>

<file path=xl/sharedStrings.xml><?xml version="1.0" encoding="utf-8"?>
<sst xmlns="http://schemas.openxmlformats.org/spreadsheetml/2006/main" count="1141" uniqueCount="604">
  <si>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</si>
  <si>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</si>
  <si>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</si>
  <si>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</si>
  <si>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</si>
  <si>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</si>
  <si>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</si>
  <si>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</si>
  <si>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</si>
  <si>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</si>
  <si>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</si>
  <si>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</si>
  <si>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</si>
  <si>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</si>
  <si>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</si>
  <si>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</si>
  <si>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</si>
  <si>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</si>
  <si>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</si>
  <si>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</si>
  <si>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</si>
  <si>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</si>
  <si>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</si>
  <si>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</si>
  <si>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</si>
  <si>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</si>
  <si>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</si>
  <si>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</si>
  <si>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</si>
  <si>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</si>
  <si>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</si>
  <si>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</si>
  <si>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</si>
  <si>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</si>
  <si>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</si>
  <si>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</si>
  <si>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</si>
  <si>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</si>
  <si>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</si>
  <si>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</si>
  <si>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</si>
  <si>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</si>
  <si>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</si>
  <si>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</si>
  <si>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</si>
  <si>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</si>
  <si>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</si>
  <si>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</si>
  <si>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</si>
  <si>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</si>
  <si>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</si>
  <si>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</si>
  <si>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</si>
  <si>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</si>
  <si>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</si>
  <si>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</si>
  <si>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</si>
  <si>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</si>
  <si>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</si>
  <si>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</si>
  <si>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</si>
  <si>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</si>
  <si>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</si>
  <si>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</si>
  <si>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</si>
  <si>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</si>
  <si>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</si>
  <si>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</si>
  <si>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</si>
  <si>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</si>
  <si>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</si>
  <si>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</si>
  <si>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</si>
  <si>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</si>
  <si>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</si>
  <si>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</si>
  <si>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</si>
  <si>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</si>
  <si>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</si>
  <si>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</si>
  <si>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</si>
  <si>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</si>
  <si>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</si>
  <si>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</si>
  <si>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Ⅳ－０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</si>
  <si>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</si>
  <si>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</si>
  <si>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</si>
  <si>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</si>
  <si>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</si>
  <si>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</si>
  <si>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</si>
  <si>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</si>
  <si>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</si>
  <si>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</si>
  <si>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</si>
  <si>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</si>
  <si>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あさぎり町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</si>
  <si>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</si>
  <si>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</si>
  <si>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</si>
  <si>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</si>
  <si>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</si>
  <si>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</si>
  <si>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</si>
  <si>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</si>
  <si>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</si>
  <si>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</si>
  <si>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</si>
  <si>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</si>
  <si>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</si>
  <si>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</si>
  <si>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</si>
  <si>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</si>
  <si>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</si>
  <si>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</si>
  <si>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</si>
  <si>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</si>
  <si>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</si>
  <si>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</si>
  <si>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</si>
  <si>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</si>
  <si>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</si>
  <si>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</si>
  <si>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</si>
  <si>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</si>
  <si>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</si>
  <si>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</si>
  <si>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</si>
  <si>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</si>
  <si>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</si>
  <si>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</si>
  <si>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</si>
  <si>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</si>
  <si>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</si>
  <si>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</si>
  <si>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</si>
  <si>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</si>
  <si>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</si>
  <si>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</si>
  <si>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</si>
  <si>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</si>
  <si>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</si>
  <si>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</si>
  <si>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</si>
  <si>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</si>
  <si>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</si>
  <si>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</si>
  <si>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</si>
  <si>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</si>
  <si>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</si>
  <si>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</si>
  <si>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</si>
  <si>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</si>
  <si>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</si>
  <si>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</si>
  <si>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</si>
  <si>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</si>
  <si>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</si>
  <si>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</si>
  <si>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</si>
  <si>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</si>
  <si>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</si>
  <si>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</si>
  <si>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</si>
  <si>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</si>
  <si>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</si>
  <si>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</si>
  <si>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</si>
  <si>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</si>
  <si>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</si>
  <si>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</si>
  <si>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</si>
  <si>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</si>
  <si>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</si>
  <si>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</si>
  <si>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</si>
  <si>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</si>
  <si>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</si>
  <si>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</si>
  <si>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</si>
  <si>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</si>
  <si>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</si>
  <si>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</si>
  <si>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</si>
  <si>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</si>
  <si>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</si>
  <si>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</si>
  <si>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</si>
  <si>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</si>
  <si>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</si>
  <si>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</si>
  <si>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</si>
  <si>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</si>
  <si>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</si>
  <si>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</si>
  <si>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</si>
  <si>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</si>
  <si>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</si>
  <si>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</si>
  <si>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</si>
  <si>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</si>
  <si>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</si>
  <si>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</si>
  <si>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</si>
  <si>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</si>
  <si>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</si>
  <si>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</si>
  <si>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</si>
  <si>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</si>
  <si>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</si>
  <si>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</si>
  <si>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</si>
  <si>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熊本県あさぎり町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</si>
  <si>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</si>
  <si>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</si>
  <si>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</si>
  <si>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</si>
  <si>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</si>
  <si>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</si>
  <si>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</si>
  <si>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</si>
  <si>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</si>
  <si>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</si>
  <si>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</si>
  <si>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</si>
  <si>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</si>
  <si>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</si>
  <si>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</si>
  <si>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</si>
  <si>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</si>
  <si>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</si>
  <si>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</si>
  <si>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</si>
  <si>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</si>
  <si>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</si>
  <si>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</si>
  <si>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</si>
  <si>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</si>
  <si>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</si>
  <si>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</si>
  <si>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</si>
  <si>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</si>
  <si>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</si>
  <si>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</si>
  <si>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</si>
  <si>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</si>
  <si>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</si>
  <si>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</si>
  <si>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</si>
  <si>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</si>
  <si>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</si>
  <si>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</si>
  <si>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</si>
  <si>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</si>
  <si>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</si>
  <si>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</si>
  <si>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</si>
  <si>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</si>
  <si>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</si>
  <si>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</si>
  <si>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</si>
  <si>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</si>
  <si>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</si>
  <si>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</si>
  <si>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</si>
  <si>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</si>
  <si>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</si>
  <si>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</si>
  <si>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</si>
  <si>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</si>
  <si>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</si>
  <si>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</si>
  <si>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</si>
  <si>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</si>
  <si>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</si>
  <si>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</si>
  <si>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</si>
  <si>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</si>
  <si>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</si>
  <si>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</si>
  <si>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</si>
  <si>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</si>
  <si>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</si>
  <si>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</si>
  <si>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</si>
  <si>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</si>
  <si>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</si>
  <si>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</si>
  <si>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</si>
  <si>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</si>
  <si>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</si>
  <si>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</si>
  <si>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</si>
  <si>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</si>
  <si>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</si>
  <si>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</si>
  <si>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</si>
  <si>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</si>
  <si>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</si>
  <si>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</si>
  <si>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</si>
  <si>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</si>
  <si>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</si>
  <si>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</si>
  <si>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</si>
  <si>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</si>
  <si>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</si>
  <si>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</si>
  <si>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</si>
  <si>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</si>
  <si>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</si>
  <si>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</si>
  <si>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</si>
  <si>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</si>
  <si>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</si>
  <si>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</si>
  <si>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</si>
  <si>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</si>
  <si>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</si>
  <si>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</si>
  <si>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</si>
  <si>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</si>
  <si>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</si>
  <si>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</si>
  <si>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</si>
  <si>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</si>
  <si>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</si>
  <si>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</si>
  <si>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</si>
  <si>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</si>
  <si>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</si>
  <si>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</si>
  <si>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</si>
  <si>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</si>
  <si>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</si>
  <si>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</si>
  <si>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</si>
  <si>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</si>
  <si>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</si>
  <si>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</si>
  <si>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</si>
  <si>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</si>
  <si>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</si>
  <si>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</si>
  <si>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</si>
  <si>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</si>
  <si>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</si>
  <si>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</si>
  <si>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</si>
  <si>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</si>
  <si>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</si>
  <si>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</si>
  <si>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</si>
  <si>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</si>
  <si>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</si>
  <si>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</si>
  <si>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</si>
  <si>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</si>
  <si>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</si>
  <si>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</si>
  <si>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</si>
  <si>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</si>
  <si>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熊本県あさぎり町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</si>
  <si>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</si>
  <si>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</si>
  <si>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</si>
  <si>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</si>
  <si>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</si>
  <si>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</si>
  <si>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</si>
  <si>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</si>
  <si>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</si>
  <si>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</si>
  <si>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</si>
  <si>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</si>
  <si>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</si>
  <si>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</si>
  <si>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</si>
  <si>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</si>
  <si>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</si>
  <si>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</si>
  <si>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</si>
  <si>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</si>
  <si>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球磨郡障害認定審査事業特別会計</t>
    <phoneticPr fontId="5"/>
  </si>
  <si>
    <t>球磨郡介護認定審査事業特別会計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</si>
  <si>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</si>
  <si>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</si>
  <si>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</si>
  <si>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</si>
  <si>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</si>
  <si>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</si>
  <si>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</si>
  <si>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</si>
  <si>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</si>
  <si>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</si>
  <si>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</si>
  <si>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</si>
  <si>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</si>
  <si>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</si>
  <si>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</si>
  <si>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</si>
  <si>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</si>
  <si>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</si>
  <si>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</si>
  <si>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</si>
  <si>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</si>
  <si>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</si>
  <si>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</si>
  <si>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</si>
  <si>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</si>
  <si>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</si>
  <si>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</si>
  <si>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</si>
  <si>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</si>
  <si>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</si>
  <si>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</si>
  <si>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</si>
  <si>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</si>
  <si>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</si>
  <si>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</si>
  <si>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</si>
  <si>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</si>
  <si>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</si>
  <si>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</si>
  <si>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</si>
  <si>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</si>
  <si>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</si>
  <si>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</si>
  <si>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</si>
  <si>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</si>
  <si>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</si>
  <si>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</si>
  <si>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</si>
  <si>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</si>
  <si>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</si>
  <si>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</si>
  <si>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</si>
  <si>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</si>
  <si>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</si>
  <si>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</si>
  <si>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</si>
  <si>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</si>
  <si>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</si>
  <si>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</si>
  <si>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</si>
  <si>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</si>
  <si>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</si>
  <si>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</si>
  <si>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</si>
  <si>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</si>
  <si>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</si>
  <si>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</si>
  <si>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</si>
  <si>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</si>
  <si>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</si>
  <si>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</si>
  <si>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</si>
  <si>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</si>
  <si>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</si>
  <si>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</si>
  <si>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</si>
  <si>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</si>
  <si>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</si>
  <si>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</si>
  <si>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</si>
  <si>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</si>
  <si>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</si>
  <si>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</si>
  <si>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</si>
  <si>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</si>
  <si>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</si>
  <si>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</si>
  <si>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</si>
  <si>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</si>
  <si>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</si>
  <si>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</si>
  <si>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</si>
  <si>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</si>
  <si>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</si>
  <si>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</si>
  <si>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</si>
  <si>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</si>
  <si>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</si>
  <si>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</si>
  <si>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</si>
  <si>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</si>
  <si>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</si>
  <si>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</si>
  <si>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</si>
  <si>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</si>
  <si>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</si>
  <si>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</si>
  <si>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</si>
  <si>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</si>
  <si>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</si>
  <si>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</si>
  <si>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</si>
  <si>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</si>
  <si>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</si>
  <si>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</si>
  <si>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</si>
  <si>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</si>
  <si>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</si>
  <si>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</si>
  <si>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</si>
  <si>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</si>
  <si>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</si>
  <si>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</si>
  <si>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</si>
  <si>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</si>
  <si>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</si>
  <si>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</si>
  <si>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</si>
  <si>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</si>
  <si>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</si>
  <si>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</si>
  <si>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</si>
  <si>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</si>
  <si>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</si>
  <si>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</si>
  <si>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</si>
  <si>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</si>
  <si>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</si>
  <si>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</si>
  <si>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</si>
  <si>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</si>
  <si>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</si>
  <si>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</si>
  <si>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</si>
  <si>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</si>
  <si>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</si>
  <si>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</si>
  <si>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</si>
  <si>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</si>
  <si>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</si>
  <si>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</si>
  <si>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</si>
  <si>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</si>
  <si>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</si>
  <si>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</si>
  <si>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</si>
  <si>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</si>
  <si>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</si>
  <si>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</si>
  <si>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</si>
  <si>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</si>
  <si>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</si>
  <si>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</si>
  <si>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</si>
  <si>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</si>
  <si>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</si>
  <si>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</si>
  <si>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</si>
  <si>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</si>
  <si>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</si>
  <si>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水道事業特別会計</t>
  </si>
  <si>
    <t>介護保険特別会計</t>
  </si>
  <si>
    <t>国民健康保険特別会計</t>
  </si>
  <si>
    <t>下水道事業特別会計</t>
  </si>
  <si>
    <t>後期高齢者医療特別会計</t>
  </si>
  <si>
    <t>球磨郡介護認定審査事業特別会計</t>
  </si>
  <si>
    <t>球磨郡障害認定審査事業特別会計</t>
  </si>
  <si>
    <t>その他会計（赤字）</t>
  </si>
  <si>
    <t>その他会計（黒字）</t>
  </si>
  <si>
    <t>H25末</t>
    <phoneticPr fontId="5"/>
  </si>
  <si>
    <t>H26末</t>
    <phoneticPr fontId="5"/>
  </si>
  <si>
    <t>H27末</t>
    <phoneticPr fontId="5"/>
  </si>
  <si>
    <t>H28末</t>
    <phoneticPr fontId="5"/>
  </si>
  <si>
    <t>H29末</t>
    <phoneticPr fontId="5"/>
  </si>
  <si>
    <t>まちづくり基金</t>
    <rPh sb="5" eb="7">
      <t>キキン</t>
    </rPh>
    <phoneticPr fontId="2"/>
  </si>
  <si>
    <t>公共施設整備基金</t>
    <rPh sb="0" eb="2">
      <t>コウキョウ</t>
    </rPh>
    <rPh sb="2" eb="4">
      <t>シセツ</t>
    </rPh>
    <rPh sb="4" eb="6">
      <t>セイビ</t>
    </rPh>
    <rPh sb="6" eb="8">
      <t>キキン</t>
    </rPh>
    <phoneticPr fontId="2"/>
  </si>
  <si>
    <t>産業活性化基金</t>
    <rPh sb="0" eb="2">
      <t>サンギョウ</t>
    </rPh>
    <rPh sb="2" eb="5">
      <t>カッセイカ</t>
    </rPh>
    <rPh sb="5" eb="7">
      <t>キキン</t>
    </rPh>
    <phoneticPr fontId="2"/>
  </si>
  <si>
    <t>ふるさと基金</t>
    <rPh sb="4" eb="6">
      <t>キキン</t>
    </rPh>
    <phoneticPr fontId="2"/>
  </si>
  <si>
    <t>林業振興基金</t>
    <rPh sb="0" eb="2">
      <t>リンギョウ</t>
    </rPh>
    <rPh sb="2" eb="4">
      <t>シンコウ</t>
    </rPh>
    <rPh sb="4" eb="6">
      <t>キキン</t>
    </rPh>
    <phoneticPr fontId="2"/>
  </si>
  <si>
    <t>-</t>
    <phoneticPr fontId="2"/>
  </si>
  <si>
    <t>球磨郡公立多良木病院企業団</t>
    <rPh sb="0" eb="2">
      <t>クマ</t>
    </rPh>
    <rPh sb="2" eb="3">
      <t>グン</t>
    </rPh>
    <rPh sb="3" eb="5">
      <t>コウリツ</t>
    </rPh>
    <rPh sb="5" eb="8">
      <t>タラギ</t>
    </rPh>
    <rPh sb="8" eb="10">
      <t>ビョウイン</t>
    </rPh>
    <rPh sb="10" eb="12">
      <t>キギョウ</t>
    </rPh>
    <rPh sb="12" eb="13">
      <t>ダン</t>
    </rPh>
    <phoneticPr fontId="2"/>
  </si>
  <si>
    <t>上球磨消防組合</t>
    <rPh sb="0" eb="1">
      <t>カミ</t>
    </rPh>
    <rPh sb="1" eb="3">
      <t>クマ</t>
    </rPh>
    <rPh sb="3" eb="5">
      <t>ショウボウ</t>
    </rPh>
    <rPh sb="5" eb="7">
      <t>クミアイ</t>
    </rPh>
    <phoneticPr fontId="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</si>
  <si>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
  </si>
  <si>
    <t>人吉球磨広域行政組合（人吉球磨ふるさと市町村圏特別会計）</t>
    <rPh sb="0" eb="2">
      <t>ヒトヨシ</t>
    </rPh>
    <rPh sb="2" eb="4">
      <t>クマ</t>
    </rPh>
    <rPh sb="4" eb="6">
      <t>コウイキ</t>
    </rPh>
    <rPh sb="6" eb="8">
      <t>ギョウセイ</t>
    </rPh>
    <rPh sb="8" eb="10">
      <t>クミアイ</t>
    </rPh>
    <rPh sb="11" eb="13">
      <t>ヒトヨシ</t>
    </rPh>
    <rPh sb="13" eb="15">
      <t>クマ</t>
    </rPh>
    <rPh sb="19" eb="22">
      <t>シチョウソン</t>
    </rPh>
    <rPh sb="22" eb="23">
      <t>ケン</t>
    </rPh>
    <rPh sb="23" eb="25">
      <t>トクベツ</t>
    </rPh>
    <rPh sb="25" eb="27">
      <t>カイケイ</t>
    </rPh>
    <phoneticPr fontId="2"/>
  </si>
  <si>
    <t>人吉球磨広域行政組合（特別養護老人ホーム特別会計）</t>
    <rPh sb="0" eb="2">
      <t>ヒトヨシ</t>
    </rPh>
    <rPh sb="2" eb="4">
      <t>クマ</t>
    </rPh>
    <rPh sb="4" eb="6">
      <t>コウイキ</t>
    </rPh>
    <rPh sb="6" eb="8">
      <t>ギョウセイ</t>
    </rPh>
    <rPh sb="8" eb="10">
      <t>クミアイ</t>
    </rPh>
    <rPh sb="11" eb="13">
      <t>トクベツ</t>
    </rPh>
    <rPh sb="13" eb="15">
      <t>ヨウゴ</t>
    </rPh>
    <rPh sb="15" eb="17">
      <t>ロウジン</t>
    </rPh>
    <rPh sb="20" eb="22">
      <t>トクベツ</t>
    </rPh>
    <rPh sb="22" eb="24">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</si>
  <si>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</si>
  <si>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</si>
  <si>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</si>
  <si>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</si>
  <si>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法適用企業</t>
    <rPh sb="0" eb="1">
      <t>ホウ</t>
    </rPh>
    <rPh sb="1" eb="3">
      <t>テキヨウ</t>
    </rPh>
    <rPh sb="3" eb="5">
      <t>キギョウ</t>
    </rPh>
    <phoneticPr fontId="2"/>
  </si>
  <si>
    <t>あさぎり町ふるさと振興社</t>
    <rPh sb="4" eb="5">
      <t>チョウ</t>
    </rPh>
    <rPh sb="9" eb="11">
      <t>シンコウ</t>
    </rPh>
    <rPh sb="11" eb="12">
      <t>シャ</t>
    </rPh>
    <phoneticPr fontId="2"/>
  </si>
  <si>
    <t>くま川鉄道（株）</t>
    <rPh sb="2" eb="3">
      <t>カワ</t>
    </rPh>
    <rPh sb="3" eb="5">
      <t>テツドウ</t>
    </rPh>
    <rPh sb="6" eb="7">
      <t>カブ</t>
    </rPh>
    <phoneticPr fontId="2"/>
  </si>
  <si>
    <t>人吉球磨林業機械センター</t>
    <rPh sb="0" eb="2">
      <t>ヒトヨシ</t>
    </rPh>
    <rPh sb="2" eb="4">
      <t>クマ</t>
    </rPh>
    <rPh sb="4" eb="6">
      <t>リンギョウ</t>
    </rPh>
    <rPh sb="6" eb="8">
      <t>キカイ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</si>
  <si>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</si>
  <si>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</si>
  <si>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</si>
  <si>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</si>
  <si>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平均と同程度であるが、地方債の新規発行額を償還元金を下回る額に設定するなどの起債抑制策により将来負担比率が低下している。しかし、今後は、公共施設総合管理計画に基づく改修や除却事業により新規債の発行額が伸びることが予想さ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</si>
  <si>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</si>
  <si>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</si>
  <si>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</si>
  <si>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</si>
  <si>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</si>
  <si>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</si>
  <si>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比率は、類似団体平均と比較して同程度で、将来負担比率は低くなっている。いずれも減少傾向であるが、今後は公共施設総合管理計画に伴う事業により新規債の発行額が伸びることが予想され、実質公債費率が上昇していくことが考えられるため、これまで以上に公債費の適正化に取り組んでいく必要があ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</si>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</sst>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101693</c:v>
                </c:pt>
                <c:pt idx="1">
                  <c:v>96635</c:v>
                </c:pt>
                <c:pt idx="2">
                  <c:v>97062</c:v>
                </c:pt>
                <c:pt idx="3">
                  <c:v>106005</c:v>
                </c:pt>
                <c:pt idx="4">
                  <c:v>98507</c:v>
                </c:pt>
              </c:numCache>
            </c:numRef>
          </c:val>
          <c:smooth val="0"/>
          <c:extLst>
            <c:ext xmlns:c16="http://schemas.microsoft.com/office/drawing/2014/chart" uri="{C3380CC4-5D6E-409C-BE32-E72D297353CC}">
              <c16:uniqueId val="{00000000-4776-4819-ACE7-292A1825F4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88868</c:v>
                </c:pt>
                <c:pt idx="1">
                  <c:v>61141</c:v>
                </c:pt>
                <c:pt idx="2">
                  <c:v>71147</c:v>
                </c:pt>
                <c:pt idx="3">
                  <c:v>110161</c:v>
                </c:pt>
                <c:pt idx="4">
                  <c:v>120901</c:v>
                </c:pt>
              </c:numCache>
            </c:numRef>
          </c:val>
          <c:smooth val="0"/>
          <c:extLst>
            <c:ext xmlns:c16="http://schemas.microsoft.com/office/drawing/2014/chart" uri="{C3380CC4-5D6E-409C-BE32-E72D297353CC}">
              <c16:uniqueId val="{00000001-4776-4819-ACE7-292A1825F425}"/>
            </c:ext>
          </c:extLst>
        </c:ser>
        <c:dLbls>
          <c:showLegendKey val="0"/>
          <c:showVal val="0"/>
          <c:showCatName val="0"/>
          <c:showSerName val="0"/>
          <c:showPercent val="0"/>
          <c:showBubbleSize val="0"/>
        </c:dLbls>
        <c:marker val="1"/>
        <c:smooth val="0"/>
        <c:axId val="135915008"/>
        <c:axId val="135916928"/>
      </c:lineChart>
      <c:catAx>
        <c:axId val="135915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916928"/>
        <c:crosses val="autoZero"/>
        <c:auto val="1"/>
        <c:lblAlgn val="ctr"/>
        <c:lblOffset val="100"/>
        <c:tickLblSkip val="1"/>
        <c:tickMarkSkip val="1"/>
        <c:noMultiLvlLbl val="0"/>
      </c:catAx>
      <c:valAx>
        <c:axId val="13591692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915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7.02</c:v>
                </c:pt>
                <c:pt idx="1">
                  <c:v>10.06</c:v>
                </c:pt>
                <c:pt idx="2">
                  <c:v>7.41</c:v>
                </c:pt>
                <c:pt idx="3">
                  <c:v>7.52</c:v>
                </c:pt>
                <c:pt idx="4">
                  <c:v>9.23</c:v>
                </c:pt>
              </c:numCache>
            </c:numRef>
          </c:val>
          <c:extLst>
            <c:ext xmlns:c16="http://schemas.microsoft.com/office/drawing/2014/chart" uri="{C3380CC4-5D6E-409C-BE32-E72D297353CC}">
              <c16:uniqueId val="{00000000-3E86-4E2D-B511-F32C859E27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55.1</c:v>
                </c:pt>
                <c:pt idx="1">
                  <c:v>62.76</c:v>
                </c:pt>
                <c:pt idx="2">
                  <c:v>76.400000000000006</c:v>
                </c:pt>
                <c:pt idx="3">
                  <c:v>86.44</c:v>
                </c:pt>
                <c:pt idx="4">
                  <c:v>87.54</c:v>
                </c:pt>
              </c:numCache>
            </c:numRef>
          </c:val>
          <c:extLst>
            <c:ext xmlns:c16="http://schemas.microsoft.com/office/drawing/2014/chart" uri="{C3380CC4-5D6E-409C-BE32-E72D297353CC}">
              <c16:uniqueId val="{00000001-3E86-4E2D-B511-F32C859E27C9}"/>
            </c:ext>
          </c:extLst>
        </c:ser>
        <c:dLbls>
          <c:showLegendKey val="0"/>
          <c:showVal val="0"/>
          <c:showCatName val="0"/>
          <c:showSerName val="0"/>
          <c:showPercent val="0"/>
          <c:showBubbleSize val="0"/>
        </c:dLbls>
        <c:gapWidth val="250"/>
        <c:overlap val="100"/>
        <c:axId val="142975360"/>
        <c:axId val="142977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5.31</c:v>
                </c:pt>
                <c:pt idx="1">
                  <c:v>8.1</c:v>
                </c:pt>
                <c:pt idx="2">
                  <c:v>7.51</c:v>
                </c:pt>
                <c:pt idx="3">
                  <c:v>6.98</c:v>
                </c:pt>
                <c:pt idx="4">
                  <c:v>2.14</c:v>
                </c:pt>
              </c:numCache>
            </c:numRef>
          </c:val>
          <c:smooth val="0"/>
          <c:extLst>
            <c:ext xmlns:c16="http://schemas.microsoft.com/office/drawing/2014/chart" uri="{C3380CC4-5D6E-409C-BE32-E72D297353CC}">
              <c16:uniqueId val="{00000002-3E86-4E2D-B511-F32C859E27C9}"/>
            </c:ext>
          </c:extLst>
        </c:ser>
        <c:dLbls>
          <c:showLegendKey val="0"/>
          <c:showVal val="0"/>
          <c:showCatName val="0"/>
          <c:showSerName val="0"/>
          <c:showPercent val="0"/>
          <c:showBubbleSize val="0"/>
        </c:dLbls>
        <c:marker val="1"/>
        <c:smooth val="0"/>
        <c:axId val="142975360"/>
        <c:axId val="142977280"/>
      </c:lineChart>
      <c:catAx>
        <c:axId val="14297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2977280"/>
        <c:crosses val="autoZero"/>
        <c:auto val="1"/>
        <c:lblAlgn val="ctr"/>
        <c:lblOffset val="100"/>
        <c:tickLblSkip val="1"/>
        <c:tickMarkSkip val="1"/>
        <c:noMultiLvlLbl val="0"/>
      </c:catAx>
      <c:valAx>
        <c:axId val="142977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97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0.28000000000000003</c:v>
                </c:pt>
                <c:pt idx="2">
                  <c:v>#N/A</c:v>
                </c:pt>
                <c:pt idx="3">
                  <c:v>0.53</c:v>
                </c:pt>
                <c:pt idx="4">
                  <c:v>#N/A</c:v>
                </c:pt>
                <c:pt idx="5">
                  <c:v>0.79</c:v>
                </c:pt>
                <c:pt idx="6">
                  <c:v>0</c:v>
                </c:pt>
                <c:pt idx="7">
                  <c:v>0</c:v>
                </c:pt>
                <c:pt idx="8">
                  <c:v>0</c:v>
                </c:pt>
                <c:pt idx="9">
                  <c:v>0</c:v>
                </c:pt>
              </c:numCache>
            </c:numRef>
          </c:val>
          <c:extLst>
            <c:ext xmlns:c16="http://schemas.microsoft.com/office/drawing/2014/chart" uri="{C3380CC4-5D6E-409C-BE32-E72D297353CC}">
              <c16:uniqueId val="{00000000-B735-4501-A12F-EE0BD37FE1C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735-4501-A12F-EE0BD37FE1CE}"/>
            </c:ext>
          </c:extLst>
        </c:ser>
        <c:ser>
          <c:idx val="2"/>
          <c:order val="2"/>
          <c:tx>
            <c:strRef>
              <c:f>データシート!$A$29</c:f>
              <c:strCache>
                <c:ptCount val="1"/>
                <c:pt idx="0">
                  <c:v>球磨郡障害認定審査事業特別会計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2-B735-4501-A12F-EE0BD37FE1CE}"/>
            </c:ext>
          </c:extLst>
        </c:ser>
        <c:ser>
          <c:idx val="3"/>
          <c:order val="3"/>
          <c:tx>
            <c:strRef>
              <c:f>データシート!$A$30</c:f>
              <c:strCache>
                <c:ptCount val="1"/>
                <c:pt idx="0">
                  <c:v>球磨郡介護認定審査事業特別会計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0.03</c:v>
                </c:pt>
                <c:pt idx="4">
                  <c:v>#N/A</c:v>
                </c:pt>
                <c:pt idx="5">
                  <c:v>0.04</c:v>
                </c:pt>
                <c:pt idx="6">
                  <c:v>#N/A</c:v>
                </c:pt>
                <c:pt idx="7">
                  <c:v>0.03</c:v>
                </c:pt>
                <c:pt idx="8">
                  <c:v>#N/A</c:v>
                </c:pt>
                <c:pt idx="9">
                  <c:v>0.03</c:v>
                </c:pt>
              </c:numCache>
            </c:numRef>
          </c:val>
          <c:extLst>
            <c:ext xmlns:c16="http://schemas.microsoft.com/office/drawing/2014/chart" uri="{C3380CC4-5D6E-409C-BE32-E72D297353CC}">
              <c16:uniqueId val="{00000003-B735-4501-A12F-EE0BD37FE1C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4-B735-4501-A12F-EE0BD37FE1CE}"/>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0.16</c:v>
                </c:pt>
                <c:pt idx="2">
                  <c:v>#N/A</c:v>
                </c:pt>
                <c:pt idx="3">
                  <c:v>0.38</c:v>
                </c:pt>
                <c:pt idx="4">
                  <c:v>#N/A</c:v>
                </c:pt>
                <c:pt idx="5">
                  <c:v>0.38</c:v>
                </c:pt>
                <c:pt idx="6">
                  <c:v>#N/A</c:v>
                </c:pt>
                <c:pt idx="7">
                  <c:v>0.27</c:v>
                </c:pt>
                <c:pt idx="8">
                  <c:v>#N/A</c:v>
                </c:pt>
                <c:pt idx="9">
                  <c:v>0.43</c:v>
                </c:pt>
              </c:numCache>
            </c:numRef>
          </c:val>
          <c:extLst>
            <c:ext xmlns:c16="http://schemas.microsoft.com/office/drawing/2014/chart" uri="{C3380CC4-5D6E-409C-BE32-E72D297353CC}">
              <c16:uniqueId val="{00000005-B735-4501-A12F-EE0BD37FE1C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2.31</c:v>
                </c:pt>
                <c:pt idx="2">
                  <c:v>#N/A</c:v>
                </c:pt>
                <c:pt idx="3">
                  <c:v>1.33</c:v>
                </c:pt>
                <c:pt idx="4">
                  <c:v>#N/A</c:v>
                </c:pt>
                <c:pt idx="5">
                  <c:v>4.34</c:v>
                </c:pt>
                <c:pt idx="6">
                  <c:v>#N/A</c:v>
                </c:pt>
                <c:pt idx="7">
                  <c:v>2.2400000000000002</c:v>
                </c:pt>
                <c:pt idx="8">
                  <c:v>#N/A</c:v>
                </c:pt>
                <c:pt idx="9">
                  <c:v>2.11</c:v>
                </c:pt>
              </c:numCache>
            </c:numRef>
          </c:val>
          <c:extLst>
            <c:ext xmlns:c16="http://schemas.microsoft.com/office/drawing/2014/chart" uri="{C3380CC4-5D6E-409C-BE32-E72D297353CC}">
              <c16:uniqueId val="{00000006-B735-4501-A12F-EE0BD37FE1C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0.51</c:v>
                </c:pt>
                <c:pt idx="2">
                  <c:v>#N/A</c:v>
                </c:pt>
                <c:pt idx="3">
                  <c:v>0.59</c:v>
                </c:pt>
                <c:pt idx="4">
                  <c:v>#N/A</c:v>
                </c:pt>
                <c:pt idx="5">
                  <c:v>0.95</c:v>
                </c:pt>
                <c:pt idx="6">
                  <c:v>#N/A</c:v>
                </c:pt>
                <c:pt idx="7">
                  <c:v>1.63</c:v>
                </c:pt>
                <c:pt idx="8">
                  <c:v>#N/A</c:v>
                </c:pt>
                <c:pt idx="9">
                  <c:v>2.12</c:v>
                </c:pt>
              </c:numCache>
            </c:numRef>
          </c:val>
          <c:extLst>
            <c:ext xmlns:c16="http://schemas.microsoft.com/office/drawing/2014/chart" uri="{C3380CC4-5D6E-409C-BE32-E72D297353CC}">
              <c16:uniqueId val="{00000007-B735-4501-A12F-EE0BD37FE1CE}"/>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2.3199999999999998</c:v>
                </c:pt>
                <c:pt idx="2">
                  <c:v>#N/A</c:v>
                </c:pt>
                <c:pt idx="3">
                  <c:v>2.8</c:v>
                </c:pt>
                <c:pt idx="4">
                  <c:v>#N/A</c:v>
                </c:pt>
                <c:pt idx="5">
                  <c:v>3.41</c:v>
                </c:pt>
                <c:pt idx="6">
                  <c:v>#N/A</c:v>
                </c:pt>
                <c:pt idx="7">
                  <c:v>5.31</c:v>
                </c:pt>
                <c:pt idx="8">
                  <c:v>#N/A</c:v>
                </c:pt>
                <c:pt idx="9">
                  <c:v>6.57</c:v>
                </c:pt>
              </c:numCache>
            </c:numRef>
          </c:val>
          <c:extLst>
            <c:ext xmlns:c16="http://schemas.microsoft.com/office/drawing/2014/chart" uri="{C3380CC4-5D6E-409C-BE32-E72D297353CC}">
              <c16:uniqueId val="{00000008-B735-4501-A12F-EE0BD37FE1C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6.96</c:v>
                </c:pt>
                <c:pt idx="2">
                  <c:v>#N/A</c:v>
                </c:pt>
                <c:pt idx="3">
                  <c:v>10.02</c:v>
                </c:pt>
                <c:pt idx="4">
                  <c:v>#N/A</c:v>
                </c:pt>
                <c:pt idx="5">
                  <c:v>7.33</c:v>
                </c:pt>
                <c:pt idx="6">
                  <c:v>#N/A</c:v>
                </c:pt>
                <c:pt idx="7">
                  <c:v>7.46</c:v>
                </c:pt>
                <c:pt idx="8">
                  <c:v>#N/A</c:v>
                </c:pt>
                <c:pt idx="9">
                  <c:v>9.17</c:v>
                </c:pt>
              </c:numCache>
            </c:numRef>
          </c:val>
          <c:extLst>
            <c:ext xmlns:c16="http://schemas.microsoft.com/office/drawing/2014/chart" uri="{C3380CC4-5D6E-409C-BE32-E72D297353CC}">
              <c16:uniqueId val="{00000009-B735-4501-A12F-EE0BD37FE1CE}"/>
            </c:ext>
          </c:extLst>
        </c:ser>
        <c:dLbls>
          <c:showLegendKey val="0"/>
          <c:showVal val="0"/>
          <c:showCatName val="0"/>
          <c:showSerName val="0"/>
          <c:showPercent val="0"/>
          <c:showBubbleSize val="0"/>
        </c:dLbls>
        <c:gapWidth val="150"/>
        <c:overlap val="100"/>
        <c:axId val="143350016"/>
        <c:axId val="143372288"/>
      </c:barChart>
      <c:catAx>
        <c:axId val="14335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372288"/>
        <c:crosses val="autoZero"/>
        <c:auto val="1"/>
        <c:lblAlgn val="ctr"/>
        <c:lblOffset val="100"/>
        <c:tickLblSkip val="1"/>
        <c:tickMarkSkip val="1"/>
        <c:noMultiLvlLbl val="0"/>
      </c:catAx>
      <c:valAx>
        <c:axId val="143372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350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1540</c:v>
                </c:pt>
                <c:pt idx="5">
                  <c:v>1409</c:v>
                </c:pt>
                <c:pt idx="8">
                  <c:v>1428</c:v>
                </c:pt>
                <c:pt idx="11">
                  <c:v>1345</c:v>
                </c:pt>
                <c:pt idx="14">
                  <c:v>1378</c:v>
                </c:pt>
              </c:numCache>
            </c:numRef>
          </c:val>
          <c:extLst>
            <c:ext xmlns:c16="http://schemas.microsoft.com/office/drawing/2014/chart" uri="{C3380CC4-5D6E-409C-BE32-E72D297353CC}">
              <c16:uniqueId val="{00000000-5FE4-4E78-880C-1BD42F6F17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FE4-4E78-880C-1BD42F6F17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66</c:v>
                </c:pt>
                <c:pt idx="3">
                  <c:v>47</c:v>
                </c:pt>
                <c:pt idx="6">
                  <c:v>42</c:v>
                </c:pt>
                <c:pt idx="9">
                  <c:v>36</c:v>
                </c:pt>
                <c:pt idx="12">
                  <c:v>35</c:v>
                </c:pt>
              </c:numCache>
            </c:numRef>
          </c:val>
          <c:extLst>
            <c:ext xmlns:c16="http://schemas.microsoft.com/office/drawing/2014/chart" uri="{C3380CC4-5D6E-409C-BE32-E72D297353CC}">
              <c16:uniqueId val="{00000002-5FE4-4E78-880C-1BD42F6F17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107</c:v>
                </c:pt>
                <c:pt idx="3">
                  <c:v>100</c:v>
                </c:pt>
                <c:pt idx="6">
                  <c:v>84</c:v>
                </c:pt>
                <c:pt idx="9">
                  <c:v>62</c:v>
                </c:pt>
                <c:pt idx="12">
                  <c:v>68</c:v>
                </c:pt>
              </c:numCache>
            </c:numRef>
          </c:val>
          <c:extLst>
            <c:ext xmlns:c16="http://schemas.microsoft.com/office/drawing/2014/chart" uri="{C3380CC4-5D6E-409C-BE32-E72D297353CC}">
              <c16:uniqueId val="{00000003-5FE4-4E78-880C-1BD42F6F17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463</c:v>
                </c:pt>
                <c:pt idx="3">
                  <c:v>416</c:v>
                </c:pt>
                <c:pt idx="6">
                  <c:v>416</c:v>
                </c:pt>
                <c:pt idx="9">
                  <c:v>375</c:v>
                </c:pt>
                <c:pt idx="12">
                  <c:v>428</c:v>
                </c:pt>
              </c:numCache>
            </c:numRef>
          </c:val>
          <c:extLst>
            <c:ext xmlns:c16="http://schemas.microsoft.com/office/drawing/2014/chart" uri="{C3380CC4-5D6E-409C-BE32-E72D297353CC}">
              <c16:uniqueId val="{00000004-5FE4-4E78-880C-1BD42F6F17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E4-4E78-880C-1BD42F6F17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FE4-4E78-880C-1BD42F6F17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1575</c:v>
                </c:pt>
                <c:pt idx="3">
                  <c:v>1371</c:v>
                </c:pt>
                <c:pt idx="6">
                  <c:v>1375</c:v>
                </c:pt>
                <c:pt idx="9">
                  <c:v>1282</c:v>
                </c:pt>
                <c:pt idx="12">
                  <c:v>1277</c:v>
                </c:pt>
              </c:numCache>
            </c:numRef>
          </c:val>
          <c:extLst>
            <c:ext xmlns:c16="http://schemas.microsoft.com/office/drawing/2014/chart" uri="{C3380CC4-5D6E-409C-BE32-E72D297353CC}">
              <c16:uniqueId val="{00000007-5FE4-4E78-880C-1BD42F6F17C0}"/>
            </c:ext>
          </c:extLst>
        </c:ser>
        <c:dLbls>
          <c:showLegendKey val="0"/>
          <c:showVal val="0"/>
          <c:showCatName val="0"/>
          <c:showSerName val="0"/>
          <c:showPercent val="0"/>
          <c:showBubbleSize val="0"/>
        </c:dLbls>
        <c:gapWidth val="100"/>
        <c:overlap val="100"/>
        <c:axId val="142902784"/>
        <c:axId val="142904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671</c:v>
                </c:pt>
                <c:pt idx="2">
                  <c:v>#N/A</c:v>
                </c:pt>
                <c:pt idx="3">
                  <c:v>#N/A</c:v>
                </c:pt>
                <c:pt idx="4">
                  <c:v>525</c:v>
                </c:pt>
                <c:pt idx="5">
                  <c:v>#N/A</c:v>
                </c:pt>
                <c:pt idx="6">
                  <c:v>#N/A</c:v>
                </c:pt>
                <c:pt idx="7">
                  <c:v>489</c:v>
                </c:pt>
                <c:pt idx="8">
                  <c:v>#N/A</c:v>
                </c:pt>
                <c:pt idx="9">
                  <c:v>#N/A</c:v>
                </c:pt>
                <c:pt idx="10">
                  <c:v>410</c:v>
                </c:pt>
                <c:pt idx="11">
                  <c:v>#N/A</c:v>
                </c:pt>
                <c:pt idx="12">
                  <c:v>#N/A</c:v>
                </c:pt>
                <c:pt idx="13">
                  <c:v>430</c:v>
                </c:pt>
                <c:pt idx="14">
                  <c:v>#N/A</c:v>
                </c:pt>
              </c:numCache>
            </c:numRef>
          </c:val>
          <c:smooth val="0"/>
          <c:extLst>
            <c:ext xmlns:c16="http://schemas.microsoft.com/office/drawing/2014/chart" uri="{C3380CC4-5D6E-409C-BE32-E72D297353CC}">
              <c16:uniqueId val="{00000008-5FE4-4E78-880C-1BD42F6F17C0}"/>
            </c:ext>
          </c:extLst>
        </c:ser>
        <c:dLbls>
          <c:showLegendKey val="0"/>
          <c:showVal val="0"/>
          <c:showCatName val="0"/>
          <c:showSerName val="0"/>
          <c:showPercent val="0"/>
          <c:showBubbleSize val="0"/>
        </c:dLbls>
        <c:marker val="1"/>
        <c:smooth val="0"/>
        <c:axId val="142902784"/>
        <c:axId val="142904704"/>
      </c:lineChart>
      <c:catAx>
        <c:axId val="14290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904704"/>
        <c:crosses val="autoZero"/>
        <c:auto val="1"/>
        <c:lblAlgn val="ctr"/>
        <c:lblOffset val="100"/>
        <c:tickLblSkip val="1"/>
        <c:tickMarkSkip val="1"/>
        <c:noMultiLvlLbl val="0"/>
      </c:catAx>
      <c:valAx>
        <c:axId val="142904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90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13467</c:v>
                </c:pt>
                <c:pt idx="5">
                  <c:v>12943</c:v>
                </c:pt>
                <c:pt idx="8">
                  <c:v>12138</c:v>
                </c:pt>
                <c:pt idx="11">
                  <c:v>11813</c:v>
                </c:pt>
                <c:pt idx="14">
                  <c:v>12200</c:v>
                </c:pt>
              </c:numCache>
            </c:numRef>
          </c:val>
          <c:extLst>
            <c:ext xmlns:c16="http://schemas.microsoft.com/office/drawing/2014/chart" uri="{C3380CC4-5D6E-409C-BE32-E72D297353CC}">
              <c16:uniqueId val="{00000000-BBB5-4792-A648-047471627F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583</c:v>
                </c:pt>
                <c:pt idx="5">
                  <c:v>515</c:v>
                </c:pt>
                <c:pt idx="8">
                  <c:v>457</c:v>
                </c:pt>
                <c:pt idx="11">
                  <c:v>260</c:v>
                </c:pt>
                <c:pt idx="14">
                  <c:v>206</c:v>
                </c:pt>
              </c:numCache>
            </c:numRef>
          </c:val>
          <c:extLst>
            <c:ext xmlns:c16="http://schemas.microsoft.com/office/drawing/2014/chart" uri="{C3380CC4-5D6E-409C-BE32-E72D297353CC}">
              <c16:uniqueId val="{00000001-BBB5-4792-A648-047471627F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5684</c:v>
                </c:pt>
                <c:pt idx="5">
                  <c:v>6110</c:v>
                </c:pt>
                <c:pt idx="8">
                  <c:v>6849</c:v>
                </c:pt>
                <c:pt idx="11">
                  <c:v>7497</c:v>
                </c:pt>
                <c:pt idx="14">
                  <c:v>7506</c:v>
                </c:pt>
              </c:numCache>
            </c:numRef>
          </c:val>
          <c:extLst>
            <c:ext xmlns:c16="http://schemas.microsoft.com/office/drawing/2014/chart" uri="{C3380CC4-5D6E-409C-BE32-E72D297353CC}">
              <c16:uniqueId val="{00000002-BBB5-4792-A648-047471627F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B5-4792-A648-047471627F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BB5-4792-A648-047471627F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31</c:v>
                </c:pt>
                <c:pt idx="3">
                  <c:v>26</c:v>
                </c:pt>
                <c:pt idx="6">
                  <c:v>22</c:v>
                </c:pt>
                <c:pt idx="9">
                  <c:v>19</c:v>
                </c:pt>
                <c:pt idx="12">
                  <c:v>0</c:v>
                </c:pt>
              </c:numCache>
            </c:numRef>
          </c:val>
          <c:extLst>
            <c:ext xmlns:c16="http://schemas.microsoft.com/office/drawing/2014/chart" uri="{C3380CC4-5D6E-409C-BE32-E72D297353CC}">
              <c16:uniqueId val="{00000005-BBB5-4792-A648-047471627F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2581</c:v>
                </c:pt>
                <c:pt idx="3">
                  <c:v>2688</c:v>
                </c:pt>
                <c:pt idx="6">
                  <c:v>2434</c:v>
                </c:pt>
                <c:pt idx="9">
                  <c:v>2340</c:v>
                </c:pt>
                <c:pt idx="12">
                  <c:v>2190</c:v>
                </c:pt>
              </c:numCache>
            </c:numRef>
          </c:val>
          <c:extLst>
            <c:ext xmlns:c16="http://schemas.microsoft.com/office/drawing/2014/chart" uri="{C3380CC4-5D6E-409C-BE32-E72D297353CC}">
              <c16:uniqueId val="{00000006-BBB5-4792-A648-047471627F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309</c:v>
                </c:pt>
                <c:pt idx="3">
                  <c:v>443</c:v>
                </c:pt>
                <c:pt idx="6">
                  <c:v>443</c:v>
                </c:pt>
                <c:pt idx="9">
                  <c:v>390</c:v>
                </c:pt>
                <c:pt idx="12">
                  <c:v>804</c:v>
                </c:pt>
              </c:numCache>
            </c:numRef>
          </c:val>
          <c:extLst>
            <c:ext xmlns:c16="http://schemas.microsoft.com/office/drawing/2014/chart" uri="{C3380CC4-5D6E-409C-BE32-E72D297353CC}">
              <c16:uniqueId val="{00000007-BBB5-4792-A648-047471627F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7477</c:v>
                </c:pt>
                <c:pt idx="3">
                  <c:v>7113</c:v>
                </c:pt>
                <c:pt idx="6">
                  <c:v>6600</c:v>
                </c:pt>
                <c:pt idx="9">
                  <c:v>6193</c:v>
                </c:pt>
                <c:pt idx="12">
                  <c:v>5810</c:v>
                </c:pt>
              </c:numCache>
            </c:numRef>
          </c:val>
          <c:extLst>
            <c:ext xmlns:c16="http://schemas.microsoft.com/office/drawing/2014/chart" uri="{C3380CC4-5D6E-409C-BE32-E72D297353CC}">
              <c16:uniqueId val="{00000008-BBB5-4792-A648-047471627F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335</c:v>
                </c:pt>
                <c:pt idx="3">
                  <c:v>287</c:v>
                </c:pt>
                <c:pt idx="6">
                  <c:v>245</c:v>
                </c:pt>
                <c:pt idx="9">
                  <c:v>208</c:v>
                </c:pt>
                <c:pt idx="12">
                  <c:v>0</c:v>
                </c:pt>
              </c:numCache>
            </c:numRef>
          </c:val>
          <c:extLst>
            <c:ext xmlns:c16="http://schemas.microsoft.com/office/drawing/2014/chart" uri="{C3380CC4-5D6E-409C-BE32-E72D297353CC}">
              <c16:uniqueId val="{00000009-BBB5-4792-A648-047471627F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11761</c:v>
                </c:pt>
                <c:pt idx="3">
                  <c:v>11053</c:v>
                </c:pt>
                <c:pt idx="6">
                  <c:v>10369</c:v>
                </c:pt>
                <c:pt idx="9">
                  <c:v>10290</c:v>
                </c:pt>
                <c:pt idx="12">
                  <c:v>10489</c:v>
                </c:pt>
              </c:numCache>
            </c:numRef>
          </c:val>
          <c:extLst>
            <c:ext xmlns:c16="http://schemas.microsoft.com/office/drawing/2014/chart" uri="{C3380CC4-5D6E-409C-BE32-E72D297353CC}">
              <c16:uniqueId val="{0000000A-BBB5-4792-A648-047471627F1B}"/>
            </c:ext>
          </c:extLst>
        </c:ser>
        <c:dLbls>
          <c:showLegendKey val="0"/>
          <c:showVal val="0"/>
          <c:showCatName val="0"/>
          <c:showSerName val="0"/>
          <c:showPercent val="0"/>
          <c:showBubbleSize val="0"/>
        </c:dLbls>
        <c:gapWidth val="100"/>
        <c:overlap val="100"/>
        <c:axId val="143142272"/>
        <c:axId val="143152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2761</c:v>
                </c:pt>
                <c:pt idx="2">
                  <c:v>#N/A</c:v>
                </c:pt>
                <c:pt idx="3">
                  <c:v>#N/A</c:v>
                </c:pt>
                <c:pt idx="4">
                  <c:v>2043</c:v>
                </c:pt>
                <c:pt idx="5">
                  <c:v>#N/A</c:v>
                </c:pt>
                <c:pt idx="6">
                  <c:v>#N/A</c:v>
                </c:pt>
                <c:pt idx="7">
                  <c:v>670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BB5-4792-A648-047471627F1B}"/>
            </c:ext>
          </c:extLst>
        </c:ser>
        <c:dLbls>
          <c:showLegendKey val="0"/>
          <c:showVal val="0"/>
          <c:showCatName val="0"/>
          <c:showSerName val="0"/>
          <c:showPercent val="0"/>
          <c:showBubbleSize val="0"/>
        </c:dLbls>
        <c:marker val="1"/>
        <c:smooth val="0"/>
        <c:axId val="143142272"/>
        <c:axId val="143152640"/>
      </c:lineChart>
      <c:catAx>
        <c:axId val="14314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3152640"/>
        <c:crosses val="autoZero"/>
        <c:auto val="1"/>
        <c:lblAlgn val="ctr"/>
        <c:lblOffset val="100"/>
        <c:tickLblSkip val="1"/>
        <c:tickMarkSkip val="1"/>
        <c:noMultiLvlLbl val="0"/>
      </c:catAx>
      <c:valAx>
        <c:axId val="143152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14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5099</c:v>
                </c:pt>
                <c:pt idx="1">
                  <c:v>5559</c:v>
                </c:pt>
                <c:pt idx="2">
                  <c:v>5589</c:v>
                </c:pt>
              </c:numCache>
            </c:numRef>
          </c:val>
          <c:extLst>
            <c:ext xmlns:c16="http://schemas.microsoft.com/office/drawing/2014/chart" uri="{C3380CC4-5D6E-409C-BE32-E72D297353CC}">
              <c16:uniqueId val="{00000000-0F8A-42B6-90EE-3281A82813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F8A-42B6-90EE-3281A82813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3548</c:v>
                </c:pt>
                <c:pt idx="1">
                  <c:v>3571</c:v>
                </c:pt>
                <c:pt idx="2">
                  <c:v>3403</c:v>
                </c:pt>
              </c:numCache>
            </c:numRef>
          </c:val>
          <c:extLst>
            <c:ext xmlns:c16="http://schemas.microsoft.com/office/drawing/2014/chart" uri="{C3380CC4-5D6E-409C-BE32-E72D297353CC}">
              <c16:uniqueId val="{00000002-0F8A-42B6-90EE-3281A82813D4}"/>
            </c:ext>
          </c:extLst>
        </c:ser>
        <c:dLbls>
          <c:showLegendKey val="0"/>
          <c:showVal val="0"/>
          <c:showCatName val="0"/>
          <c:showSerName val="0"/>
          <c:showPercent val="0"/>
          <c:showBubbleSize val="0"/>
        </c:dLbls>
        <c:gapWidth val="120"/>
        <c:overlap val="100"/>
        <c:axId val="143619200"/>
        <c:axId val="143620736"/>
      </c:barChart>
      <c:catAx>
        <c:axId val="14361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3620736"/>
        <c:crosses val="autoZero"/>
        <c:auto val="1"/>
        <c:lblAlgn val="ctr"/>
        <c:lblOffset val="100"/>
        <c:tickLblSkip val="1"/>
        <c:tickMarkSkip val="1"/>
        <c:noMultiLvlLbl val="0"/>
      </c:catAx>
      <c:valAx>
        <c:axId val="1436207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361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{4543C13B-94FA-43F4-AD7A-B2C4CBA5FFC7}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CE6-4B77-9940-F0379F62D7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{8E9D9948-3132-4854-9680-DF2A280DC456}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E6-4B77-9940-F0379F62D7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{7389A693-124D-404E-A5B9-B41377752BE4}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E6-4B77-9940-F0379F62D7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{6717E06A-D180-48B3-B6C2-E7C7D962CE66}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E6-4B77-9940-F0379F62D7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{6F2F9158-CB1E-4704-B7EF-12FF0C41A1CF}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E6-4B77-9940-F0379F62D7C2}"/>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{23F28CE0-FC93-4C75-892D-39AE8EA7C79E}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CE6-4B77-9940-F0379F62D7C2}"/>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{6B50FDD6-413F-4F4E-BB7E-C8A3AB1A6D23}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CE6-4B77-9940-F0379F62D7C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{DBDC9825-4FF6-47CA-B9EE-5D776AA664DB}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CE6-4B77-9940-F0379F62D7C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{B0E758CF-EE65-4D57-B114-D478A411FBFA}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CE6-4B77-9940-F0379F62D7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53.9</c:v>
                </c:pt>
                <c:pt idx="16">
                  <c:v>55.2</c:v>
                </c:pt>
                <c:pt idx="24">
                  <c:v>56.4</c:v>
                </c:pt>
                <c:pt idx="32">
                  <c:v>57</c:v>
                </c:pt>
              </c:numCache>
            </c:numRef>
          </c:xVal>
          <c:yVal>
            <c:numRef>
              <c:f>公会計指標分析・財政指標組合せ分析表!$BP$51:$DC$51</c:f>
              <c:numCache>
                <c:formatCode>#,##0.0;"▲ "#,##0.0</c:formatCode>
                <c:ptCount val="40"/>
                <c:pt idx="8">
                  <c:v>36.200000000000003</c:v>
                </c:pt>
                <c:pt idx="16">
                  <c:v>12.6</c:v>
                </c:pt>
              </c:numCache>
            </c:numRef>
          </c:yVal>
          <c:smooth val="0"/>
          <c:extLst>
            <c:ext xmlns:c16="http://schemas.microsoft.com/office/drawing/2014/chart" uri="{C3380CC4-5D6E-409C-BE32-E72D297353CC}">
              <c16:uniqueId val="{00000009-DCE6-4B77-9940-F0379F62D7C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{3FF385EE-EBD2-463C-976A-6FEB5146EADD}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CE6-4B77-9940-F0379F62D7C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{79404CA3-A97B-452F-A58B-67DEB6772CA3}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E6-4B77-9940-F0379F62D7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{395A952C-D213-49A6-BEB7-15EF93CAA67A}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E6-4B77-9940-F0379F62D7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{D0FBAFEF-FAEB-4795-87CD-1B58AEB7EBE5}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E6-4B77-9940-F0379F62D7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{5453EC7F-513E-4E9A-BD50-A426D53F84D4}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E6-4B77-9940-F0379F62D7C2}"/>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{66F4E4F8-4931-47AC-9609-527F8090AF2E}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CE6-4B77-9940-F0379F62D7C2}"/>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{215060DE-ACC5-4436-9A81-56C43836C230}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CE6-4B77-9940-F0379F62D7C2}"/>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{2B49FDD0-4756-4155-958F-F40B60B0F0E0}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CE6-4B77-9940-F0379F62D7C2}"/>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{AB6C2057-AF9C-420A-8230-0B6CACB32354}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CE6-4B77-9940-F0379F62D7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56.1</c:v>
                </c:pt>
                <c:pt idx="24">
                  <c:v>58.6</c:v>
                </c:pt>
                <c:pt idx="32">
                  <c:v>59.3</c:v>
                </c:pt>
              </c:numCache>
            </c:numRef>
          </c:xVal>
          <c:yVal>
            <c:numRef>
              <c:f>公会計指標分析・財政指標組合せ分析表!$BP$55:$DC$55</c:f>
              <c:numCache>
                <c:formatCode>#,##0.0;"▲ "#,##0.0</c:formatCode>
                <c:ptCount val="40"/>
                <c:pt idx="8">
                  <c:v>37.200000000000003</c:v>
                </c:pt>
                <c:pt idx="16">
                  <c:v>24</c:v>
                </c:pt>
                <c:pt idx="24">
                  <c:v>19.8</c:v>
                </c:pt>
                <c:pt idx="32">
                  <c:v>19.8</c:v>
                </c:pt>
              </c:numCache>
            </c:numRef>
          </c:yVal>
          <c:smooth val="0"/>
          <c:extLst>
            <c:ext xmlns:c16="http://schemas.microsoft.com/office/drawing/2014/chart" uri="{C3380CC4-5D6E-409C-BE32-E72D297353CC}">
              <c16:uniqueId val="{00000013-DCE6-4B77-9940-F0379F62D7C2}"/>
            </c:ext>
          </c:extLst>
        </c:ser>
        <c:dLbls>
          <c:showLegendKey val="0"/>
          <c:showVal val="1"/>
          <c:showCatName val="0"/>
          <c:showSerName val="0"/>
          <c:showPercent val="0"/>
          <c:showBubbleSize val="0"/>
        </c:dLbls>
        <c:axId val="88610688"/>
        <c:axId val="88645632"/>
      </c:scatterChart>
      <c:valAx>
        <c:axId val="88610688"/>
        <c:scaling>
          <c:orientation val="minMax"/>
          <c:max val="59.800000000000004"/>
          <c:min val="5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645632"/>
        <c:crosses val="autoZero"/>
        <c:crossBetween val="midCat"/>
      </c:valAx>
      <c:valAx>
        <c:axId val="88645632"/>
        <c:scaling>
          <c:orientation val="minMax"/>
          <c:max val="42"/>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86106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{5D86A52E-2FC3-46F6-B94E-A28DC99C49CC}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1CE-43AD-AEA3-610BAD0C26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{1DE00130-8394-4FF4-9F16-2CF0FB14FEFB}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CE-43AD-AEA3-610BAD0C26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{8A175ADD-F454-4F63-95C7-20ACFF93335C}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CE-43AD-AEA3-610BAD0C26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{308A0A03-9B5C-4BA8-8F00-D738DAACAA08}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CE-43AD-AEA3-610BAD0C26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{AA02568A-1281-4437-9B7F-3E8C7F4C1F87}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CE-43AD-AEA3-610BAD0C26A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{F36C82E0-E0C0-42CC-AE0F-27370CA54E6A}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1CE-43AD-AEA3-610BAD0C26A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{76E56351-4A08-4658-905E-540F747C61A0}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1CE-43AD-AEA3-610BAD0C26A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{36B741F5-C1A3-40A5-9946-C5F809269405}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1CE-43AD-AEA3-610BAD0C26A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{23022437-9EEF-43CB-8F50-0A9A4F0B813C}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1CE-43AD-AEA3-610BAD0C26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11</c:v>
                </c:pt>
                <c:pt idx="16">
                  <c:v>10</c:v>
                </c:pt>
                <c:pt idx="24">
                  <c:v>8.8000000000000007</c:v>
                </c:pt>
                <c:pt idx="32">
                  <c:v>8.5</c:v>
                </c:pt>
              </c:numCache>
            </c:numRef>
          </c:xVal>
          <c:yVal>
            <c:numRef>
              <c:f>公会計指標分析・財政指標組合せ分析表!$BP$73:$DC$73</c:f>
              <c:numCache>
                <c:formatCode>#,##0.0;"▲ "#,##0.0</c:formatCode>
                <c:ptCount val="40"/>
                <c:pt idx="0">
                  <c:v>47.5</c:v>
                </c:pt>
                <c:pt idx="8">
                  <c:v>36.200000000000003</c:v>
                </c:pt>
                <c:pt idx="16">
                  <c:v>12.6</c:v>
                </c:pt>
              </c:numCache>
            </c:numRef>
          </c:yVal>
          <c:smooth val="0"/>
          <c:extLst>
            <c:ext xmlns:c16="http://schemas.microsoft.com/office/drawing/2014/chart" uri="{C3380CC4-5D6E-409C-BE32-E72D297353CC}">
              <c16:uniqueId val="{00000009-31CE-43AD-AEA3-610BAD0C26A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{9CDD1759-79E3-458D-919E-2E68A96EFD7A}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1CE-43AD-AEA3-610BAD0C26A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{CB134045-9CF5-43E5-A8B8-01C2D3A4241A}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CE-43AD-AEA3-610BAD0C26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{ADC3C1DA-57AA-4F9D-89CC-F0950A58A68C}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CE-43AD-AEA3-610BAD0C26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{B0265383-ADE8-4AAB-AFD7-ECD9C1AD5959}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CE-43AD-AEA3-610BAD0C26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{CF611CF3-B448-4AC2-B38B-D17AF1A95E03}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CE-43AD-AEA3-610BAD0C26A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{1ABC233F-FF75-4204-BE29-BEADEA7EEDAD}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1CE-43AD-AEA3-610BAD0C26A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{2138CBEE-5ED5-43A8-AC1D-2267286FE718}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1CE-43AD-AEA3-610BAD0C26A4}"/>
                </c:ext>
              </c:extLst>
            </c:dLbl>
            <c:dLbl>
              <c:idx val="24"/>
              <c:layout>
                <c:manualLayout>
                  <c:x val="-2.9101506860015256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{B80382C2-D8D9-4EDD-BA94-47E2464C0B83}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1CE-43AD-AEA3-610BAD0C26A4}"/>
                </c:ext>
              </c:extLst>
            </c:dLbl>
            <c:dLbl>
              <c:idx val="32"/>
              <c:layout>
                <c:manualLayout>
                  <c:x val="-3.4294476378206026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{1DEEEFE1-0417-4762-B016-276FBC12EC49}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1CE-43AD-AEA3-610BAD0C26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10.1</c:v>
                </c:pt>
                <c:pt idx="16">
                  <c:v>9.1</c:v>
                </c:pt>
                <c:pt idx="24">
                  <c:v>8.9</c:v>
                </c:pt>
                <c:pt idx="32">
                  <c:v>8.8000000000000007</c:v>
                </c:pt>
              </c:numCache>
            </c:numRef>
          </c:xVal>
          <c:yVal>
            <c:numRef>
              <c:f>公会計指標分析・財政指標組合せ分析表!$BP$77:$DC$77</c:f>
              <c:numCache>
                <c:formatCode>#,##0.0;"▲ "#,##0.0</c:formatCode>
                <c:ptCount val="40"/>
                <c:pt idx="0">
                  <c:v>49.7</c:v>
                </c:pt>
                <c:pt idx="8">
                  <c:v>37.200000000000003</c:v>
                </c:pt>
                <c:pt idx="16">
                  <c:v>24</c:v>
                </c:pt>
                <c:pt idx="24">
                  <c:v>19.8</c:v>
                </c:pt>
                <c:pt idx="32">
                  <c:v>19.8</c:v>
                </c:pt>
              </c:numCache>
            </c:numRef>
          </c:yVal>
          <c:smooth val="0"/>
          <c:extLst>
            <c:ext xmlns:c16="http://schemas.microsoft.com/office/drawing/2014/chart" uri="{C3380CC4-5D6E-409C-BE32-E72D297353CC}">
              <c16:uniqueId val="{00000013-31CE-43AD-AEA3-610BAD0C26A4}"/>
            </c:ext>
          </c:extLst>
        </c:ser>
        <c:dLbls>
          <c:showLegendKey val="0"/>
          <c:showVal val="1"/>
          <c:showCatName val="0"/>
          <c:showSerName val="0"/>
          <c:showPercent val="0"/>
          <c:showBubbleSize val="0"/>
        </c:dLbls>
        <c:axId val="88814720"/>
        <c:axId val="88816640"/>
      </c:scatterChart>
      <c:valAx>
        <c:axId val="88814720"/>
        <c:scaling>
          <c:orientation val="minMax"/>
          <c:max val="12.5"/>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816640"/>
        <c:crosses val="autoZero"/>
        <c:crossBetween val="midCat"/>
      </c:valAx>
      <c:valAx>
        <c:axId val="88816640"/>
        <c:scaling>
          <c:orientation val="minMax"/>
          <c:max val="5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88147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熊本県あさぎり町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実質公債費比率（分子）は減少傾向にある。これは、地方債の新規発行額を償還元金を下回る額に設定するなどの起債抑制策によるものである。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今後数年は、公共施設総合管理計画に基づく改修や除却事業</a:t>
          </a:r>
          <a:r>
            <a:rPr kumimoji="1" lang="ja-JP" altLang="en-US" sz="1400">
              <a:solidFill>
                <a:schemeClr val="dk1"/>
              </a:solidFill>
              <a:effectLst/>
              <a:latin typeface="+mn-lt"/>
              <a:ea typeface="+mn-ea"/>
              <a:cs typeface="+mn-cs"/>
            </a:rPr>
            <a:t>を計画しており、償還額を超える借入が必要となることから、実質公債費比率は増加に転じると見込んでいる。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減債基金の積立ては行っていない。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熊本県あさぎり町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mn-lt"/>
              <a:ea typeface="+mn-ea"/>
              <a:cs typeface="+mn-cs"/>
            </a:rPr>
            <a:t>　将来負担比率（分子）は年々減少している。主な要因として、地方債の新規発行額の抑制等により、地方債現在高や公営企業債等繰入見込額が減少していることがあげられる。</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しかし、今後数年は、公共施設総合管理計画に基づく改修や除却事業により新規債の発行額が伸びることが予想されることから、引き続き事業実施の適正化を図り、財政の健全化に努める。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熊本県あさぎり町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・財政調整基金については、地方交付税合併算定替えの段階的削減等による財源不足分として３億円を取り崩した一方、前年度剰余金と運用収入を合わせて３．３億円の積み立てを行った。また、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町民の連帯強化及び地域振興を目的とした事業の財源として「まちづくり基金」を２億円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、産業活性化や雇用対策など地域経済の振興に係る事業の財源として「産業活性化基金」を０．８億円を取り崩した。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その他、各種基金の運用収入として０．８億円の積み立てを行ったことにより、基金全体として１．４億円の減となった。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・財政需要が見込まれる公共施設の適正化対策の財源として、公共施設整備基金や減債基金への積立を検討していく。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・まちづくり基金：新町建設計画に基づく、町民の連帯強化及び地域振興を目的とする事業の推進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・公共施設整備基金：公共施設整備事業の推進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・林業振興基金：地域林業の振興及び森林の有する多面的機能の維持増進を図る。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・産業活性化基金：産業活性化対策や雇用対策等による地域経済の振興に係る事業の推進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・ふるさと基金：ふるさと寄付金を財源とし、寄付者の思いを実現化することにより、多様な人々の参加による活力に満ちたふるさとづくりに資することを目的とする。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・まちづくり基金：基金の運用益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百万円を積み立てた一方で、新町建設計画に基づく事業の財源として２億円を充当したことにより減額となった。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・林業振興基金：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基金の運用益３百万円を積み立てた一方で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、林業振興を目的とした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事業の財源として３百万円を充当したことにより、基金残高は前年度並みとなった。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・産業活性化基金：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農業機械導入補助金等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の産業活性化に資する事業の財源として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百万円を充当したことにより減額となった。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・まちづくり基金、ふるさと基金については、ソフト事業の財源として定額を取り崩していく予定である。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・その他の基金の活用については、毎年度検討することとしている。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・普通交付税の合併算定替による特例期限終了に備え、決算剰余金２．４億円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、運用収入０．９億円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を積み立てたことによる増額</a:t>
          </a:r>
          <a:endParaRPr lang="ja-JP"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・平成３８年度までの中期財政計画に基づき、標準財政規模の５０％程度を災害等の不測の事態への備えや公共施設の適正化対策として積み立ててきた。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また、平成３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年度からは、実質単年度収支が赤字となる見通しを立てており、収支の安定を図るため２４億円程度を積み立ててきた。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今後は、毎年度３億円程度を取り崩し、収支の安定を図りながら、実質単年度収支の黒字化へ向けた取り組みを進めていく。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15,571
15,380
159.56
11,750,746
11,127,116
589,492
6,384,579
10,489,333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有形固定資産減価償却率については、上昇傾向にあるものの、類似団体平均や県平均と比較すると下回っている。平成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年度に策定した公共施設等総合管理計画に基づき、将来の人口や財政規模にあった公共施設の適正化を行い、維持管理費用や更新費用の削減を図る必要がある。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5" name="直線コネクタ 54"/>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6" name="テキスト ボックス 55"/>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7" name="直線コネクタ 56"/>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8" name="テキスト ボックス 57"/>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9" name="直線コネクタ 58"/>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0" name="テキスト ボックス 59"/>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1" name="直線コネクタ 60"/>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2" name="テキスト ボックス 61"/>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3" name="直線コネクタ 62"/>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4" name="テキスト ボックス 63"/>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126788</xdr:rowOff>
    </xdr:from>
    <xdr:to>
      <xdr:col>23</xdr:col>
      <xdr:colOff>85090</xdr:colOff>
      <xdr:row>33</xdr:row>
      <xdr:rowOff>78105</xdr:rowOff>
    </xdr:to>
    <xdr:cxnSp macro="">
      <xdr:nvCxnSpPr>
        <xdr:cNvPr id="68" name="直線コネクタ 67"/>
        <xdr:cNvCxnSpPr/>
      </xdr:nvCxnSpPr>
      <xdr:spPr>
        <a:xfrm flipV="1">
          <a:off x="4760595" y="5356013"/>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9"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0" name="直線コネクタ 69"/>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73465</xdr:rowOff>
    </xdr:from>
    <xdr:ext cx="405111" cy="259045"/>
    <xdr:sp macro="" textlink="">
      <xdr:nvSpPr>
        <xdr:cNvPr id="71" name="有形固定資産減価償却率最大値テキスト"/>
        <xdr:cNvSpPr txBox="1"/>
      </xdr:nvSpPr>
      <xdr:spPr>
        <a:xfrm>
          <a:off x="4813300" y="5131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126788</xdr:rowOff>
    </xdr:from>
    <xdr:to>
      <xdr:col>23</xdr:col>
      <xdr:colOff>174625</xdr:colOff>
      <xdr:row>26</xdr:row>
      <xdr:rowOff>126788</xdr:rowOff>
    </xdr:to>
    <xdr:cxnSp macro="">
      <xdr:nvCxnSpPr>
        <xdr:cNvPr id="72" name="直線コネクタ 71"/>
        <xdr:cNvCxnSpPr/>
      </xdr:nvCxnSpPr>
      <xdr:spPr>
        <a:xfrm>
          <a:off x="4673600" y="53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97807</xdr:rowOff>
    </xdr:from>
    <xdr:ext cx="405111" cy="259045"/>
    <xdr:sp macro="" textlink="">
      <xdr:nvSpPr>
        <xdr:cNvPr id="73" name="有形固定資産減価償却率平均値テキスト"/>
        <xdr:cNvSpPr txBox="1"/>
      </xdr:nvSpPr>
      <xdr:spPr>
        <a:xfrm>
          <a:off x="4813300" y="5498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74930</xdr:rowOff>
    </xdr:from>
    <xdr:to>
      <xdr:col>23</xdr:col>
      <xdr:colOff>136525</xdr:colOff>
      <xdr:row>29</xdr:row>
      <xdr:rowOff>5080</xdr:rowOff>
    </xdr:to>
    <xdr:sp macro="" textlink="">
      <xdr:nvSpPr>
        <xdr:cNvPr id="74" name="フローチャート: 判断 73"/>
        <xdr:cNvSpPr/>
      </xdr:nvSpPr>
      <xdr:spPr>
        <a:xfrm>
          <a:off x="4711700" y="564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100118</xdr:rowOff>
    </xdr:from>
    <xdr:to>
      <xdr:col>19</xdr:col>
      <xdr:colOff>187325</xdr:colOff>
      <xdr:row>29</xdr:row>
      <xdr:rowOff>30268</xdr:rowOff>
    </xdr:to>
    <xdr:sp macro="" textlink="">
      <xdr:nvSpPr>
        <xdr:cNvPr id="75" name="フローチャート: 判断 74"/>
        <xdr:cNvSpPr/>
      </xdr:nvSpPr>
      <xdr:spPr>
        <a:xfrm>
          <a:off x="4000500" y="567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18627</xdr:rowOff>
    </xdr:from>
    <xdr:to>
      <xdr:col>15</xdr:col>
      <xdr:colOff>187325</xdr:colOff>
      <xdr:row>29</xdr:row>
      <xdr:rowOff>120227</xdr:rowOff>
    </xdr:to>
    <xdr:sp macro="" textlink="">
      <xdr:nvSpPr>
        <xdr:cNvPr id="76" name="フローチャート: 判断 75"/>
        <xdr:cNvSpPr/>
      </xdr:nvSpPr>
      <xdr:spPr>
        <a:xfrm>
          <a:off x="3238500" y="57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29422</xdr:rowOff>
    </xdr:from>
    <xdr:to>
      <xdr:col>11</xdr:col>
      <xdr:colOff>187325</xdr:colOff>
      <xdr:row>29</xdr:row>
      <xdr:rowOff>131022</xdr:rowOff>
    </xdr:to>
    <xdr:sp macro="" textlink="">
      <xdr:nvSpPr>
        <xdr:cNvPr id="77" name="フローチャート: 判断 76"/>
        <xdr:cNvSpPr/>
      </xdr:nvSpPr>
      <xdr:spPr>
        <a:xfrm>
          <a:off x="2476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157692</xdr:rowOff>
    </xdr:from>
    <xdr:to>
      <xdr:col>23</xdr:col>
      <xdr:colOff>136525</xdr:colOff>
      <xdr:row>29</xdr:row>
      <xdr:rowOff>87842</xdr:rowOff>
    </xdr:to>
    <xdr:sp macro="" textlink="">
      <xdr:nvSpPr>
        <xdr:cNvPr id="83" name="楕円 82"/>
        <xdr:cNvSpPr/>
      </xdr:nvSpPr>
      <xdr:spPr>
        <a:xfrm>
          <a:off x="4711700" y="57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136119</xdr:rowOff>
    </xdr:from>
    <xdr:ext cx="405111" cy="259045"/>
    <xdr:sp macro="" textlink="">
      <xdr:nvSpPr>
        <xdr:cNvPr id="84" name="有形固定資産減価償却率該当値テキスト"/>
        <xdr:cNvSpPr txBox="1"/>
      </xdr:nvSpPr>
      <xdr:spPr>
        <a:xfrm>
          <a:off x="4813300" y="5708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7832</xdr:rowOff>
    </xdr:from>
    <xdr:to>
      <xdr:col>19</xdr:col>
      <xdr:colOff>187325</xdr:colOff>
      <xdr:row>29</xdr:row>
      <xdr:rowOff>109432</xdr:rowOff>
    </xdr:to>
    <xdr:sp macro="" textlink="">
      <xdr:nvSpPr>
        <xdr:cNvPr id="85" name="楕円 84"/>
        <xdr:cNvSpPr/>
      </xdr:nvSpPr>
      <xdr:spPr>
        <a:xfrm>
          <a:off x="4000500" y="57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37042</xdr:rowOff>
    </xdr:from>
    <xdr:to>
      <xdr:col>23</xdr:col>
      <xdr:colOff>85725</xdr:colOff>
      <xdr:row>29</xdr:row>
      <xdr:rowOff>58632</xdr:rowOff>
    </xdr:to>
    <xdr:cxnSp macro="">
      <xdr:nvCxnSpPr>
        <xdr:cNvPr id="86" name="直線コネクタ 85"/>
        <xdr:cNvCxnSpPr/>
      </xdr:nvCxnSpPr>
      <xdr:spPr>
        <a:xfrm flipV="1">
          <a:off x="4051300" y="5780617"/>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51012</xdr:rowOff>
    </xdr:from>
    <xdr:to>
      <xdr:col>15</xdr:col>
      <xdr:colOff>187325</xdr:colOff>
      <xdr:row>29</xdr:row>
      <xdr:rowOff>152612</xdr:rowOff>
    </xdr:to>
    <xdr:sp macro="" textlink="">
      <xdr:nvSpPr>
        <xdr:cNvPr id="87" name="楕円 86"/>
        <xdr:cNvSpPr/>
      </xdr:nvSpPr>
      <xdr:spPr>
        <a:xfrm>
          <a:off x="3238500" y="57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58632</xdr:rowOff>
    </xdr:from>
    <xdr:to>
      <xdr:col>19</xdr:col>
      <xdr:colOff>136525</xdr:colOff>
      <xdr:row>29</xdr:row>
      <xdr:rowOff>101812</xdr:rowOff>
    </xdr:to>
    <xdr:cxnSp macro="">
      <xdr:nvCxnSpPr>
        <xdr:cNvPr id="88" name="直線コネクタ 87"/>
        <xdr:cNvCxnSpPr/>
      </xdr:nvCxnSpPr>
      <xdr:spPr>
        <a:xfrm flipV="1">
          <a:off x="3289300" y="580220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97790</xdr:rowOff>
    </xdr:from>
    <xdr:to>
      <xdr:col>11</xdr:col>
      <xdr:colOff>187325</xdr:colOff>
      <xdr:row>30</xdr:row>
      <xdr:rowOff>27940</xdr:rowOff>
    </xdr:to>
    <xdr:sp macro="" textlink="">
      <xdr:nvSpPr>
        <xdr:cNvPr id="89" name="楕円 88"/>
        <xdr:cNvSpPr/>
      </xdr:nvSpPr>
      <xdr:spPr>
        <a:xfrm>
          <a:off x="2476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101812</xdr:rowOff>
    </xdr:from>
    <xdr:to>
      <xdr:col>15</xdr:col>
      <xdr:colOff>136525</xdr:colOff>
      <xdr:row>29</xdr:row>
      <xdr:rowOff>148590</xdr:rowOff>
    </xdr:to>
    <xdr:cxnSp macro="">
      <xdr:nvCxnSpPr>
        <xdr:cNvPr id="90" name="直線コネクタ 89"/>
        <xdr:cNvCxnSpPr/>
      </xdr:nvCxnSpPr>
      <xdr:spPr>
        <a:xfrm flipV="1">
          <a:off x="2527300" y="5845387"/>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46795</xdr:rowOff>
    </xdr:from>
    <xdr:ext cx="405111" cy="259045"/>
    <xdr:sp macro="" textlink="">
      <xdr:nvSpPr>
        <xdr:cNvPr id="91" name="n_1aveValue有形固定資産減価償却率"/>
        <xdr:cNvSpPr txBox="1"/>
      </xdr:nvSpPr>
      <xdr:spPr>
        <a:xfrm>
          <a:off x="3836044" y="544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136754</xdr:rowOff>
    </xdr:from>
    <xdr:ext cx="405111" cy="259045"/>
    <xdr:sp macro="" textlink="">
      <xdr:nvSpPr>
        <xdr:cNvPr id="92" name="n_2aveValue有形固定資産減価償却率"/>
        <xdr:cNvSpPr txBox="1"/>
      </xdr:nvSpPr>
      <xdr:spPr>
        <a:xfrm>
          <a:off x="3086744" y="55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147549</xdr:rowOff>
    </xdr:from>
    <xdr:ext cx="405111" cy="259045"/>
    <xdr:sp macro="" textlink="">
      <xdr:nvSpPr>
        <xdr:cNvPr id="93" name="n_3aveValue有形固定資産減価償却率"/>
        <xdr:cNvSpPr txBox="1"/>
      </xdr:nvSpPr>
      <xdr:spPr>
        <a:xfrm>
          <a:off x="2324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100559</xdr:rowOff>
    </xdr:from>
    <xdr:ext cx="405111" cy="259045"/>
    <xdr:sp macro="" textlink="">
      <xdr:nvSpPr>
        <xdr:cNvPr id="94" name="n_1mainValue有形固定資産減価償却率"/>
        <xdr:cNvSpPr txBox="1"/>
      </xdr:nvSpPr>
      <xdr:spPr>
        <a:xfrm>
          <a:off x="3836044" y="5844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143739</xdr:rowOff>
    </xdr:from>
    <xdr:ext cx="405111" cy="259045"/>
    <xdr:sp macro="" textlink="">
      <xdr:nvSpPr>
        <xdr:cNvPr id="95" name="n_2mainValue有形固定資産減価償却率"/>
        <xdr:cNvSpPr txBox="1"/>
      </xdr:nvSpPr>
      <xdr:spPr>
        <a:xfrm>
          <a:off x="3086744" y="58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19067</xdr:rowOff>
    </xdr:from>
    <xdr:ext cx="405111" cy="259045"/>
    <xdr:sp macro="" textlink="">
      <xdr:nvSpPr>
        <xdr:cNvPr id="96" name="n_3mainValue有形固定資産減価償却率"/>
        <xdr:cNvSpPr txBox="1"/>
      </xdr:nvSpPr>
      <xdr:spPr>
        <a:xfrm>
          <a:off x="2324744" y="59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新規発行額の抑制等により、将来負担比率は減少傾向であり、債務償還可能年数も類似団体平均や県平均と比較して少なくなっている。しかし、今後は、公共施設等総合管理計画に基づく改修や除却事業により新規債の発行が伸びることが予想され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2" name="テキスト ボックス 111"/>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4" name="テキスト ボックス 113"/>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2" name="テキスト ボックス 121"/>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4" name="テキスト ボックス 123"/>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60461</xdr:rowOff>
    </xdr:from>
    <xdr:to>
      <xdr:col>76</xdr:col>
      <xdr:colOff>21589</xdr:colOff>
      <xdr:row>35</xdr:row>
      <xdr:rowOff>96992</xdr:rowOff>
    </xdr:to>
    <xdr:cxnSp macro="">
      <xdr:nvCxnSpPr>
        <xdr:cNvPr id="128" name="直線コネクタ 127"/>
        <xdr:cNvCxnSpPr/>
      </xdr:nvCxnSpPr>
      <xdr:spPr>
        <a:xfrm flipV="1">
          <a:off x="14793595" y="5461136"/>
          <a:ext cx="1269" cy="140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100819</xdr:rowOff>
    </xdr:from>
    <xdr:ext cx="469744" cy="259045"/>
    <xdr:sp macro="" textlink="">
      <xdr:nvSpPr>
        <xdr:cNvPr id="129" name="債務償還比率最小値テキスト"/>
        <xdr:cNvSpPr txBox="1"/>
      </xdr:nvSpPr>
      <xdr:spPr>
        <a:xfrm>
          <a:off x="14846300" y="687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96992</xdr:rowOff>
    </xdr:from>
    <xdr:to>
      <xdr:col>76</xdr:col>
      <xdr:colOff>111125</xdr:colOff>
      <xdr:row>35</xdr:row>
      <xdr:rowOff>96992</xdr:rowOff>
    </xdr:to>
    <xdr:cxnSp macro="">
      <xdr:nvCxnSpPr>
        <xdr:cNvPr id="130" name="直線コネクタ 129"/>
        <xdr:cNvCxnSpPr/>
      </xdr:nvCxnSpPr>
      <xdr:spPr>
        <a:xfrm>
          <a:off x="14706600" y="686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7138</xdr:rowOff>
    </xdr:from>
    <xdr:ext cx="560923" cy="259045"/>
    <xdr:sp macro="" textlink="">
      <xdr:nvSpPr>
        <xdr:cNvPr id="131" name="債務償還比率最大値テキスト"/>
        <xdr:cNvSpPr txBox="1"/>
      </xdr:nvSpPr>
      <xdr:spPr>
        <a:xfrm>
          <a:off x="14846300" y="523636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60461</xdr:rowOff>
    </xdr:from>
    <xdr:to>
      <xdr:col>76</xdr:col>
      <xdr:colOff>111125</xdr:colOff>
      <xdr:row>27</xdr:row>
      <xdr:rowOff>60461</xdr:rowOff>
    </xdr:to>
    <xdr:cxnSp macro="">
      <xdr:nvCxnSpPr>
        <xdr:cNvPr id="132" name="直線コネクタ 131"/>
        <xdr:cNvCxnSpPr/>
      </xdr:nvCxnSpPr>
      <xdr:spPr>
        <a:xfrm>
          <a:off x="14706600" y="54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166233</xdr:rowOff>
    </xdr:from>
    <xdr:ext cx="469744" cy="259045"/>
    <xdr:sp macro="" textlink="">
      <xdr:nvSpPr>
        <xdr:cNvPr id="133" name="債務償還比率平均値テキスト"/>
        <xdr:cNvSpPr txBox="1"/>
      </xdr:nvSpPr>
      <xdr:spPr>
        <a:xfrm>
          <a:off x="14846300" y="6081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143356</xdr:rowOff>
    </xdr:from>
    <xdr:to>
      <xdr:col>76</xdr:col>
      <xdr:colOff>73025</xdr:colOff>
      <xdr:row>32</xdr:row>
      <xdr:rowOff>73506</xdr:rowOff>
    </xdr:to>
    <xdr:sp macro="" textlink="">
      <xdr:nvSpPr>
        <xdr:cNvPr id="134" name="フローチャート: 判断 133"/>
        <xdr:cNvSpPr/>
      </xdr:nvSpPr>
      <xdr:spPr>
        <a:xfrm>
          <a:off x="14744700" y="622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156310</xdr:rowOff>
    </xdr:from>
    <xdr:to>
      <xdr:col>72</xdr:col>
      <xdr:colOff>123825</xdr:colOff>
      <xdr:row>32</xdr:row>
      <xdr:rowOff>86460</xdr:rowOff>
    </xdr:to>
    <xdr:sp macro="" textlink="">
      <xdr:nvSpPr>
        <xdr:cNvPr id="135" name="フローチャート: 判断 134"/>
        <xdr:cNvSpPr/>
      </xdr:nvSpPr>
      <xdr:spPr>
        <a:xfrm>
          <a:off x="14033500" y="624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61813</xdr:rowOff>
    </xdr:from>
    <xdr:to>
      <xdr:col>76</xdr:col>
      <xdr:colOff>73025</xdr:colOff>
      <xdr:row>32</xdr:row>
      <xdr:rowOff>163413</xdr:rowOff>
    </xdr:to>
    <xdr:sp macro="" textlink="">
      <xdr:nvSpPr>
        <xdr:cNvPr id="141" name="楕円 140"/>
        <xdr:cNvSpPr/>
      </xdr:nvSpPr>
      <xdr:spPr>
        <a:xfrm>
          <a:off x="14744700" y="631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40240</xdr:rowOff>
    </xdr:from>
    <xdr:ext cx="469744" cy="259045"/>
    <xdr:sp macro="" textlink="">
      <xdr:nvSpPr>
        <xdr:cNvPr id="142" name="債務償還比率該当値テキスト"/>
        <xdr:cNvSpPr txBox="1"/>
      </xdr:nvSpPr>
      <xdr:spPr>
        <a:xfrm>
          <a:off x="14846300" y="629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59499</xdr:rowOff>
    </xdr:from>
    <xdr:to>
      <xdr:col>72</xdr:col>
      <xdr:colOff>123825</xdr:colOff>
      <xdr:row>32</xdr:row>
      <xdr:rowOff>161099</xdr:rowOff>
    </xdr:to>
    <xdr:sp macro="" textlink="">
      <xdr:nvSpPr>
        <xdr:cNvPr id="143" name="楕円 142"/>
        <xdr:cNvSpPr/>
      </xdr:nvSpPr>
      <xdr:spPr>
        <a:xfrm>
          <a:off x="14033500" y="631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110299</xdr:rowOff>
    </xdr:from>
    <xdr:to>
      <xdr:col>76</xdr:col>
      <xdr:colOff>22225</xdr:colOff>
      <xdr:row>32</xdr:row>
      <xdr:rowOff>112613</xdr:rowOff>
    </xdr:to>
    <xdr:cxnSp macro="">
      <xdr:nvCxnSpPr>
        <xdr:cNvPr id="144" name="直線コネクタ 143"/>
        <xdr:cNvCxnSpPr/>
      </xdr:nvCxnSpPr>
      <xdr:spPr>
        <a:xfrm>
          <a:off x="14084300" y="6368224"/>
          <a:ext cx="711200" cy="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102987</xdr:rowOff>
    </xdr:from>
    <xdr:ext cx="469744" cy="259045"/>
    <xdr:sp macro="" textlink="">
      <xdr:nvSpPr>
        <xdr:cNvPr id="145" name="n_1aveValue債務償還比率"/>
        <xdr:cNvSpPr txBox="1"/>
      </xdr:nvSpPr>
      <xdr:spPr>
        <a:xfrm>
          <a:off x="13836727" y="601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152226</xdr:rowOff>
    </xdr:from>
    <xdr:ext cx="469744" cy="259045"/>
    <xdr:sp macro="" textlink="">
      <xdr:nvSpPr>
        <xdr:cNvPr id="146" name="n_1mainValue債務償還比率"/>
        <xdr:cNvSpPr txBox="1"/>
      </xdr:nvSpPr>
      <xdr:spPr>
        <a:xfrm>
          <a:off x="13836727" y="641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15,571
15,380
159.56
11,750,746
11,127,116
589,492
6,384,579
10,489,333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114300</xdr:rowOff>
    </xdr:from>
    <xdr:to>
      <xdr:col>24</xdr:col>
      <xdr:colOff>62865</xdr:colOff>
      <xdr:row>42</xdr:row>
      <xdr:rowOff>118110</xdr:rowOff>
    </xdr:to>
    <xdr:cxnSp macro="">
      <xdr:nvCxnSpPr>
        <xdr:cNvPr id="56" name="直線コネクタ 55"/>
        <xdr:cNvCxnSpPr/>
      </xdr:nvCxnSpPr>
      <xdr:spPr>
        <a:xfrm flipV="1">
          <a:off x="4634865" y="5600700"/>
          <a:ext cx="0" cy="171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121937</xdr:rowOff>
    </xdr:from>
    <xdr:ext cx="405111" cy="259045"/>
    <xdr:sp macro="" textlink="">
      <xdr:nvSpPr>
        <xdr:cNvPr id="57" name="【道路】&#10;有形固定資産減価償却率最小値テキスト"/>
        <xdr:cNvSpPr txBox="1"/>
      </xdr:nvSpPr>
      <xdr:spPr>
        <a:xfrm>
          <a:off x="4673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118110</xdr:rowOff>
    </xdr:from>
    <xdr:to>
      <xdr:col>24</xdr:col>
      <xdr:colOff>152400</xdr:colOff>
      <xdr:row>42</xdr:row>
      <xdr:rowOff>118110</xdr:rowOff>
    </xdr:to>
    <xdr:cxnSp macro="">
      <xdr:nvCxnSpPr>
        <xdr:cNvPr id="58" name="直線コネクタ 57"/>
        <xdr:cNvCxnSpPr/>
      </xdr:nvCxnSpPr>
      <xdr:spPr>
        <a:xfrm>
          <a:off x="4546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60977</xdr:rowOff>
    </xdr:from>
    <xdr:ext cx="405111" cy="259045"/>
    <xdr:sp macro="" textlink="">
      <xdr:nvSpPr>
        <xdr:cNvPr id="59" name="【道路】&#10;有形固定資産減価償却率最大値テキスト"/>
        <xdr:cNvSpPr txBox="1"/>
      </xdr:nvSpPr>
      <xdr:spPr>
        <a:xfrm>
          <a:off x="46736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114300</xdr:rowOff>
    </xdr:from>
    <xdr:to>
      <xdr:col>24</xdr:col>
      <xdr:colOff>152400</xdr:colOff>
      <xdr:row>32</xdr:row>
      <xdr:rowOff>114300</xdr:rowOff>
    </xdr:to>
    <xdr:cxnSp macro="">
      <xdr:nvCxnSpPr>
        <xdr:cNvPr id="60" name="直線コネクタ 59"/>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10177</xdr:rowOff>
    </xdr:from>
    <xdr:ext cx="405111" cy="259045"/>
    <xdr:sp macro="" textlink="">
      <xdr:nvSpPr>
        <xdr:cNvPr id="61" name="【道路】&#10;有形固定資産減価償却率平均値テキスト"/>
        <xdr:cNvSpPr txBox="1"/>
      </xdr:nvSpPr>
      <xdr:spPr>
        <a:xfrm>
          <a:off x="4673600" y="6010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2" name="フローチャート: 判断 61"/>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4" name="フローチャート: 判断 63"/>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10160</xdr:rowOff>
    </xdr:from>
    <xdr:to>
      <xdr:col>10</xdr:col>
      <xdr:colOff>165100</xdr:colOff>
      <xdr:row>36</xdr:row>
      <xdr:rowOff>111760</xdr:rowOff>
    </xdr:to>
    <xdr:sp macro="" textlink="">
      <xdr:nvSpPr>
        <xdr:cNvPr id="65" name="フローチャート: 判断 64"/>
        <xdr:cNvSpPr/>
      </xdr:nvSpPr>
      <xdr:spPr>
        <a:xfrm>
          <a:off x="1968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132080</xdr:rowOff>
    </xdr:from>
    <xdr:to>
      <xdr:col>24</xdr:col>
      <xdr:colOff>114300</xdr:colOff>
      <xdr:row>37</xdr:row>
      <xdr:rowOff>62230</xdr:rowOff>
    </xdr:to>
    <xdr:sp macro="" textlink="">
      <xdr:nvSpPr>
        <xdr:cNvPr id="71" name="楕円 70"/>
        <xdr:cNvSpPr/>
      </xdr:nvSpPr>
      <xdr:spPr>
        <a:xfrm>
          <a:off x="45847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110507</xdr:rowOff>
    </xdr:from>
    <xdr:ext cx="405111" cy="259045"/>
    <xdr:sp macro="" textlink="">
      <xdr:nvSpPr>
        <xdr:cNvPr id="72" name="【道路】&#10;有形固定資産減価償却率該当値テキスト"/>
        <xdr:cNvSpPr txBox="1"/>
      </xdr:nvSpPr>
      <xdr:spPr>
        <a:xfrm>
          <a:off x="4673600"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10160</xdr:rowOff>
    </xdr:from>
    <xdr:to>
      <xdr:col>20</xdr:col>
      <xdr:colOff>38100</xdr:colOff>
      <xdr:row>37</xdr:row>
      <xdr:rowOff>111760</xdr:rowOff>
    </xdr:to>
    <xdr:sp macro="" textlink="">
      <xdr:nvSpPr>
        <xdr:cNvPr id="73" name="楕円 72"/>
        <xdr:cNvSpPr/>
      </xdr:nvSpPr>
      <xdr:spPr>
        <a:xfrm>
          <a:off x="3746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11430</xdr:rowOff>
    </xdr:from>
    <xdr:to>
      <xdr:col>24</xdr:col>
      <xdr:colOff>63500</xdr:colOff>
      <xdr:row>37</xdr:row>
      <xdr:rowOff>60960</xdr:rowOff>
    </xdr:to>
    <xdr:cxnSp macro="">
      <xdr:nvCxnSpPr>
        <xdr:cNvPr id="74" name="直線コネクタ 73"/>
        <xdr:cNvCxnSpPr/>
      </xdr:nvCxnSpPr>
      <xdr:spPr>
        <a:xfrm flipV="1">
          <a:off x="3797300" y="635508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67310</xdr:rowOff>
    </xdr:from>
    <xdr:to>
      <xdr:col>15</xdr:col>
      <xdr:colOff>101600</xdr:colOff>
      <xdr:row>37</xdr:row>
      <xdr:rowOff>168910</xdr:rowOff>
    </xdr:to>
    <xdr:sp macro="" textlink="">
      <xdr:nvSpPr>
        <xdr:cNvPr id="75" name="楕円 74"/>
        <xdr:cNvSpPr/>
      </xdr:nvSpPr>
      <xdr:spPr>
        <a:xfrm>
          <a:off x="2857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60960</xdr:rowOff>
    </xdr:from>
    <xdr:to>
      <xdr:col>19</xdr:col>
      <xdr:colOff>177800</xdr:colOff>
      <xdr:row>37</xdr:row>
      <xdr:rowOff>118110</xdr:rowOff>
    </xdr:to>
    <xdr:cxnSp macro="">
      <xdr:nvCxnSpPr>
        <xdr:cNvPr id="76" name="直線コネクタ 75"/>
        <xdr:cNvCxnSpPr/>
      </xdr:nvCxnSpPr>
      <xdr:spPr>
        <a:xfrm flipV="1">
          <a:off x="2908300" y="64046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128270</xdr:rowOff>
    </xdr:from>
    <xdr:to>
      <xdr:col>10</xdr:col>
      <xdr:colOff>165100</xdr:colOff>
      <xdr:row>38</xdr:row>
      <xdr:rowOff>58420</xdr:rowOff>
    </xdr:to>
    <xdr:sp macro="" textlink="">
      <xdr:nvSpPr>
        <xdr:cNvPr id="77" name="楕円 76"/>
        <xdr:cNvSpPr/>
      </xdr:nvSpPr>
      <xdr:spPr>
        <a:xfrm>
          <a:off x="196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118110</xdr:rowOff>
    </xdr:from>
    <xdr:to>
      <xdr:col>15</xdr:col>
      <xdr:colOff>50800</xdr:colOff>
      <xdr:row>38</xdr:row>
      <xdr:rowOff>7620</xdr:rowOff>
    </xdr:to>
    <xdr:cxnSp macro="">
      <xdr:nvCxnSpPr>
        <xdr:cNvPr id="78" name="直線コネクタ 77"/>
        <xdr:cNvCxnSpPr/>
      </xdr:nvCxnSpPr>
      <xdr:spPr>
        <a:xfrm flipV="1">
          <a:off x="2019300" y="6461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79" name="n_1aveValue【道路】&#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80" name="n_2aveValue【道路】&#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128287</xdr:rowOff>
    </xdr:from>
    <xdr:ext cx="405111" cy="259045"/>
    <xdr:sp macro="" textlink="">
      <xdr:nvSpPr>
        <xdr:cNvPr id="81" name="n_3aveValue【道路】&#10;有形固定資産減価償却率"/>
        <xdr:cNvSpPr txBox="1"/>
      </xdr:nvSpPr>
      <xdr:spPr>
        <a:xfrm>
          <a:off x="1816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102887</xdr:rowOff>
    </xdr:from>
    <xdr:ext cx="405111" cy="259045"/>
    <xdr:sp macro="" textlink="">
      <xdr:nvSpPr>
        <xdr:cNvPr id="82" name="n_1mainValue【道路】&#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3" name="n_2mainValue【道路】&#10;有形固定資産減価償却率"/>
        <xdr:cNvSpPr txBox="1"/>
      </xdr:nvSpPr>
      <xdr:spPr>
        <a:xfrm>
          <a:off x="2705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49547</xdr:rowOff>
    </xdr:from>
    <xdr:ext cx="405111" cy="259045"/>
    <xdr:sp macro="" textlink="">
      <xdr:nvSpPr>
        <xdr:cNvPr id="84" name="n_3mainValue【道路】&#10;有形固定資産減価償却率"/>
        <xdr:cNvSpPr txBox="1"/>
      </xdr:nvSpPr>
      <xdr:spPr>
        <a:xfrm>
          <a:off x="1816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04" name="テキスト ボックス 103"/>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6" name="テキスト ボックス 105"/>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139250</xdr:rowOff>
    </xdr:from>
    <xdr:to>
      <xdr:col>54</xdr:col>
      <xdr:colOff>189865</xdr:colOff>
      <xdr:row>41</xdr:row>
      <xdr:rowOff>74981</xdr:rowOff>
    </xdr:to>
    <xdr:cxnSp macro="">
      <xdr:nvCxnSpPr>
        <xdr:cNvPr id="110" name="直線コネクタ 109"/>
        <xdr:cNvCxnSpPr/>
      </xdr:nvCxnSpPr>
      <xdr:spPr>
        <a:xfrm flipV="1">
          <a:off x="10476865" y="5625650"/>
          <a:ext cx="0" cy="147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78808</xdr:rowOff>
    </xdr:from>
    <xdr:ext cx="534377" cy="259045"/>
    <xdr:sp macro="" textlink="">
      <xdr:nvSpPr>
        <xdr:cNvPr id="111" name="【道路】&#10;一人当たり延長最小値テキスト"/>
        <xdr:cNvSpPr txBox="1"/>
      </xdr:nvSpPr>
      <xdr:spPr>
        <a:xfrm>
          <a:off x="10515600" y="710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74981</xdr:rowOff>
    </xdr:from>
    <xdr:to>
      <xdr:col>55</xdr:col>
      <xdr:colOff>88900</xdr:colOff>
      <xdr:row>41</xdr:row>
      <xdr:rowOff>74981</xdr:rowOff>
    </xdr:to>
    <xdr:cxnSp macro="">
      <xdr:nvCxnSpPr>
        <xdr:cNvPr id="112" name="直線コネクタ 111"/>
        <xdr:cNvCxnSpPr/>
      </xdr:nvCxnSpPr>
      <xdr:spPr>
        <a:xfrm>
          <a:off x="10388600" y="7104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85927</xdr:rowOff>
    </xdr:from>
    <xdr:ext cx="599010" cy="259045"/>
    <xdr:sp macro="" textlink="">
      <xdr:nvSpPr>
        <xdr:cNvPr id="113" name="【道路】&#10;一人当たり延長最大値テキスト"/>
        <xdr:cNvSpPr txBox="1"/>
      </xdr:nvSpPr>
      <xdr:spPr>
        <a:xfrm>
          <a:off x="10515600" y="540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139250</xdr:rowOff>
    </xdr:from>
    <xdr:to>
      <xdr:col>55</xdr:col>
      <xdr:colOff>88900</xdr:colOff>
      <xdr:row>32</xdr:row>
      <xdr:rowOff>139250</xdr:rowOff>
    </xdr:to>
    <xdr:cxnSp macro="">
      <xdr:nvCxnSpPr>
        <xdr:cNvPr id="114" name="直線コネクタ 113"/>
        <xdr:cNvCxnSpPr/>
      </xdr:nvCxnSpPr>
      <xdr:spPr>
        <a:xfrm>
          <a:off x="10388600" y="56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42987</xdr:rowOff>
    </xdr:from>
    <xdr:ext cx="534377" cy="259045"/>
    <xdr:sp macro="" textlink="">
      <xdr:nvSpPr>
        <xdr:cNvPr id="115" name="【道路】&#10;一人当たり延長平均値テキスト"/>
        <xdr:cNvSpPr txBox="1"/>
      </xdr:nvSpPr>
      <xdr:spPr>
        <a:xfrm>
          <a:off x="10515600" y="6558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20110</xdr:rowOff>
    </xdr:from>
    <xdr:to>
      <xdr:col>55</xdr:col>
      <xdr:colOff>50800</xdr:colOff>
      <xdr:row>39</xdr:row>
      <xdr:rowOff>121710</xdr:rowOff>
    </xdr:to>
    <xdr:sp macro="" textlink="">
      <xdr:nvSpPr>
        <xdr:cNvPr id="116" name="フローチャート: 判断 115"/>
        <xdr:cNvSpPr/>
      </xdr:nvSpPr>
      <xdr:spPr>
        <a:xfrm>
          <a:off x="10426700" y="67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49044</xdr:rowOff>
    </xdr:from>
    <xdr:to>
      <xdr:col>50</xdr:col>
      <xdr:colOff>165100</xdr:colOff>
      <xdr:row>39</xdr:row>
      <xdr:rowOff>150644</xdr:rowOff>
    </xdr:to>
    <xdr:sp macro="" textlink="">
      <xdr:nvSpPr>
        <xdr:cNvPr id="117" name="フローチャート: 判断 116"/>
        <xdr:cNvSpPr/>
      </xdr:nvSpPr>
      <xdr:spPr>
        <a:xfrm>
          <a:off x="9588500" y="673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132776</xdr:rowOff>
    </xdr:from>
    <xdr:to>
      <xdr:col>46</xdr:col>
      <xdr:colOff>38100</xdr:colOff>
      <xdr:row>40</xdr:row>
      <xdr:rowOff>62926</xdr:rowOff>
    </xdr:to>
    <xdr:sp macro="" textlink="">
      <xdr:nvSpPr>
        <xdr:cNvPr id="118" name="フローチャート: 判断 117"/>
        <xdr:cNvSpPr/>
      </xdr:nvSpPr>
      <xdr:spPr>
        <a:xfrm>
          <a:off x="8699500" y="681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39671</xdr:rowOff>
    </xdr:from>
    <xdr:to>
      <xdr:col>41</xdr:col>
      <xdr:colOff>101600</xdr:colOff>
      <xdr:row>39</xdr:row>
      <xdr:rowOff>141271</xdr:rowOff>
    </xdr:to>
    <xdr:sp macro="" textlink="">
      <xdr:nvSpPr>
        <xdr:cNvPr id="119" name="フローチャート: 判断 118"/>
        <xdr:cNvSpPr/>
      </xdr:nvSpPr>
      <xdr:spPr>
        <a:xfrm>
          <a:off x="7810500" y="672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133583</xdr:rowOff>
    </xdr:from>
    <xdr:to>
      <xdr:col>55</xdr:col>
      <xdr:colOff>50800</xdr:colOff>
      <xdr:row>40</xdr:row>
      <xdr:rowOff>63733</xdr:rowOff>
    </xdr:to>
    <xdr:sp macro="" textlink="">
      <xdr:nvSpPr>
        <xdr:cNvPr id="125" name="楕円 124"/>
        <xdr:cNvSpPr/>
      </xdr:nvSpPr>
      <xdr:spPr>
        <a:xfrm>
          <a:off x="10426700" y="682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112010</xdr:rowOff>
    </xdr:from>
    <xdr:ext cx="534377" cy="259045"/>
    <xdr:sp macro="" textlink="">
      <xdr:nvSpPr>
        <xdr:cNvPr id="126" name="【道路】&#10;一人当たり延長該当値テキスト"/>
        <xdr:cNvSpPr txBox="1"/>
      </xdr:nvSpPr>
      <xdr:spPr>
        <a:xfrm>
          <a:off x="10515600" y="679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139363</xdr:rowOff>
    </xdr:from>
    <xdr:to>
      <xdr:col>50</xdr:col>
      <xdr:colOff>165100</xdr:colOff>
      <xdr:row>40</xdr:row>
      <xdr:rowOff>69513</xdr:rowOff>
    </xdr:to>
    <xdr:sp macro="" textlink="">
      <xdr:nvSpPr>
        <xdr:cNvPr id="127" name="楕円 126"/>
        <xdr:cNvSpPr/>
      </xdr:nvSpPr>
      <xdr:spPr>
        <a:xfrm>
          <a:off x="9588500" y="682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12933</xdr:rowOff>
    </xdr:from>
    <xdr:to>
      <xdr:col>55</xdr:col>
      <xdr:colOff>0</xdr:colOff>
      <xdr:row>40</xdr:row>
      <xdr:rowOff>18713</xdr:rowOff>
    </xdr:to>
    <xdr:cxnSp macro="">
      <xdr:nvCxnSpPr>
        <xdr:cNvPr id="128" name="直線コネクタ 127"/>
        <xdr:cNvCxnSpPr/>
      </xdr:nvCxnSpPr>
      <xdr:spPr>
        <a:xfrm flipV="1">
          <a:off x="9639300" y="6870933"/>
          <a:ext cx="8382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142008</xdr:rowOff>
    </xdr:from>
    <xdr:to>
      <xdr:col>46</xdr:col>
      <xdr:colOff>38100</xdr:colOff>
      <xdr:row>40</xdr:row>
      <xdr:rowOff>72158</xdr:rowOff>
    </xdr:to>
    <xdr:sp macro="" textlink="">
      <xdr:nvSpPr>
        <xdr:cNvPr id="129" name="楕円 128"/>
        <xdr:cNvSpPr/>
      </xdr:nvSpPr>
      <xdr:spPr>
        <a:xfrm>
          <a:off x="8699500" y="682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18713</xdr:rowOff>
    </xdr:from>
    <xdr:to>
      <xdr:col>50</xdr:col>
      <xdr:colOff>114300</xdr:colOff>
      <xdr:row>40</xdr:row>
      <xdr:rowOff>21358</xdr:rowOff>
    </xdr:to>
    <xdr:cxnSp macro="">
      <xdr:nvCxnSpPr>
        <xdr:cNvPr id="130" name="直線コネクタ 129"/>
        <xdr:cNvCxnSpPr/>
      </xdr:nvCxnSpPr>
      <xdr:spPr>
        <a:xfrm flipV="1">
          <a:off x="8750300" y="6876713"/>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148071</xdr:rowOff>
    </xdr:from>
    <xdr:to>
      <xdr:col>41</xdr:col>
      <xdr:colOff>101600</xdr:colOff>
      <xdr:row>40</xdr:row>
      <xdr:rowOff>78221</xdr:rowOff>
    </xdr:to>
    <xdr:sp macro="" textlink="">
      <xdr:nvSpPr>
        <xdr:cNvPr id="131" name="楕円 130"/>
        <xdr:cNvSpPr/>
      </xdr:nvSpPr>
      <xdr:spPr>
        <a:xfrm>
          <a:off x="7810500" y="683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21358</xdr:rowOff>
    </xdr:from>
    <xdr:to>
      <xdr:col>45</xdr:col>
      <xdr:colOff>177800</xdr:colOff>
      <xdr:row>40</xdr:row>
      <xdr:rowOff>27421</xdr:rowOff>
    </xdr:to>
    <xdr:cxnSp macro="">
      <xdr:nvCxnSpPr>
        <xdr:cNvPr id="132" name="直線コネクタ 131"/>
        <xdr:cNvCxnSpPr/>
      </xdr:nvCxnSpPr>
      <xdr:spPr>
        <a:xfrm flipV="1">
          <a:off x="7861300" y="6879358"/>
          <a:ext cx="889000" cy="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167171</xdr:rowOff>
    </xdr:from>
    <xdr:ext cx="534377" cy="259045"/>
    <xdr:sp macro="" textlink="">
      <xdr:nvSpPr>
        <xdr:cNvPr id="133" name="n_1aveValue【道路】&#10;一人当たり延長"/>
        <xdr:cNvSpPr txBox="1"/>
      </xdr:nvSpPr>
      <xdr:spPr>
        <a:xfrm>
          <a:off x="9359411" y="65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79453</xdr:rowOff>
    </xdr:from>
    <xdr:ext cx="534377" cy="259045"/>
    <xdr:sp macro="" textlink="">
      <xdr:nvSpPr>
        <xdr:cNvPr id="134" name="n_2aveValue【道路】&#10;一人当たり延長"/>
        <xdr:cNvSpPr txBox="1"/>
      </xdr:nvSpPr>
      <xdr:spPr>
        <a:xfrm>
          <a:off x="8483111" y="659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157798</xdr:rowOff>
    </xdr:from>
    <xdr:ext cx="534377" cy="259045"/>
    <xdr:sp macro="" textlink="">
      <xdr:nvSpPr>
        <xdr:cNvPr id="135" name="n_3aveValue【道路】&#10;一人当たり延長"/>
        <xdr:cNvSpPr txBox="1"/>
      </xdr:nvSpPr>
      <xdr:spPr>
        <a:xfrm>
          <a:off x="7594111" y="65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60640</xdr:rowOff>
    </xdr:from>
    <xdr:ext cx="534377" cy="259045"/>
    <xdr:sp macro="" textlink="">
      <xdr:nvSpPr>
        <xdr:cNvPr id="136" name="n_1mainValue【道路】&#10;一人当たり延長"/>
        <xdr:cNvSpPr txBox="1"/>
      </xdr:nvSpPr>
      <xdr:spPr>
        <a:xfrm>
          <a:off x="9359411" y="691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63285</xdr:rowOff>
    </xdr:from>
    <xdr:ext cx="534377" cy="259045"/>
    <xdr:sp macro="" textlink="">
      <xdr:nvSpPr>
        <xdr:cNvPr id="137" name="n_2mainValue【道路】&#10;一人当たり延長"/>
        <xdr:cNvSpPr txBox="1"/>
      </xdr:nvSpPr>
      <xdr:spPr>
        <a:xfrm>
          <a:off x="8483111" y="692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69348</xdr:rowOff>
    </xdr:from>
    <xdr:ext cx="534377" cy="259045"/>
    <xdr:sp macro="" textlink="">
      <xdr:nvSpPr>
        <xdr:cNvPr id="138" name="n_3mainValue【道路】&#10;一人当たり延長"/>
        <xdr:cNvSpPr txBox="1"/>
      </xdr:nvSpPr>
      <xdr:spPr>
        <a:xfrm>
          <a:off x="7594111" y="692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9" name="テキスト ボックス 14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0" name="直線コネクタ 14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1" name="テキスト ボックス 15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2" name="直線コネクタ 15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3" name="テキスト ボックス 15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4" name="直線コネクタ 15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5" name="テキスト ボックス 15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6" name="直線コネクタ 15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7" name="テキスト ボックス 15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59436</xdr:rowOff>
    </xdr:from>
    <xdr:to>
      <xdr:col>24</xdr:col>
      <xdr:colOff>62865</xdr:colOff>
      <xdr:row>63</xdr:row>
      <xdr:rowOff>48006</xdr:rowOff>
    </xdr:to>
    <xdr:cxnSp macro="">
      <xdr:nvCxnSpPr>
        <xdr:cNvPr id="161" name="直線コネクタ 160"/>
        <xdr:cNvCxnSpPr/>
      </xdr:nvCxnSpPr>
      <xdr:spPr>
        <a:xfrm flipV="1">
          <a:off x="4634865" y="966063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51833</xdr:rowOff>
    </xdr:from>
    <xdr:ext cx="405111" cy="259045"/>
    <xdr:sp macro="" textlink="">
      <xdr:nvSpPr>
        <xdr:cNvPr id="162" name="【橋りょう・トンネル】&#10;有形固定資産減価償却率最小値テキスト"/>
        <xdr:cNvSpPr txBox="1"/>
      </xdr:nvSpPr>
      <xdr:spPr>
        <a:xfrm>
          <a:off x="4673600" y="108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48006</xdr:rowOff>
    </xdr:from>
    <xdr:to>
      <xdr:col>24</xdr:col>
      <xdr:colOff>152400</xdr:colOff>
      <xdr:row>63</xdr:row>
      <xdr:rowOff>48006</xdr:rowOff>
    </xdr:to>
    <xdr:cxnSp macro="">
      <xdr:nvCxnSpPr>
        <xdr:cNvPr id="163" name="直線コネクタ 162"/>
        <xdr:cNvCxnSpPr/>
      </xdr:nvCxnSpPr>
      <xdr:spPr>
        <a:xfrm>
          <a:off x="4546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6113</xdr:rowOff>
    </xdr:from>
    <xdr:ext cx="405111" cy="259045"/>
    <xdr:sp macro="" textlink="">
      <xdr:nvSpPr>
        <xdr:cNvPr id="164" name="【橋りょう・トンネル】&#10;有形固定資産減価償却率最大値テキスト"/>
        <xdr:cNvSpPr txBox="1"/>
      </xdr:nvSpPr>
      <xdr:spPr>
        <a:xfrm>
          <a:off x="4673600" y="9435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59436</xdr:rowOff>
    </xdr:from>
    <xdr:to>
      <xdr:col>24</xdr:col>
      <xdr:colOff>152400</xdr:colOff>
      <xdr:row>56</xdr:row>
      <xdr:rowOff>59436</xdr:rowOff>
    </xdr:to>
    <xdr:cxnSp macro="">
      <xdr:nvCxnSpPr>
        <xdr:cNvPr id="165" name="直線コネクタ 164"/>
        <xdr:cNvCxnSpPr/>
      </xdr:nvCxnSpPr>
      <xdr:spPr>
        <a:xfrm>
          <a:off x="4546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26941</xdr:rowOff>
    </xdr:from>
    <xdr:ext cx="405111" cy="259045"/>
    <xdr:sp macro="" textlink="">
      <xdr:nvSpPr>
        <xdr:cNvPr id="166" name="【橋りょう・トンネル】&#10;有形固定資産減価償却率平均値テキスト"/>
        <xdr:cNvSpPr txBox="1"/>
      </xdr:nvSpPr>
      <xdr:spPr>
        <a:xfrm>
          <a:off x="4673600" y="10313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xdr:rowOff>
    </xdr:from>
    <xdr:to>
      <xdr:col>24</xdr:col>
      <xdr:colOff>114300</xdr:colOff>
      <xdr:row>61</xdr:row>
      <xdr:rowOff>105664</xdr:rowOff>
    </xdr:to>
    <xdr:sp macro="" textlink="">
      <xdr:nvSpPr>
        <xdr:cNvPr id="167" name="フローチャート: 判断 166"/>
        <xdr:cNvSpPr/>
      </xdr:nvSpPr>
      <xdr:spPr>
        <a:xfrm>
          <a:off x="4584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29210</xdr:rowOff>
    </xdr:from>
    <xdr:to>
      <xdr:col>20</xdr:col>
      <xdr:colOff>38100</xdr:colOff>
      <xdr:row>61</xdr:row>
      <xdr:rowOff>130810</xdr:rowOff>
    </xdr:to>
    <xdr:sp macro="" textlink="">
      <xdr:nvSpPr>
        <xdr:cNvPr id="168" name="フローチャート: 判断 167"/>
        <xdr:cNvSpPr/>
      </xdr:nvSpPr>
      <xdr:spPr>
        <a:xfrm>
          <a:off x="3746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65786</xdr:rowOff>
    </xdr:from>
    <xdr:to>
      <xdr:col>15</xdr:col>
      <xdr:colOff>101600</xdr:colOff>
      <xdr:row>61</xdr:row>
      <xdr:rowOff>167386</xdr:rowOff>
    </xdr:to>
    <xdr:sp macro="" textlink="">
      <xdr:nvSpPr>
        <xdr:cNvPr id="169" name="フローチャート: 判断 168"/>
        <xdr:cNvSpPr/>
      </xdr:nvSpPr>
      <xdr:spPr>
        <a:xfrm>
          <a:off x="28575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79502</xdr:rowOff>
    </xdr:from>
    <xdr:to>
      <xdr:col>10</xdr:col>
      <xdr:colOff>165100</xdr:colOff>
      <xdr:row>62</xdr:row>
      <xdr:rowOff>9652</xdr:rowOff>
    </xdr:to>
    <xdr:sp macro="" textlink="">
      <xdr:nvSpPr>
        <xdr:cNvPr id="170" name="フローチャート: 判断 169"/>
        <xdr:cNvSpPr/>
      </xdr:nvSpPr>
      <xdr:spPr>
        <a:xfrm>
          <a:off x="19685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118364</xdr:rowOff>
    </xdr:from>
    <xdr:to>
      <xdr:col>24</xdr:col>
      <xdr:colOff>114300</xdr:colOff>
      <xdr:row>62</xdr:row>
      <xdr:rowOff>48514</xdr:rowOff>
    </xdr:to>
    <xdr:sp macro="" textlink="">
      <xdr:nvSpPr>
        <xdr:cNvPr id="176" name="楕円 175"/>
        <xdr:cNvSpPr/>
      </xdr:nvSpPr>
      <xdr:spPr>
        <a:xfrm>
          <a:off x="45847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96791</xdr:rowOff>
    </xdr:from>
    <xdr:ext cx="405111" cy="259045"/>
    <xdr:sp macro="" textlink="">
      <xdr:nvSpPr>
        <xdr:cNvPr id="177" name="【橋りょう・トンネル】&#10;有形固定資産減価償却率該当値テキスト"/>
        <xdr:cNvSpPr txBox="1"/>
      </xdr:nvSpPr>
      <xdr:spPr>
        <a:xfrm>
          <a:off x="4673600"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143510</xdr:rowOff>
    </xdr:from>
    <xdr:to>
      <xdr:col>20</xdr:col>
      <xdr:colOff>38100</xdr:colOff>
      <xdr:row>62</xdr:row>
      <xdr:rowOff>73660</xdr:rowOff>
    </xdr:to>
    <xdr:sp macro="" textlink="">
      <xdr:nvSpPr>
        <xdr:cNvPr id="178" name="楕円 177"/>
        <xdr:cNvSpPr/>
      </xdr:nvSpPr>
      <xdr:spPr>
        <a:xfrm>
          <a:off x="3746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169164</xdr:rowOff>
    </xdr:from>
    <xdr:to>
      <xdr:col>24</xdr:col>
      <xdr:colOff>63500</xdr:colOff>
      <xdr:row>62</xdr:row>
      <xdr:rowOff>22860</xdr:rowOff>
    </xdr:to>
    <xdr:cxnSp macro="">
      <xdr:nvCxnSpPr>
        <xdr:cNvPr id="179" name="直線コネクタ 178"/>
        <xdr:cNvCxnSpPr/>
      </xdr:nvCxnSpPr>
      <xdr:spPr>
        <a:xfrm flipV="1">
          <a:off x="3797300" y="1062761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1778</xdr:rowOff>
    </xdr:from>
    <xdr:to>
      <xdr:col>15</xdr:col>
      <xdr:colOff>101600</xdr:colOff>
      <xdr:row>62</xdr:row>
      <xdr:rowOff>103378</xdr:rowOff>
    </xdr:to>
    <xdr:sp macro="" textlink="">
      <xdr:nvSpPr>
        <xdr:cNvPr id="180" name="楕円 179"/>
        <xdr:cNvSpPr/>
      </xdr:nvSpPr>
      <xdr:spPr>
        <a:xfrm>
          <a:off x="2857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22860</xdr:rowOff>
    </xdr:from>
    <xdr:to>
      <xdr:col>19</xdr:col>
      <xdr:colOff>177800</xdr:colOff>
      <xdr:row>62</xdr:row>
      <xdr:rowOff>52578</xdr:rowOff>
    </xdr:to>
    <xdr:cxnSp macro="">
      <xdr:nvCxnSpPr>
        <xdr:cNvPr id="181" name="直線コネクタ 180"/>
        <xdr:cNvCxnSpPr/>
      </xdr:nvCxnSpPr>
      <xdr:spPr>
        <a:xfrm flipV="1">
          <a:off x="2908300" y="1065276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36068</xdr:rowOff>
    </xdr:from>
    <xdr:to>
      <xdr:col>10</xdr:col>
      <xdr:colOff>165100</xdr:colOff>
      <xdr:row>62</xdr:row>
      <xdr:rowOff>137668</xdr:rowOff>
    </xdr:to>
    <xdr:sp macro="" textlink="">
      <xdr:nvSpPr>
        <xdr:cNvPr id="182" name="楕円 181"/>
        <xdr:cNvSpPr/>
      </xdr:nvSpPr>
      <xdr:spPr>
        <a:xfrm>
          <a:off x="1968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52578</xdr:rowOff>
    </xdr:from>
    <xdr:to>
      <xdr:col>15</xdr:col>
      <xdr:colOff>50800</xdr:colOff>
      <xdr:row>62</xdr:row>
      <xdr:rowOff>86868</xdr:rowOff>
    </xdr:to>
    <xdr:cxnSp macro="">
      <xdr:nvCxnSpPr>
        <xdr:cNvPr id="183" name="直線コネクタ 182"/>
        <xdr:cNvCxnSpPr/>
      </xdr:nvCxnSpPr>
      <xdr:spPr>
        <a:xfrm flipV="1">
          <a:off x="2019300" y="1068247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147337</xdr:rowOff>
    </xdr:from>
    <xdr:ext cx="405111" cy="259045"/>
    <xdr:sp macro="" textlink="">
      <xdr:nvSpPr>
        <xdr:cNvPr id="184" name="n_1aveValue【橋りょう・トンネル】&#10;有形固定資産減価償却率"/>
        <xdr:cNvSpPr txBox="1"/>
      </xdr:nvSpPr>
      <xdr:spPr>
        <a:xfrm>
          <a:off x="3582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12463</xdr:rowOff>
    </xdr:from>
    <xdr:ext cx="405111" cy="259045"/>
    <xdr:sp macro="" textlink="">
      <xdr:nvSpPr>
        <xdr:cNvPr id="185" name="n_2aveValue【橋りょう・トンネル】&#10;有形固定資産減価償却率"/>
        <xdr:cNvSpPr txBox="1"/>
      </xdr:nvSpPr>
      <xdr:spPr>
        <a:xfrm>
          <a:off x="2705744" y="1029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26179</xdr:rowOff>
    </xdr:from>
    <xdr:ext cx="405111" cy="259045"/>
    <xdr:sp macro="" textlink="">
      <xdr:nvSpPr>
        <xdr:cNvPr id="186" name="n_3aveValue【橋りょう・トンネル】&#10;有形固定資産減価償却率"/>
        <xdr:cNvSpPr txBox="1"/>
      </xdr:nvSpPr>
      <xdr:spPr>
        <a:xfrm>
          <a:off x="1816744" y="1031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64787</xdr:rowOff>
    </xdr:from>
    <xdr:ext cx="405111" cy="259045"/>
    <xdr:sp macro="" textlink="">
      <xdr:nvSpPr>
        <xdr:cNvPr id="187" name="n_1mainValue【橋りょう・トンネル】&#10;有形固定資産減価償却率"/>
        <xdr:cNvSpPr txBox="1"/>
      </xdr:nvSpPr>
      <xdr:spPr>
        <a:xfrm>
          <a:off x="3582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94505</xdr:rowOff>
    </xdr:from>
    <xdr:ext cx="405111" cy="259045"/>
    <xdr:sp macro="" textlink="">
      <xdr:nvSpPr>
        <xdr:cNvPr id="188" name="n_2mainValue【橋りょう・トンネル】&#10;有形固定資産減価償却率"/>
        <xdr:cNvSpPr txBox="1"/>
      </xdr:nvSpPr>
      <xdr:spPr>
        <a:xfrm>
          <a:off x="2705744" y="1072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128795</xdr:rowOff>
    </xdr:from>
    <xdr:ext cx="405111" cy="259045"/>
    <xdr:sp macro="" textlink="">
      <xdr:nvSpPr>
        <xdr:cNvPr id="189" name="n_3mainValue【橋りょう・トンネル】&#10;有形固定資産減価償却率"/>
        <xdr:cNvSpPr txBox="1"/>
      </xdr:nvSpPr>
      <xdr:spPr>
        <a:xfrm>
          <a:off x="1816744" y="107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1" name="テキスト ボックス 20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3" name="テキスト ボックス 20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5" name="テキスト ボックス 20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7" name="テキスト ボックス 20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9" name="テキスト ボックス 20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1" name="テキスト ボックス 21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119542</xdr:rowOff>
    </xdr:from>
    <xdr:to>
      <xdr:col>54</xdr:col>
      <xdr:colOff>189865</xdr:colOff>
      <xdr:row>64</xdr:row>
      <xdr:rowOff>114167</xdr:rowOff>
    </xdr:to>
    <xdr:cxnSp macro="">
      <xdr:nvCxnSpPr>
        <xdr:cNvPr id="215" name="直線コネクタ 214"/>
        <xdr:cNvCxnSpPr/>
      </xdr:nvCxnSpPr>
      <xdr:spPr>
        <a:xfrm flipV="1">
          <a:off x="10476865" y="9549292"/>
          <a:ext cx="0" cy="1537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117994</xdr:rowOff>
    </xdr:from>
    <xdr:ext cx="534377" cy="259045"/>
    <xdr:sp macro="" textlink="">
      <xdr:nvSpPr>
        <xdr:cNvPr id="216" name="【橋りょう・トンネル】&#10;一人当たり有形固定資産（償却資産）額最小値テキスト"/>
        <xdr:cNvSpPr txBox="1"/>
      </xdr:nvSpPr>
      <xdr:spPr>
        <a:xfrm>
          <a:off x="10515600" y="110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114167</xdr:rowOff>
    </xdr:from>
    <xdr:to>
      <xdr:col>55</xdr:col>
      <xdr:colOff>88900</xdr:colOff>
      <xdr:row>64</xdr:row>
      <xdr:rowOff>114167</xdr:rowOff>
    </xdr:to>
    <xdr:cxnSp macro="">
      <xdr:nvCxnSpPr>
        <xdr:cNvPr id="217" name="直線コネクタ 216"/>
        <xdr:cNvCxnSpPr/>
      </xdr:nvCxnSpPr>
      <xdr:spPr>
        <a:xfrm>
          <a:off x="10388600" y="110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66219</xdr:rowOff>
    </xdr:from>
    <xdr:ext cx="690189" cy="259045"/>
    <xdr:sp macro="" textlink="">
      <xdr:nvSpPr>
        <xdr:cNvPr id="218" name="【橋りょう・トンネル】&#10;一人当たり有形固定資産（償却資産）額最大値テキスト"/>
        <xdr:cNvSpPr txBox="1"/>
      </xdr:nvSpPr>
      <xdr:spPr>
        <a:xfrm>
          <a:off x="10515600" y="93245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119542</xdr:rowOff>
    </xdr:from>
    <xdr:to>
      <xdr:col>55</xdr:col>
      <xdr:colOff>88900</xdr:colOff>
      <xdr:row>55</xdr:row>
      <xdr:rowOff>119542</xdr:rowOff>
    </xdr:to>
    <xdr:cxnSp macro="">
      <xdr:nvCxnSpPr>
        <xdr:cNvPr id="219" name="直線コネクタ 218"/>
        <xdr:cNvCxnSpPr/>
      </xdr:nvCxnSpPr>
      <xdr:spPr>
        <a:xfrm>
          <a:off x="10388600" y="9549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164976</xdr:rowOff>
    </xdr:from>
    <xdr:ext cx="599010" cy="259045"/>
    <xdr:sp macro="" textlink="">
      <xdr:nvSpPr>
        <xdr:cNvPr id="220" name="【橋りょう・トンネル】&#10;一人当たり有形固定資産（償却資産）額平均値テキスト"/>
        <xdr:cNvSpPr txBox="1"/>
      </xdr:nvSpPr>
      <xdr:spPr>
        <a:xfrm>
          <a:off x="10515600" y="106234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15099</xdr:rowOff>
    </xdr:from>
    <xdr:to>
      <xdr:col>55</xdr:col>
      <xdr:colOff>50800</xdr:colOff>
      <xdr:row>62</xdr:row>
      <xdr:rowOff>116699</xdr:rowOff>
    </xdr:to>
    <xdr:sp macro="" textlink="">
      <xdr:nvSpPr>
        <xdr:cNvPr id="221" name="フローチャート: 判断 220"/>
        <xdr:cNvSpPr/>
      </xdr:nvSpPr>
      <xdr:spPr>
        <a:xfrm>
          <a:off x="104267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38561</xdr:rowOff>
    </xdr:from>
    <xdr:to>
      <xdr:col>50</xdr:col>
      <xdr:colOff>165100</xdr:colOff>
      <xdr:row>62</xdr:row>
      <xdr:rowOff>140161</xdr:rowOff>
    </xdr:to>
    <xdr:sp macro="" textlink="">
      <xdr:nvSpPr>
        <xdr:cNvPr id="222" name="フローチャート: 判断 221"/>
        <xdr:cNvSpPr/>
      </xdr:nvSpPr>
      <xdr:spPr>
        <a:xfrm>
          <a:off x="9588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300</xdr:rowOff>
    </xdr:from>
    <xdr:to>
      <xdr:col>46</xdr:col>
      <xdr:colOff>38100</xdr:colOff>
      <xdr:row>62</xdr:row>
      <xdr:rowOff>101900</xdr:rowOff>
    </xdr:to>
    <xdr:sp macro="" textlink="">
      <xdr:nvSpPr>
        <xdr:cNvPr id="223" name="フローチャート: 判断 222"/>
        <xdr:cNvSpPr/>
      </xdr:nvSpPr>
      <xdr:spPr>
        <a:xfrm>
          <a:off x="8699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142680</xdr:rowOff>
    </xdr:from>
    <xdr:to>
      <xdr:col>41</xdr:col>
      <xdr:colOff>101600</xdr:colOff>
      <xdr:row>62</xdr:row>
      <xdr:rowOff>72830</xdr:rowOff>
    </xdr:to>
    <xdr:sp macro="" textlink="">
      <xdr:nvSpPr>
        <xdr:cNvPr id="224" name="フローチャート: 判断 223"/>
        <xdr:cNvSpPr/>
      </xdr:nvSpPr>
      <xdr:spPr>
        <a:xfrm>
          <a:off x="7810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71458</xdr:rowOff>
    </xdr:from>
    <xdr:to>
      <xdr:col>55</xdr:col>
      <xdr:colOff>50800</xdr:colOff>
      <xdr:row>62</xdr:row>
      <xdr:rowOff>1608</xdr:rowOff>
    </xdr:to>
    <xdr:sp macro="" textlink="">
      <xdr:nvSpPr>
        <xdr:cNvPr id="230" name="楕円 229"/>
        <xdr:cNvSpPr/>
      </xdr:nvSpPr>
      <xdr:spPr>
        <a:xfrm>
          <a:off x="10426700" y="105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94335</xdr:rowOff>
    </xdr:from>
    <xdr:ext cx="599010" cy="259045"/>
    <xdr:sp macro="" textlink="">
      <xdr:nvSpPr>
        <xdr:cNvPr id="231" name="【橋りょう・トンネル】&#10;一人当たり有形固定資産（償却資産）額該当値テキスト"/>
        <xdr:cNvSpPr txBox="1"/>
      </xdr:nvSpPr>
      <xdr:spPr>
        <a:xfrm>
          <a:off x="10515600" y="10381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83255</xdr:rowOff>
    </xdr:from>
    <xdr:to>
      <xdr:col>50</xdr:col>
      <xdr:colOff>165100</xdr:colOff>
      <xdr:row>62</xdr:row>
      <xdr:rowOff>13405</xdr:rowOff>
    </xdr:to>
    <xdr:sp macro="" textlink="">
      <xdr:nvSpPr>
        <xdr:cNvPr id="232" name="楕円 231"/>
        <xdr:cNvSpPr/>
      </xdr:nvSpPr>
      <xdr:spPr>
        <a:xfrm>
          <a:off x="9588500" y="1054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122258</xdr:rowOff>
    </xdr:from>
    <xdr:to>
      <xdr:col>55</xdr:col>
      <xdr:colOff>0</xdr:colOff>
      <xdr:row>61</xdr:row>
      <xdr:rowOff>134055</xdr:rowOff>
    </xdr:to>
    <xdr:cxnSp macro="">
      <xdr:nvCxnSpPr>
        <xdr:cNvPr id="233" name="直線コネクタ 232"/>
        <xdr:cNvCxnSpPr/>
      </xdr:nvCxnSpPr>
      <xdr:spPr>
        <a:xfrm flipV="1">
          <a:off x="9639300" y="10580708"/>
          <a:ext cx="838200" cy="1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87819</xdr:rowOff>
    </xdr:from>
    <xdr:to>
      <xdr:col>46</xdr:col>
      <xdr:colOff>38100</xdr:colOff>
      <xdr:row>62</xdr:row>
      <xdr:rowOff>17969</xdr:rowOff>
    </xdr:to>
    <xdr:sp macro="" textlink="">
      <xdr:nvSpPr>
        <xdr:cNvPr id="234" name="楕円 233"/>
        <xdr:cNvSpPr/>
      </xdr:nvSpPr>
      <xdr:spPr>
        <a:xfrm>
          <a:off x="8699500" y="1054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134055</xdr:rowOff>
    </xdr:from>
    <xdr:to>
      <xdr:col>50</xdr:col>
      <xdr:colOff>114300</xdr:colOff>
      <xdr:row>61</xdr:row>
      <xdr:rowOff>138619</xdr:rowOff>
    </xdr:to>
    <xdr:cxnSp macro="">
      <xdr:nvCxnSpPr>
        <xdr:cNvPr id="235" name="直線コネクタ 234"/>
        <xdr:cNvCxnSpPr/>
      </xdr:nvCxnSpPr>
      <xdr:spPr>
        <a:xfrm flipV="1">
          <a:off x="8750300" y="10592505"/>
          <a:ext cx="889000" cy="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97317</xdr:rowOff>
    </xdr:from>
    <xdr:to>
      <xdr:col>41</xdr:col>
      <xdr:colOff>101600</xdr:colOff>
      <xdr:row>62</xdr:row>
      <xdr:rowOff>27467</xdr:rowOff>
    </xdr:to>
    <xdr:sp macro="" textlink="">
      <xdr:nvSpPr>
        <xdr:cNvPr id="236" name="楕円 235"/>
        <xdr:cNvSpPr/>
      </xdr:nvSpPr>
      <xdr:spPr>
        <a:xfrm>
          <a:off x="7810500" y="1055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138619</xdr:rowOff>
    </xdr:from>
    <xdr:to>
      <xdr:col>45</xdr:col>
      <xdr:colOff>177800</xdr:colOff>
      <xdr:row>61</xdr:row>
      <xdr:rowOff>148117</xdr:rowOff>
    </xdr:to>
    <xdr:cxnSp macro="">
      <xdr:nvCxnSpPr>
        <xdr:cNvPr id="237" name="直線コネクタ 236"/>
        <xdr:cNvCxnSpPr/>
      </xdr:nvCxnSpPr>
      <xdr:spPr>
        <a:xfrm flipV="1">
          <a:off x="7861300" y="10597069"/>
          <a:ext cx="889000" cy="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131288</xdr:rowOff>
    </xdr:from>
    <xdr:ext cx="599010" cy="259045"/>
    <xdr:sp macro="" textlink="">
      <xdr:nvSpPr>
        <xdr:cNvPr id="238" name="n_1aveValue【橋りょう・トンネル】&#10;一人当たり有形固定資産（償却資産）額"/>
        <xdr:cNvSpPr txBox="1"/>
      </xdr:nvSpPr>
      <xdr:spPr>
        <a:xfrm>
          <a:off x="9327095" y="107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93027</xdr:rowOff>
    </xdr:from>
    <xdr:ext cx="599010" cy="259045"/>
    <xdr:sp macro="" textlink="">
      <xdr:nvSpPr>
        <xdr:cNvPr id="239" name="n_2aveValue【橋りょう・トンネル】&#10;一人当たり有形固定資産（償却資産）額"/>
        <xdr:cNvSpPr txBox="1"/>
      </xdr:nvSpPr>
      <xdr:spPr>
        <a:xfrm>
          <a:off x="8450795" y="1072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63957</xdr:rowOff>
    </xdr:from>
    <xdr:ext cx="599010" cy="259045"/>
    <xdr:sp macro="" textlink="">
      <xdr:nvSpPr>
        <xdr:cNvPr id="240" name="n_3aveValue【橋りょう・トンネル】&#10;一人当たり有形固定資産（償却資産）額"/>
        <xdr:cNvSpPr txBox="1"/>
      </xdr:nvSpPr>
      <xdr:spPr>
        <a:xfrm>
          <a:off x="7561795" y="1069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29932</xdr:rowOff>
    </xdr:from>
    <xdr:ext cx="599010" cy="259045"/>
    <xdr:sp macro="" textlink="">
      <xdr:nvSpPr>
        <xdr:cNvPr id="241" name="n_1mainValue【橋りょう・トンネル】&#10;一人当たり有形固定資産（償却資産）額"/>
        <xdr:cNvSpPr txBox="1"/>
      </xdr:nvSpPr>
      <xdr:spPr>
        <a:xfrm>
          <a:off x="9327095" y="1031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34496</xdr:rowOff>
    </xdr:from>
    <xdr:ext cx="599010" cy="259045"/>
    <xdr:sp macro="" textlink="">
      <xdr:nvSpPr>
        <xdr:cNvPr id="242" name="n_2mainValue【橋りょう・トンネル】&#10;一人当たり有形固定資産（償却資産）額"/>
        <xdr:cNvSpPr txBox="1"/>
      </xdr:nvSpPr>
      <xdr:spPr>
        <a:xfrm>
          <a:off x="8450795" y="10321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43994</xdr:rowOff>
    </xdr:from>
    <xdr:ext cx="599010" cy="259045"/>
    <xdr:sp macro="" textlink="">
      <xdr:nvSpPr>
        <xdr:cNvPr id="243" name="n_3mainValue【橋りょう・トンネル】&#10;一人当たり有形固定資産（償却資産）額"/>
        <xdr:cNvSpPr txBox="1"/>
      </xdr:nvSpPr>
      <xdr:spPr>
        <a:xfrm>
          <a:off x="7561795" y="1033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4" name="テキスト ボックス 25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5" name="直線コネクタ 25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6" name="テキスト ボックス 25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7" name="直線コネクタ 25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8" name="テキスト ボックス 25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9" name="直線コネクタ 25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0" name="テキスト ボックス 25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1" name="直線コネクタ 26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2" name="テキスト ボックス 26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15239</xdr:rowOff>
    </xdr:to>
    <xdr:cxnSp macro="">
      <xdr:nvCxnSpPr>
        <xdr:cNvPr id="266" name="直線コネクタ 265"/>
        <xdr:cNvCxnSpPr/>
      </xdr:nvCxnSpPr>
      <xdr:spPr>
        <a:xfrm flipV="1">
          <a:off x="4634865" y="1341120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19066</xdr:rowOff>
    </xdr:from>
    <xdr:ext cx="405111" cy="259045"/>
    <xdr:sp macro="" textlink="">
      <xdr:nvSpPr>
        <xdr:cNvPr id="267" name="【公営住宅】&#10;有形固定資産減価償却率最小値テキスト"/>
        <xdr:cNvSpPr txBox="1"/>
      </xdr:nvSpPr>
      <xdr:spPr>
        <a:xfrm>
          <a:off x="4673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68" name="直線コネクタ 267"/>
        <xdr:cNvCxnSpPr/>
      </xdr:nvCxnSpPr>
      <xdr:spPr>
        <a:xfrm>
          <a:off x="4546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9"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70" name="直線コネクタ 269"/>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141749</xdr:rowOff>
    </xdr:from>
    <xdr:ext cx="405111" cy="259045"/>
    <xdr:sp macro="" textlink="">
      <xdr:nvSpPr>
        <xdr:cNvPr id="271" name="【公営住宅】&#10;有形固定資産減価償却率平均値テキスト"/>
        <xdr:cNvSpPr txBox="1"/>
      </xdr:nvSpPr>
      <xdr:spPr>
        <a:xfrm>
          <a:off x="4673600" y="1402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163322</xdr:rowOff>
    </xdr:from>
    <xdr:to>
      <xdr:col>24</xdr:col>
      <xdr:colOff>114300</xdr:colOff>
      <xdr:row>82</xdr:row>
      <xdr:rowOff>93472</xdr:rowOff>
    </xdr:to>
    <xdr:sp macro="" textlink="">
      <xdr:nvSpPr>
        <xdr:cNvPr id="272" name="フローチャート: 判断 271"/>
        <xdr:cNvSpPr/>
      </xdr:nvSpPr>
      <xdr:spPr>
        <a:xfrm>
          <a:off x="45847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73" name="フローチャート: 判断 272"/>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42163</xdr:rowOff>
    </xdr:from>
    <xdr:to>
      <xdr:col>15</xdr:col>
      <xdr:colOff>101600</xdr:colOff>
      <xdr:row>82</xdr:row>
      <xdr:rowOff>143763</xdr:rowOff>
    </xdr:to>
    <xdr:sp macro="" textlink="">
      <xdr:nvSpPr>
        <xdr:cNvPr id="274" name="フローチャート: 判断 273"/>
        <xdr:cNvSpPr/>
      </xdr:nvSpPr>
      <xdr:spPr>
        <a:xfrm>
          <a:off x="2857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19304</xdr:rowOff>
    </xdr:from>
    <xdr:to>
      <xdr:col>10</xdr:col>
      <xdr:colOff>165100</xdr:colOff>
      <xdr:row>82</xdr:row>
      <xdr:rowOff>120904</xdr:rowOff>
    </xdr:to>
    <xdr:sp macro="" textlink="">
      <xdr:nvSpPr>
        <xdr:cNvPr id="275" name="フローチャート: 判断 274"/>
        <xdr:cNvSpPr/>
      </xdr:nvSpPr>
      <xdr:spPr>
        <a:xfrm>
          <a:off x="1968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97028</xdr:rowOff>
    </xdr:from>
    <xdr:to>
      <xdr:col>24</xdr:col>
      <xdr:colOff>114300</xdr:colOff>
      <xdr:row>81</xdr:row>
      <xdr:rowOff>27178</xdr:rowOff>
    </xdr:to>
    <xdr:sp macro="" textlink="">
      <xdr:nvSpPr>
        <xdr:cNvPr id="281" name="楕円 280"/>
        <xdr:cNvSpPr/>
      </xdr:nvSpPr>
      <xdr:spPr>
        <a:xfrm>
          <a:off x="4584700" y="13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119905</xdr:rowOff>
    </xdr:from>
    <xdr:ext cx="405111" cy="259045"/>
    <xdr:sp macro="" textlink="">
      <xdr:nvSpPr>
        <xdr:cNvPr id="282" name="【公営住宅】&#10;有形固定資産減価償却率該当値テキスト"/>
        <xdr:cNvSpPr txBox="1"/>
      </xdr:nvSpPr>
      <xdr:spPr>
        <a:xfrm>
          <a:off x="4673600" y="1366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110744</xdr:rowOff>
    </xdr:from>
    <xdr:to>
      <xdr:col>20</xdr:col>
      <xdr:colOff>38100</xdr:colOff>
      <xdr:row>81</xdr:row>
      <xdr:rowOff>40894</xdr:rowOff>
    </xdr:to>
    <xdr:sp macro="" textlink="">
      <xdr:nvSpPr>
        <xdr:cNvPr id="283" name="楕円 282"/>
        <xdr:cNvSpPr/>
      </xdr:nvSpPr>
      <xdr:spPr>
        <a:xfrm>
          <a:off x="3746500" y="1382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147828</xdr:rowOff>
    </xdr:from>
    <xdr:to>
      <xdr:col>24</xdr:col>
      <xdr:colOff>63500</xdr:colOff>
      <xdr:row>80</xdr:row>
      <xdr:rowOff>161544</xdr:rowOff>
    </xdr:to>
    <xdr:cxnSp macro="">
      <xdr:nvCxnSpPr>
        <xdr:cNvPr id="284" name="直線コネクタ 283"/>
        <xdr:cNvCxnSpPr/>
      </xdr:nvCxnSpPr>
      <xdr:spPr>
        <a:xfrm flipV="1">
          <a:off x="3797300" y="138638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119887</xdr:rowOff>
    </xdr:from>
    <xdr:to>
      <xdr:col>15</xdr:col>
      <xdr:colOff>101600</xdr:colOff>
      <xdr:row>81</xdr:row>
      <xdr:rowOff>50037</xdr:rowOff>
    </xdr:to>
    <xdr:sp macro="" textlink="">
      <xdr:nvSpPr>
        <xdr:cNvPr id="285" name="楕円 284"/>
        <xdr:cNvSpPr/>
      </xdr:nvSpPr>
      <xdr:spPr>
        <a:xfrm>
          <a:off x="2857500" y="13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161544</xdr:rowOff>
    </xdr:from>
    <xdr:to>
      <xdr:col>19</xdr:col>
      <xdr:colOff>177800</xdr:colOff>
      <xdr:row>80</xdr:row>
      <xdr:rowOff>170687</xdr:rowOff>
    </xdr:to>
    <xdr:cxnSp macro="">
      <xdr:nvCxnSpPr>
        <xdr:cNvPr id="286" name="直線コネクタ 285"/>
        <xdr:cNvCxnSpPr/>
      </xdr:nvCxnSpPr>
      <xdr:spPr>
        <a:xfrm flipV="1">
          <a:off x="2908300" y="138775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151892</xdr:rowOff>
    </xdr:from>
    <xdr:to>
      <xdr:col>10</xdr:col>
      <xdr:colOff>165100</xdr:colOff>
      <xdr:row>81</xdr:row>
      <xdr:rowOff>82042</xdr:rowOff>
    </xdr:to>
    <xdr:sp macro="" textlink="">
      <xdr:nvSpPr>
        <xdr:cNvPr id="287" name="楕円 286"/>
        <xdr:cNvSpPr/>
      </xdr:nvSpPr>
      <xdr:spPr>
        <a:xfrm>
          <a:off x="19685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170687</xdr:rowOff>
    </xdr:from>
    <xdr:to>
      <xdr:col>15</xdr:col>
      <xdr:colOff>50800</xdr:colOff>
      <xdr:row>81</xdr:row>
      <xdr:rowOff>31242</xdr:rowOff>
    </xdr:to>
    <xdr:cxnSp macro="">
      <xdr:nvCxnSpPr>
        <xdr:cNvPr id="288" name="直線コネクタ 287"/>
        <xdr:cNvCxnSpPr/>
      </xdr:nvCxnSpPr>
      <xdr:spPr>
        <a:xfrm flipV="1">
          <a:off x="2019300" y="138866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114316</xdr:rowOff>
    </xdr:from>
    <xdr:ext cx="405111" cy="259045"/>
    <xdr:sp macro="" textlink="">
      <xdr:nvSpPr>
        <xdr:cNvPr id="289" name="n_1aveValue【公営住宅】&#10;有形固定資産減価償却率"/>
        <xdr:cNvSpPr txBox="1"/>
      </xdr:nvSpPr>
      <xdr:spPr>
        <a:xfrm>
          <a:off x="3582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134890</xdr:rowOff>
    </xdr:from>
    <xdr:ext cx="405111" cy="259045"/>
    <xdr:sp macro="" textlink="">
      <xdr:nvSpPr>
        <xdr:cNvPr id="290" name="n_2aveValue【公営住宅】&#10;有形固定資産減価償却率"/>
        <xdr:cNvSpPr txBox="1"/>
      </xdr:nvSpPr>
      <xdr:spPr>
        <a:xfrm>
          <a:off x="2705744" y="1419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112031</xdr:rowOff>
    </xdr:from>
    <xdr:ext cx="405111" cy="259045"/>
    <xdr:sp macro="" textlink="">
      <xdr:nvSpPr>
        <xdr:cNvPr id="291" name="n_3aveValue【公営住宅】&#10;有形固定資産減価償却率"/>
        <xdr:cNvSpPr txBox="1"/>
      </xdr:nvSpPr>
      <xdr:spPr>
        <a:xfrm>
          <a:off x="1816744"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57421</xdr:rowOff>
    </xdr:from>
    <xdr:ext cx="405111" cy="259045"/>
    <xdr:sp macro="" textlink="">
      <xdr:nvSpPr>
        <xdr:cNvPr id="292" name="n_1mainValue【公営住宅】&#10;有形固定資産減価償却率"/>
        <xdr:cNvSpPr txBox="1"/>
      </xdr:nvSpPr>
      <xdr:spPr>
        <a:xfrm>
          <a:off x="3582044" y="1360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66564</xdr:rowOff>
    </xdr:from>
    <xdr:ext cx="405111" cy="259045"/>
    <xdr:sp macro="" textlink="">
      <xdr:nvSpPr>
        <xdr:cNvPr id="293" name="n_2mainValue【公営住宅】&#10;有形固定資産減価償却率"/>
        <xdr:cNvSpPr txBox="1"/>
      </xdr:nvSpPr>
      <xdr:spPr>
        <a:xfrm>
          <a:off x="2705744" y="1361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98569</xdr:rowOff>
    </xdr:from>
    <xdr:ext cx="405111" cy="259045"/>
    <xdr:sp macro="" textlink="">
      <xdr:nvSpPr>
        <xdr:cNvPr id="294" name="n_3mainValue【公営住宅】&#10;有形固定資産減価償却率"/>
        <xdr:cNvSpPr txBox="1"/>
      </xdr:nvSpPr>
      <xdr:spPr>
        <a:xfrm>
          <a:off x="1816744" y="1364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24764</xdr:rowOff>
    </xdr:from>
    <xdr:to>
      <xdr:col>54</xdr:col>
      <xdr:colOff>189865</xdr:colOff>
      <xdr:row>86</xdr:row>
      <xdr:rowOff>112091</xdr:rowOff>
    </xdr:to>
    <xdr:cxnSp macro="">
      <xdr:nvCxnSpPr>
        <xdr:cNvPr id="318" name="直線コネクタ 317"/>
        <xdr:cNvCxnSpPr/>
      </xdr:nvCxnSpPr>
      <xdr:spPr>
        <a:xfrm flipV="1">
          <a:off x="10476865" y="13569314"/>
          <a:ext cx="0" cy="1287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115918</xdr:rowOff>
    </xdr:from>
    <xdr:ext cx="469744" cy="259045"/>
    <xdr:sp macro="" textlink="">
      <xdr:nvSpPr>
        <xdr:cNvPr id="319" name="【公営住宅】&#10;一人当たり面積最小値テキスト"/>
        <xdr:cNvSpPr txBox="1"/>
      </xdr:nvSpPr>
      <xdr:spPr>
        <a:xfrm>
          <a:off x="10515600" y="1486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112091</xdr:rowOff>
    </xdr:from>
    <xdr:to>
      <xdr:col>55</xdr:col>
      <xdr:colOff>88900</xdr:colOff>
      <xdr:row>86</xdr:row>
      <xdr:rowOff>112091</xdr:rowOff>
    </xdr:to>
    <xdr:cxnSp macro="">
      <xdr:nvCxnSpPr>
        <xdr:cNvPr id="320" name="直線コネクタ 319"/>
        <xdr:cNvCxnSpPr/>
      </xdr:nvCxnSpPr>
      <xdr:spPr>
        <a:xfrm>
          <a:off x="10388600" y="1485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142891</xdr:rowOff>
    </xdr:from>
    <xdr:ext cx="534377" cy="259045"/>
    <xdr:sp macro="" textlink="">
      <xdr:nvSpPr>
        <xdr:cNvPr id="321" name="【公営住宅】&#10;一人当たり面積最大値テキスト"/>
        <xdr:cNvSpPr txBox="1"/>
      </xdr:nvSpPr>
      <xdr:spPr>
        <a:xfrm>
          <a:off x="10515600" y="133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24764</xdr:rowOff>
    </xdr:from>
    <xdr:to>
      <xdr:col>55</xdr:col>
      <xdr:colOff>88900</xdr:colOff>
      <xdr:row>79</xdr:row>
      <xdr:rowOff>24764</xdr:rowOff>
    </xdr:to>
    <xdr:cxnSp macro="">
      <xdr:nvCxnSpPr>
        <xdr:cNvPr id="322" name="直線コネクタ 321"/>
        <xdr:cNvCxnSpPr/>
      </xdr:nvCxnSpPr>
      <xdr:spPr>
        <a:xfrm>
          <a:off x="10388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94454</xdr:rowOff>
    </xdr:from>
    <xdr:ext cx="469744" cy="259045"/>
    <xdr:sp macro="" textlink="">
      <xdr:nvSpPr>
        <xdr:cNvPr id="323" name="【公営住宅】&#10;一人当たり面積平均値テキスト"/>
        <xdr:cNvSpPr txBox="1"/>
      </xdr:nvSpPr>
      <xdr:spPr>
        <a:xfrm>
          <a:off x="10515600" y="14496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71577</xdr:rowOff>
    </xdr:from>
    <xdr:to>
      <xdr:col>55</xdr:col>
      <xdr:colOff>50800</xdr:colOff>
      <xdr:row>86</xdr:row>
      <xdr:rowOff>1727</xdr:rowOff>
    </xdr:to>
    <xdr:sp macro="" textlink="">
      <xdr:nvSpPr>
        <xdr:cNvPr id="324" name="フローチャート: 判断 323"/>
        <xdr:cNvSpPr/>
      </xdr:nvSpPr>
      <xdr:spPr>
        <a:xfrm>
          <a:off x="10426700" y="1464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78817</xdr:rowOff>
    </xdr:from>
    <xdr:to>
      <xdr:col>50</xdr:col>
      <xdr:colOff>165100</xdr:colOff>
      <xdr:row>86</xdr:row>
      <xdr:rowOff>8967</xdr:rowOff>
    </xdr:to>
    <xdr:sp macro="" textlink="">
      <xdr:nvSpPr>
        <xdr:cNvPr id="325" name="フローチャート: 判断 324"/>
        <xdr:cNvSpPr/>
      </xdr:nvSpPr>
      <xdr:spPr>
        <a:xfrm>
          <a:off x="9588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26" name="フローチャート: 判断 325"/>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123089</xdr:rowOff>
    </xdr:from>
    <xdr:to>
      <xdr:col>41</xdr:col>
      <xdr:colOff>101600</xdr:colOff>
      <xdr:row>86</xdr:row>
      <xdr:rowOff>53239</xdr:rowOff>
    </xdr:to>
    <xdr:sp macro="" textlink="">
      <xdr:nvSpPr>
        <xdr:cNvPr id="327" name="フローチャート: 判断 326"/>
        <xdr:cNvSpPr/>
      </xdr:nvSpPr>
      <xdr:spPr>
        <a:xfrm>
          <a:off x="7810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103048</xdr:rowOff>
    </xdr:from>
    <xdr:to>
      <xdr:col>55</xdr:col>
      <xdr:colOff>50800</xdr:colOff>
      <xdr:row>86</xdr:row>
      <xdr:rowOff>33198</xdr:rowOff>
    </xdr:to>
    <xdr:sp macro="" textlink="">
      <xdr:nvSpPr>
        <xdr:cNvPr id="333" name="楕円 332"/>
        <xdr:cNvSpPr/>
      </xdr:nvSpPr>
      <xdr:spPr>
        <a:xfrm>
          <a:off x="10426700" y="1467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81475</xdr:rowOff>
    </xdr:from>
    <xdr:ext cx="469744" cy="259045"/>
    <xdr:sp macro="" textlink="">
      <xdr:nvSpPr>
        <xdr:cNvPr id="334" name="【公営住宅】&#10;一人当たり面積該当値テキスト"/>
        <xdr:cNvSpPr txBox="1"/>
      </xdr:nvSpPr>
      <xdr:spPr>
        <a:xfrm>
          <a:off x="10515600" y="1465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104800</xdr:rowOff>
    </xdr:from>
    <xdr:to>
      <xdr:col>50</xdr:col>
      <xdr:colOff>165100</xdr:colOff>
      <xdr:row>86</xdr:row>
      <xdr:rowOff>34950</xdr:rowOff>
    </xdr:to>
    <xdr:sp macro="" textlink="">
      <xdr:nvSpPr>
        <xdr:cNvPr id="335" name="楕円 334"/>
        <xdr:cNvSpPr/>
      </xdr:nvSpPr>
      <xdr:spPr>
        <a:xfrm>
          <a:off x="9588500" y="1467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153848</xdr:rowOff>
    </xdr:from>
    <xdr:to>
      <xdr:col>55</xdr:col>
      <xdr:colOff>0</xdr:colOff>
      <xdr:row>85</xdr:row>
      <xdr:rowOff>155600</xdr:rowOff>
    </xdr:to>
    <xdr:cxnSp macro="">
      <xdr:nvCxnSpPr>
        <xdr:cNvPr id="336" name="直線コネクタ 335"/>
        <xdr:cNvCxnSpPr/>
      </xdr:nvCxnSpPr>
      <xdr:spPr>
        <a:xfrm flipV="1">
          <a:off x="9639300" y="14727098"/>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105639</xdr:rowOff>
    </xdr:from>
    <xdr:to>
      <xdr:col>46</xdr:col>
      <xdr:colOff>38100</xdr:colOff>
      <xdr:row>86</xdr:row>
      <xdr:rowOff>35789</xdr:rowOff>
    </xdr:to>
    <xdr:sp macro="" textlink="">
      <xdr:nvSpPr>
        <xdr:cNvPr id="337" name="楕円 336"/>
        <xdr:cNvSpPr/>
      </xdr:nvSpPr>
      <xdr:spPr>
        <a:xfrm>
          <a:off x="8699500" y="1467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155600</xdr:rowOff>
    </xdr:from>
    <xdr:to>
      <xdr:col>50</xdr:col>
      <xdr:colOff>114300</xdr:colOff>
      <xdr:row>85</xdr:row>
      <xdr:rowOff>156439</xdr:rowOff>
    </xdr:to>
    <xdr:cxnSp macro="">
      <xdr:nvCxnSpPr>
        <xdr:cNvPr id="338" name="直線コネクタ 337"/>
        <xdr:cNvCxnSpPr/>
      </xdr:nvCxnSpPr>
      <xdr:spPr>
        <a:xfrm flipV="1">
          <a:off x="8750300" y="14728850"/>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107620</xdr:rowOff>
    </xdr:from>
    <xdr:to>
      <xdr:col>41</xdr:col>
      <xdr:colOff>101600</xdr:colOff>
      <xdr:row>86</xdr:row>
      <xdr:rowOff>37770</xdr:rowOff>
    </xdr:to>
    <xdr:sp macro="" textlink="">
      <xdr:nvSpPr>
        <xdr:cNvPr id="339" name="楕円 338"/>
        <xdr:cNvSpPr/>
      </xdr:nvSpPr>
      <xdr:spPr>
        <a:xfrm>
          <a:off x="7810500" y="146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156439</xdr:rowOff>
    </xdr:from>
    <xdr:to>
      <xdr:col>45</xdr:col>
      <xdr:colOff>177800</xdr:colOff>
      <xdr:row>85</xdr:row>
      <xdr:rowOff>158420</xdr:rowOff>
    </xdr:to>
    <xdr:cxnSp macro="">
      <xdr:nvCxnSpPr>
        <xdr:cNvPr id="340" name="直線コネクタ 339"/>
        <xdr:cNvCxnSpPr/>
      </xdr:nvCxnSpPr>
      <xdr:spPr>
        <a:xfrm flipV="1">
          <a:off x="7861300" y="14729689"/>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25494</xdr:rowOff>
    </xdr:from>
    <xdr:ext cx="469744" cy="259045"/>
    <xdr:sp macro="" textlink="">
      <xdr:nvSpPr>
        <xdr:cNvPr id="341" name="n_1aveValue【公営住宅】&#10;一人当たり面積"/>
        <xdr:cNvSpPr txBox="1"/>
      </xdr:nvSpPr>
      <xdr:spPr>
        <a:xfrm>
          <a:off x="9391727" y="1442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45738</xdr:rowOff>
    </xdr:from>
    <xdr:ext cx="469744" cy="259045"/>
    <xdr:sp macro="" textlink="">
      <xdr:nvSpPr>
        <xdr:cNvPr id="342" name="n_2aveValue【公営住宅】&#10;一人当たり面積"/>
        <xdr:cNvSpPr txBox="1"/>
      </xdr:nvSpPr>
      <xdr:spPr>
        <a:xfrm>
          <a:off x="8515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44366</xdr:rowOff>
    </xdr:from>
    <xdr:ext cx="469744" cy="259045"/>
    <xdr:sp macro="" textlink="">
      <xdr:nvSpPr>
        <xdr:cNvPr id="343" name="n_3aveValue【公営住宅】&#10;一人当たり面積"/>
        <xdr:cNvSpPr txBox="1"/>
      </xdr:nvSpPr>
      <xdr:spPr>
        <a:xfrm>
          <a:off x="76264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26077</xdr:rowOff>
    </xdr:from>
    <xdr:ext cx="469744" cy="259045"/>
    <xdr:sp macro="" textlink="">
      <xdr:nvSpPr>
        <xdr:cNvPr id="344" name="n_1mainValue【公営住宅】&#10;一人当たり面積"/>
        <xdr:cNvSpPr txBox="1"/>
      </xdr:nvSpPr>
      <xdr:spPr>
        <a:xfrm>
          <a:off x="9391727" y="1477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52316</xdr:rowOff>
    </xdr:from>
    <xdr:ext cx="469744" cy="259045"/>
    <xdr:sp macro="" textlink="">
      <xdr:nvSpPr>
        <xdr:cNvPr id="345" name="n_2mainValue【公営住宅】&#10;一人当たり面積"/>
        <xdr:cNvSpPr txBox="1"/>
      </xdr:nvSpPr>
      <xdr:spPr>
        <a:xfrm>
          <a:off x="8515427" y="1445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54297</xdr:rowOff>
    </xdr:from>
    <xdr:ext cx="469744" cy="259045"/>
    <xdr:sp macro="" textlink="">
      <xdr:nvSpPr>
        <xdr:cNvPr id="346" name="n_3mainValue【公営住宅】&#10;一人当たり面積"/>
        <xdr:cNvSpPr txBox="1"/>
      </xdr:nvSpPr>
      <xdr:spPr>
        <a:xfrm>
          <a:off x="7626427" y="144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3" name="テキスト ボックス 37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4" name="直線コネクタ 37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5" name="テキスト ボックス 37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6" name="直線コネクタ 37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7" name="テキスト ボックス 37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8" name="直線コネクタ 37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9" name="テキスト ボックス 37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0" name="直線コネクタ 37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1" name="テキスト ボックス 38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2" name="直線コネクタ 38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3" name="テキスト ボックス 38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81915</xdr:rowOff>
    </xdr:to>
    <xdr:cxnSp macro="">
      <xdr:nvCxnSpPr>
        <xdr:cNvPr id="387" name="直線コネクタ 386"/>
        <xdr:cNvCxnSpPr/>
      </xdr:nvCxnSpPr>
      <xdr:spPr>
        <a:xfrm flipV="1">
          <a:off x="16318864" y="573595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85742</xdr:rowOff>
    </xdr:from>
    <xdr:ext cx="405111" cy="259045"/>
    <xdr:sp macro="" textlink="">
      <xdr:nvSpPr>
        <xdr:cNvPr id="388" name="【認定こども園・幼稚園・保育所】&#10;有形固定資産減価償却率最小値テキスト"/>
        <xdr:cNvSpPr txBox="1"/>
      </xdr:nvSpPr>
      <xdr:spPr>
        <a:xfrm>
          <a:off x="16357600" y="728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81915</xdr:rowOff>
    </xdr:from>
    <xdr:to>
      <xdr:col>86</xdr:col>
      <xdr:colOff>25400</xdr:colOff>
      <xdr:row>42</xdr:row>
      <xdr:rowOff>81915</xdr:rowOff>
    </xdr:to>
    <xdr:cxnSp macro="">
      <xdr:nvCxnSpPr>
        <xdr:cNvPr id="389" name="直線コネクタ 388"/>
        <xdr:cNvCxnSpPr/>
      </xdr:nvCxnSpPr>
      <xdr:spPr>
        <a:xfrm>
          <a:off x="16230600" y="728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390" name="【認定こども園・幼稚園・保育所】&#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391" name="直線コネクタ 390"/>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135272</xdr:rowOff>
    </xdr:from>
    <xdr:ext cx="405111" cy="259045"/>
    <xdr:sp macro="" textlink="">
      <xdr:nvSpPr>
        <xdr:cNvPr id="392" name="【認定こども園・幼稚園・保育所】&#10;有形固定資産減価償却率平均値テキスト"/>
        <xdr:cNvSpPr txBox="1"/>
      </xdr:nvSpPr>
      <xdr:spPr>
        <a:xfrm>
          <a:off x="16357600" y="647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156845</xdr:rowOff>
    </xdr:from>
    <xdr:to>
      <xdr:col>85</xdr:col>
      <xdr:colOff>177800</xdr:colOff>
      <xdr:row>38</xdr:row>
      <xdr:rowOff>86995</xdr:rowOff>
    </xdr:to>
    <xdr:sp macro="" textlink="">
      <xdr:nvSpPr>
        <xdr:cNvPr id="393" name="フローチャート: 判断 392"/>
        <xdr:cNvSpPr/>
      </xdr:nvSpPr>
      <xdr:spPr>
        <a:xfrm>
          <a:off x="162687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8255</xdr:rowOff>
    </xdr:from>
    <xdr:to>
      <xdr:col>81</xdr:col>
      <xdr:colOff>101600</xdr:colOff>
      <xdr:row>38</xdr:row>
      <xdr:rowOff>109855</xdr:rowOff>
    </xdr:to>
    <xdr:sp macro="" textlink="">
      <xdr:nvSpPr>
        <xdr:cNvPr id="394" name="フローチャート: 判断 393"/>
        <xdr:cNvSpPr/>
      </xdr:nvSpPr>
      <xdr:spPr>
        <a:xfrm>
          <a:off x="15430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395" name="フローチャート: 判断 394"/>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166370</xdr:rowOff>
    </xdr:from>
    <xdr:to>
      <xdr:col>72</xdr:col>
      <xdr:colOff>38100</xdr:colOff>
      <xdr:row>37</xdr:row>
      <xdr:rowOff>96520</xdr:rowOff>
    </xdr:to>
    <xdr:sp macro="" textlink="">
      <xdr:nvSpPr>
        <xdr:cNvPr id="396" name="フローチャート: 判断 395"/>
        <xdr:cNvSpPr/>
      </xdr:nvSpPr>
      <xdr:spPr>
        <a:xfrm>
          <a:off x="13652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6350</xdr:rowOff>
    </xdr:from>
    <xdr:to>
      <xdr:col>72</xdr:col>
      <xdr:colOff>38100</xdr:colOff>
      <xdr:row>33</xdr:row>
      <xdr:rowOff>107950</xdr:rowOff>
    </xdr:to>
    <xdr:sp macro="" textlink="">
      <xdr:nvSpPr>
        <xdr:cNvPr id="402" name="楕円 401"/>
        <xdr:cNvSpPr/>
      </xdr:nvSpPr>
      <xdr:spPr>
        <a:xfrm>
          <a:off x="13652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126382</xdr:rowOff>
    </xdr:from>
    <xdr:ext cx="405111" cy="259045"/>
    <xdr:sp macro="" textlink="">
      <xdr:nvSpPr>
        <xdr:cNvPr id="403" name="n_1aveValue【認定こども園・幼稚園・保育所】&#10;有形固定資産減価償却率"/>
        <xdr:cNvSpPr txBox="1"/>
      </xdr:nvSpPr>
      <xdr:spPr>
        <a:xfrm>
          <a:off x="15266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122572</xdr:rowOff>
    </xdr:from>
    <xdr:ext cx="405111" cy="259045"/>
    <xdr:sp macro="" textlink="">
      <xdr:nvSpPr>
        <xdr:cNvPr id="404" name="n_2aveValue【認定こども園・幼稚園・保育所】&#10;有形固定資産減価償却率"/>
        <xdr:cNvSpPr txBox="1"/>
      </xdr:nvSpPr>
      <xdr:spPr>
        <a:xfrm>
          <a:off x="14389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87647</xdr:rowOff>
    </xdr:from>
    <xdr:ext cx="405111" cy="259045"/>
    <xdr:sp macro="" textlink="">
      <xdr:nvSpPr>
        <xdr:cNvPr id="405" name="n_3aveValue【認定こども園・幼稚園・保育所】&#10;有形固定資産減価償却率"/>
        <xdr:cNvSpPr txBox="1"/>
      </xdr:nvSpPr>
      <xdr:spPr>
        <a:xfrm>
          <a:off x="13500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31</xdr:row>
      <xdr:rowOff>124477</xdr:rowOff>
    </xdr:from>
    <xdr:ext cx="469744" cy="259045"/>
    <xdr:sp macro="" textlink="">
      <xdr:nvSpPr>
        <xdr:cNvPr id="406" name="n_3mainValue【認定こども園・幼稚園・保育所】&#10;有形固定資産減価償却率"/>
        <xdr:cNvSpPr txBox="1"/>
      </xdr:nvSpPr>
      <xdr:spPr>
        <a:xfrm>
          <a:off x="134684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5" name="テキスト ボックス 4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6" name="直線コネクタ 4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7" name="直線コネクタ 41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8" name="テキスト ボックス 41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9" name="直線コネクタ 41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0" name="テキスト ボックス 41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1" name="直線コネクタ 4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2" name="テキスト ボックス 42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3" name="直線コネクタ 42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4" name="テキスト ボックス 42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5" name="直線コネクタ 42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6" name="テキスト ボックス 42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8" name="テキスト ボックス 4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87630</xdr:rowOff>
    </xdr:from>
    <xdr:to>
      <xdr:col>116</xdr:col>
      <xdr:colOff>62864</xdr:colOff>
      <xdr:row>41</xdr:row>
      <xdr:rowOff>165100</xdr:rowOff>
    </xdr:to>
    <xdr:cxnSp macro="">
      <xdr:nvCxnSpPr>
        <xdr:cNvPr id="430" name="直線コネクタ 429"/>
        <xdr:cNvCxnSpPr/>
      </xdr:nvCxnSpPr>
      <xdr:spPr>
        <a:xfrm flipV="1">
          <a:off x="22160864" y="5745480"/>
          <a:ext cx="0" cy="14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168927</xdr:rowOff>
    </xdr:from>
    <xdr:ext cx="469744" cy="259045"/>
    <xdr:sp macro="" textlink="">
      <xdr:nvSpPr>
        <xdr:cNvPr id="431" name="【認定こども園・幼稚園・保育所】&#10;一人当たり面積最小値テキスト"/>
        <xdr:cNvSpPr txBox="1"/>
      </xdr:nvSpPr>
      <xdr:spPr>
        <a:xfrm>
          <a:off x="22199600" y="719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165100</xdr:rowOff>
    </xdr:from>
    <xdr:to>
      <xdr:col>116</xdr:col>
      <xdr:colOff>152400</xdr:colOff>
      <xdr:row>41</xdr:row>
      <xdr:rowOff>165100</xdr:rowOff>
    </xdr:to>
    <xdr:cxnSp macro="">
      <xdr:nvCxnSpPr>
        <xdr:cNvPr id="432" name="直線コネクタ 431"/>
        <xdr:cNvCxnSpPr/>
      </xdr:nvCxnSpPr>
      <xdr:spPr>
        <a:xfrm>
          <a:off x="220726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34307</xdr:rowOff>
    </xdr:from>
    <xdr:ext cx="469744" cy="259045"/>
    <xdr:sp macro="" textlink="">
      <xdr:nvSpPr>
        <xdr:cNvPr id="433" name="【認定こども園・幼稚園・保育所】&#10;一人当たり面積最大値テキスト"/>
        <xdr:cNvSpPr txBox="1"/>
      </xdr:nvSpPr>
      <xdr:spPr>
        <a:xfrm>
          <a:off x="22199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87630</xdr:rowOff>
    </xdr:from>
    <xdr:to>
      <xdr:col>116</xdr:col>
      <xdr:colOff>152400</xdr:colOff>
      <xdr:row>33</xdr:row>
      <xdr:rowOff>87630</xdr:rowOff>
    </xdr:to>
    <xdr:cxnSp macro="">
      <xdr:nvCxnSpPr>
        <xdr:cNvPr id="434" name="直線コネクタ 433"/>
        <xdr:cNvCxnSpPr/>
      </xdr:nvCxnSpPr>
      <xdr:spPr>
        <a:xfrm>
          <a:off x="22072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119397</xdr:rowOff>
    </xdr:from>
    <xdr:ext cx="469744" cy="259045"/>
    <xdr:sp macro="" textlink="">
      <xdr:nvSpPr>
        <xdr:cNvPr id="435" name="【認定こども園・幼稚園・保育所】&#10;一人当たり面積平均値テキスト"/>
        <xdr:cNvSpPr txBox="1"/>
      </xdr:nvSpPr>
      <xdr:spPr>
        <a:xfrm>
          <a:off x="22199600" y="6805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140970</xdr:rowOff>
    </xdr:from>
    <xdr:to>
      <xdr:col>116</xdr:col>
      <xdr:colOff>114300</xdr:colOff>
      <xdr:row>40</xdr:row>
      <xdr:rowOff>71120</xdr:rowOff>
    </xdr:to>
    <xdr:sp macro="" textlink="">
      <xdr:nvSpPr>
        <xdr:cNvPr id="436" name="フローチャート: 判断 435"/>
        <xdr:cNvSpPr/>
      </xdr:nvSpPr>
      <xdr:spPr>
        <a:xfrm>
          <a:off x="221107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140970</xdr:rowOff>
    </xdr:from>
    <xdr:to>
      <xdr:col>112</xdr:col>
      <xdr:colOff>38100</xdr:colOff>
      <xdr:row>40</xdr:row>
      <xdr:rowOff>71120</xdr:rowOff>
    </xdr:to>
    <xdr:sp macro="" textlink="">
      <xdr:nvSpPr>
        <xdr:cNvPr id="437" name="フローチャート: 判断 436"/>
        <xdr:cNvSpPr/>
      </xdr:nvSpPr>
      <xdr:spPr>
        <a:xfrm>
          <a:off x="21272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43180</xdr:rowOff>
    </xdr:from>
    <xdr:to>
      <xdr:col>107</xdr:col>
      <xdr:colOff>101600</xdr:colOff>
      <xdr:row>40</xdr:row>
      <xdr:rowOff>144780</xdr:rowOff>
    </xdr:to>
    <xdr:sp macro="" textlink="">
      <xdr:nvSpPr>
        <xdr:cNvPr id="438" name="フローチャート: 判断 437"/>
        <xdr:cNvSpPr/>
      </xdr:nvSpPr>
      <xdr:spPr>
        <a:xfrm>
          <a:off x="20383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60960</xdr:rowOff>
    </xdr:from>
    <xdr:to>
      <xdr:col>102</xdr:col>
      <xdr:colOff>165100</xdr:colOff>
      <xdr:row>40</xdr:row>
      <xdr:rowOff>162560</xdr:rowOff>
    </xdr:to>
    <xdr:sp macro="" textlink="">
      <xdr:nvSpPr>
        <xdr:cNvPr id="439" name="フローチャート: 判断 438"/>
        <xdr:cNvSpPr/>
      </xdr:nvSpPr>
      <xdr:spPr>
        <a:xfrm>
          <a:off x="19494500" y="691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0" name="テキスト ボックス 4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1" name="テキスト ボックス 4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2" name="テキスト ボックス 4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3" name="テキスト ボックス 4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4" name="テキスト ボックス 4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91440</xdr:rowOff>
    </xdr:from>
    <xdr:to>
      <xdr:col>102</xdr:col>
      <xdr:colOff>165100</xdr:colOff>
      <xdr:row>41</xdr:row>
      <xdr:rowOff>21590</xdr:rowOff>
    </xdr:to>
    <xdr:sp macro="" textlink="">
      <xdr:nvSpPr>
        <xdr:cNvPr id="445" name="楕円 444"/>
        <xdr:cNvSpPr/>
      </xdr:nvSpPr>
      <xdr:spPr>
        <a:xfrm>
          <a:off x="194945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87647</xdr:rowOff>
    </xdr:from>
    <xdr:ext cx="469744" cy="259045"/>
    <xdr:sp macro="" textlink="">
      <xdr:nvSpPr>
        <xdr:cNvPr id="446" name="n_1aveValue【認定こども園・幼稚園・保育所】&#10;一人当たり面積"/>
        <xdr:cNvSpPr txBox="1"/>
      </xdr:nvSpPr>
      <xdr:spPr>
        <a:xfrm>
          <a:off x="210757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161307</xdr:rowOff>
    </xdr:from>
    <xdr:ext cx="469744" cy="259045"/>
    <xdr:sp macro="" textlink="">
      <xdr:nvSpPr>
        <xdr:cNvPr id="447" name="n_2aveValue【認定こども園・幼稚園・保育所】&#10;一人当たり面積"/>
        <xdr:cNvSpPr txBox="1"/>
      </xdr:nvSpPr>
      <xdr:spPr>
        <a:xfrm>
          <a:off x="20199427" y="667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7637</xdr:rowOff>
    </xdr:from>
    <xdr:ext cx="469744" cy="259045"/>
    <xdr:sp macro="" textlink="">
      <xdr:nvSpPr>
        <xdr:cNvPr id="448" name="n_3aveValue【認定こども園・幼稚園・保育所】&#10;一人当たり面積"/>
        <xdr:cNvSpPr txBox="1"/>
      </xdr:nvSpPr>
      <xdr:spPr>
        <a:xfrm>
          <a:off x="1931042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12717</xdr:rowOff>
    </xdr:from>
    <xdr:ext cx="469744" cy="259045"/>
    <xdr:sp macro="" textlink="">
      <xdr:nvSpPr>
        <xdr:cNvPr id="449" name="n_3mainValue【認定こども園・幼稚園・保育所】&#10;一人当たり面積"/>
        <xdr:cNvSpPr txBox="1"/>
      </xdr:nvSpPr>
      <xdr:spPr>
        <a:xfrm>
          <a:off x="19310427" y="704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0" name="正方形/長方形 4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1" name="正方形/長方形 4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2" name="正方形/長方形 4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3" name="正方形/長方形 4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4" name="正方形/長方形 4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5" name="正方形/長方形 4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6" name="正方形/長方形 4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8" name="テキスト ボックス 4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9" name="直線コネクタ 4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0" name="テキスト ボックス 4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1" name="直線コネクタ 46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2" name="テキスト ボックス 46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3" name="直線コネクタ 46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4" name="テキスト ボックス 46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5" name="直線コネクタ 46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6" name="テキスト ボックス 46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7" name="直線コネクタ 46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8" name="テキスト ボックス 46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9" name="直線コネクタ 46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70" name="テキスト ボックス 46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2" name="テキスト ボックス 4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161925</xdr:rowOff>
    </xdr:from>
    <xdr:to>
      <xdr:col>85</xdr:col>
      <xdr:colOff>126364</xdr:colOff>
      <xdr:row>63</xdr:row>
      <xdr:rowOff>22860</xdr:rowOff>
    </xdr:to>
    <xdr:cxnSp macro="">
      <xdr:nvCxnSpPr>
        <xdr:cNvPr id="474" name="直線コネクタ 473"/>
        <xdr:cNvCxnSpPr/>
      </xdr:nvCxnSpPr>
      <xdr:spPr>
        <a:xfrm flipV="1">
          <a:off x="16318864" y="9763125"/>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26687</xdr:rowOff>
    </xdr:from>
    <xdr:ext cx="405111" cy="259045"/>
    <xdr:sp macro="" textlink="">
      <xdr:nvSpPr>
        <xdr:cNvPr id="475" name="【学校施設】&#10;有形固定資産減価償却率最小値テキスト"/>
        <xdr:cNvSpPr txBox="1"/>
      </xdr:nvSpPr>
      <xdr:spPr>
        <a:xfrm>
          <a:off x="163576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22860</xdr:rowOff>
    </xdr:from>
    <xdr:to>
      <xdr:col>86</xdr:col>
      <xdr:colOff>25400</xdr:colOff>
      <xdr:row>63</xdr:row>
      <xdr:rowOff>22860</xdr:rowOff>
    </xdr:to>
    <xdr:cxnSp macro="">
      <xdr:nvCxnSpPr>
        <xdr:cNvPr id="476" name="直線コネクタ 475"/>
        <xdr:cNvCxnSpPr/>
      </xdr:nvCxnSpPr>
      <xdr:spPr>
        <a:xfrm>
          <a:off x="16230600" y="108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108602</xdr:rowOff>
    </xdr:from>
    <xdr:ext cx="405111" cy="259045"/>
    <xdr:sp macro="" textlink="">
      <xdr:nvSpPr>
        <xdr:cNvPr id="477" name="【学校施設】&#10;有形固定資産減価償却率最大値テキスト"/>
        <xdr:cNvSpPr txBox="1"/>
      </xdr:nvSpPr>
      <xdr:spPr>
        <a:xfrm>
          <a:off x="16357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161925</xdr:rowOff>
    </xdr:from>
    <xdr:to>
      <xdr:col>86</xdr:col>
      <xdr:colOff>25400</xdr:colOff>
      <xdr:row>56</xdr:row>
      <xdr:rowOff>161925</xdr:rowOff>
    </xdr:to>
    <xdr:cxnSp macro="">
      <xdr:nvCxnSpPr>
        <xdr:cNvPr id="478" name="直線コネクタ 477"/>
        <xdr:cNvCxnSpPr/>
      </xdr:nvCxnSpPr>
      <xdr:spPr>
        <a:xfrm>
          <a:off x="16230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8272</xdr:rowOff>
    </xdr:from>
    <xdr:ext cx="405111" cy="259045"/>
    <xdr:sp macro="" textlink="">
      <xdr:nvSpPr>
        <xdr:cNvPr id="479" name="【学校施設】&#10;有形固定資産減価償却率平均値テキスト"/>
        <xdr:cNvSpPr txBox="1"/>
      </xdr:nvSpPr>
      <xdr:spPr>
        <a:xfrm>
          <a:off x="16357600" y="9952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480" name="フローチャート: 判断 479"/>
        <xdr:cNvSpPr/>
      </xdr:nvSpPr>
      <xdr:spPr>
        <a:xfrm>
          <a:off x="16268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36830</xdr:rowOff>
    </xdr:from>
    <xdr:to>
      <xdr:col>81</xdr:col>
      <xdr:colOff>101600</xdr:colOff>
      <xdr:row>59</xdr:row>
      <xdr:rowOff>138430</xdr:rowOff>
    </xdr:to>
    <xdr:sp macro="" textlink="">
      <xdr:nvSpPr>
        <xdr:cNvPr id="481" name="フローチャート: 判断 480"/>
        <xdr:cNvSpPr/>
      </xdr:nvSpPr>
      <xdr:spPr>
        <a:xfrm>
          <a:off x="15430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482" name="フローチャート: 判断 481"/>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71120</xdr:rowOff>
    </xdr:from>
    <xdr:to>
      <xdr:col>72</xdr:col>
      <xdr:colOff>38100</xdr:colOff>
      <xdr:row>60</xdr:row>
      <xdr:rowOff>1270</xdr:rowOff>
    </xdr:to>
    <xdr:sp macro="" textlink="">
      <xdr:nvSpPr>
        <xdr:cNvPr id="483" name="フローチャート: 判断 482"/>
        <xdr:cNvSpPr/>
      </xdr:nvSpPr>
      <xdr:spPr>
        <a:xfrm>
          <a:off x="13652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164465</xdr:rowOff>
    </xdr:from>
    <xdr:to>
      <xdr:col>85</xdr:col>
      <xdr:colOff>177800</xdr:colOff>
      <xdr:row>59</xdr:row>
      <xdr:rowOff>94615</xdr:rowOff>
    </xdr:to>
    <xdr:sp macro="" textlink="">
      <xdr:nvSpPr>
        <xdr:cNvPr id="489" name="楕円 488"/>
        <xdr:cNvSpPr/>
      </xdr:nvSpPr>
      <xdr:spPr>
        <a:xfrm>
          <a:off x="162687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142892</xdr:rowOff>
    </xdr:from>
    <xdr:ext cx="405111" cy="259045"/>
    <xdr:sp macro="" textlink="">
      <xdr:nvSpPr>
        <xdr:cNvPr id="490" name="【学校施設】&#10;有形固定資産減価償却率該当値テキスト"/>
        <xdr:cNvSpPr txBox="1"/>
      </xdr:nvSpPr>
      <xdr:spPr>
        <a:xfrm>
          <a:off x="16357600" y="1008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101600</xdr:rowOff>
    </xdr:from>
    <xdr:to>
      <xdr:col>81</xdr:col>
      <xdr:colOff>101600</xdr:colOff>
      <xdr:row>59</xdr:row>
      <xdr:rowOff>31750</xdr:rowOff>
    </xdr:to>
    <xdr:sp macro="" textlink="">
      <xdr:nvSpPr>
        <xdr:cNvPr id="491" name="楕円 490"/>
        <xdr:cNvSpPr/>
      </xdr:nvSpPr>
      <xdr:spPr>
        <a:xfrm>
          <a:off x="15430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152400</xdr:rowOff>
    </xdr:from>
    <xdr:to>
      <xdr:col>85</xdr:col>
      <xdr:colOff>127000</xdr:colOff>
      <xdr:row>59</xdr:row>
      <xdr:rowOff>43815</xdr:rowOff>
    </xdr:to>
    <xdr:cxnSp macro="">
      <xdr:nvCxnSpPr>
        <xdr:cNvPr id="492" name="直線コネクタ 491"/>
        <xdr:cNvCxnSpPr/>
      </xdr:nvCxnSpPr>
      <xdr:spPr>
        <a:xfrm>
          <a:off x="15481300" y="1009650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52070</xdr:rowOff>
    </xdr:from>
    <xdr:to>
      <xdr:col>76</xdr:col>
      <xdr:colOff>165100</xdr:colOff>
      <xdr:row>58</xdr:row>
      <xdr:rowOff>153670</xdr:rowOff>
    </xdr:to>
    <xdr:sp macro="" textlink="">
      <xdr:nvSpPr>
        <xdr:cNvPr id="493" name="楕円 492"/>
        <xdr:cNvSpPr/>
      </xdr:nvSpPr>
      <xdr:spPr>
        <a:xfrm>
          <a:off x="14541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102870</xdr:rowOff>
    </xdr:from>
    <xdr:to>
      <xdr:col>81</xdr:col>
      <xdr:colOff>50800</xdr:colOff>
      <xdr:row>58</xdr:row>
      <xdr:rowOff>152400</xdr:rowOff>
    </xdr:to>
    <xdr:cxnSp macro="">
      <xdr:nvCxnSpPr>
        <xdr:cNvPr id="494" name="直線コネクタ 493"/>
        <xdr:cNvCxnSpPr/>
      </xdr:nvCxnSpPr>
      <xdr:spPr>
        <a:xfrm>
          <a:off x="14592300" y="100469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42545</xdr:rowOff>
    </xdr:from>
    <xdr:to>
      <xdr:col>72</xdr:col>
      <xdr:colOff>38100</xdr:colOff>
      <xdr:row>58</xdr:row>
      <xdr:rowOff>144145</xdr:rowOff>
    </xdr:to>
    <xdr:sp macro="" textlink="">
      <xdr:nvSpPr>
        <xdr:cNvPr id="495" name="楕円 494"/>
        <xdr:cNvSpPr/>
      </xdr:nvSpPr>
      <xdr:spPr>
        <a:xfrm>
          <a:off x="13652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93345</xdr:rowOff>
    </xdr:from>
    <xdr:to>
      <xdr:col>76</xdr:col>
      <xdr:colOff>114300</xdr:colOff>
      <xdr:row>58</xdr:row>
      <xdr:rowOff>102870</xdr:rowOff>
    </xdr:to>
    <xdr:cxnSp macro="">
      <xdr:nvCxnSpPr>
        <xdr:cNvPr id="496" name="直線コネクタ 495"/>
        <xdr:cNvCxnSpPr/>
      </xdr:nvCxnSpPr>
      <xdr:spPr>
        <a:xfrm>
          <a:off x="13703300" y="100374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129557</xdr:rowOff>
    </xdr:from>
    <xdr:ext cx="405111" cy="259045"/>
    <xdr:sp macro="" textlink="">
      <xdr:nvSpPr>
        <xdr:cNvPr id="497" name="n_1aveValue【学校施設】&#10;有形固定資産減価償却率"/>
        <xdr:cNvSpPr txBox="1"/>
      </xdr:nvSpPr>
      <xdr:spPr>
        <a:xfrm>
          <a:off x="152660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498" name="n_2aveValue【学校施設】&#10;有形固定資産減価償却率"/>
        <xdr:cNvSpPr txBox="1"/>
      </xdr:nvSpPr>
      <xdr:spPr>
        <a:xfrm>
          <a:off x="14389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163847</xdr:rowOff>
    </xdr:from>
    <xdr:ext cx="405111" cy="259045"/>
    <xdr:sp macro="" textlink="">
      <xdr:nvSpPr>
        <xdr:cNvPr id="499" name="n_3aveValue【学校施設】&#10;有形固定資産減価償却率"/>
        <xdr:cNvSpPr txBox="1"/>
      </xdr:nvSpPr>
      <xdr:spPr>
        <a:xfrm>
          <a:off x="13500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48277</xdr:rowOff>
    </xdr:from>
    <xdr:ext cx="405111" cy="259045"/>
    <xdr:sp macro="" textlink="">
      <xdr:nvSpPr>
        <xdr:cNvPr id="500" name="n_1mainValue【学校施設】&#10;有形固定資産減価償却率"/>
        <xdr:cNvSpPr txBox="1"/>
      </xdr:nvSpPr>
      <xdr:spPr>
        <a:xfrm>
          <a:off x="152660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170197</xdr:rowOff>
    </xdr:from>
    <xdr:ext cx="405111" cy="259045"/>
    <xdr:sp macro="" textlink="">
      <xdr:nvSpPr>
        <xdr:cNvPr id="501" name="n_2mainValue【学校施設】&#10;有形固定資産減価償却率"/>
        <xdr:cNvSpPr txBox="1"/>
      </xdr:nvSpPr>
      <xdr:spPr>
        <a:xfrm>
          <a:off x="14389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160672</xdr:rowOff>
    </xdr:from>
    <xdr:ext cx="405111" cy="259045"/>
    <xdr:sp macro="" textlink="">
      <xdr:nvSpPr>
        <xdr:cNvPr id="502" name="n_3mainValue【学校施設】&#10;有形固定資産減価償却率"/>
        <xdr:cNvSpPr txBox="1"/>
      </xdr:nvSpPr>
      <xdr:spPr>
        <a:xfrm>
          <a:off x="13500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3" name="正方形/長方形 5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4" name="正方形/長方形 5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5" name="正方形/長方形 5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6" name="正方形/長方形 5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7" name="正方形/長方形 5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8" name="正方形/長方形 5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9" name="正方形/長方形 5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0" name="正方形/長方形 5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1" name="テキスト ボックス 5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2" name="直線コネクタ 5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3" name="直線コネクタ 51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4" name="テキスト ボックス 51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5" name="直線コネクタ 51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6" name="テキスト ボックス 51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7" name="直線コネクタ 51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18" name="テキスト ボックス 517"/>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9" name="直線コネクタ 51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20" name="テキスト ボックス 519"/>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1" name="直線コネクタ 52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22" name="テキスト ボックス 521"/>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3" name="直線コネクタ 5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4" name="テキスト ボックス 52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112471</xdr:rowOff>
    </xdr:from>
    <xdr:to>
      <xdr:col>116</xdr:col>
      <xdr:colOff>62864</xdr:colOff>
      <xdr:row>63</xdr:row>
      <xdr:rowOff>136855</xdr:rowOff>
    </xdr:to>
    <xdr:cxnSp macro="">
      <xdr:nvCxnSpPr>
        <xdr:cNvPr id="526" name="直線コネクタ 525"/>
        <xdr:cNvCxnSpPr/>
      </xdr:nvCxnSpPr>
      <xdr:spPr>
        <a:xfrm flipV="1">
          <a:off x="22160864" y="9542221"/>
          <a:ext cx="0" cy="1395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140682</xdr:rowOff>
    </xdr:from>
    <xdr:ext cx="469744" cy="259045"/>
    <xdr:sp macro="" textlink="">
      <xdr:nvSpPr>
        <xdr:cNvPr id="527" name="【学校施設】&#10;一人当たり面積最小値テキスト"/>
        <xdr:cNvSpPr txBox="1"/>
      </xdr:nvSpPr>
      <xdr:spPr>
        <a:xfrm>
          <a:off x="22199600" y="1094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136855</xdr:rowOff>
    </xdr:from>
    <xdr:to>
      <xdr:col>116</xdr:col>
      <xdr:colOff>152400</xdr:colOff>
      <xdr:row>63</xdr:row>
      <xdr:rowOff>136855</xdr:rowOff>
    </xdr:to>
    <xdr:cxnSp macro="">
      <xdr:nvCxnSpPr>
        <xdr:cNvPr id="528" name="直線コネクタ 527"/>
        <xdr:cNvCxnSpPr/>
      </xdr:nvCxnSpPr>
      <xdr:spPr>
        <a:xfrm>
          <a:off x="22072600" y="10938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59148</xdr:rowOff>
    </xdr:from>
    <xdr:ext cx="534377" cy="259045"/>
    <xdr:sp macro="" textlink="">
      <xdr:nvSpPr>
        <xdr:cNvPr id="529" name="【学校施設】&#10;一人当たり面積最大値テキスト"/>
        <xdr:cNvSpPr txBox="1"/>
      </xdr:nvSpPr>
      <xdr:spPr>
        <a:xfrm>
          <a:off x="22199600" y="93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112471</xdr:rowOff>
    </xdr:from>
    <xdr:to>
      <xdr:col>116</xdr:col>
      <xdr:colOff>152400</xdr:colOff>
      <xdr:row>55</xdr:row>
      <xdr:rowOff>112471</xdr:rowOff>
    </xdr:to>
    <xdr:cxnSp macro="">
      <xdr:nvCxnSpPr>
        <xdr:cNvPr id="530" name="直線コネクタ 529"/>
        <xdr:cNvCxnSpPr/>
      </xdr:nvCxnSpPr>
      <xdr:spPr>
        <a:xfrm>
          <a:off x="22072600" y="954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143070</xdr:rowOff>
    </xdr:from>
    <xdr:ext cx="469744" cy="259045"/>
    <xdr:sp macro="" textlink="">
      <xdr:nvSpPr>
        <xdr:cNvPr id="531" name="【学校施設】&#10;一人当たり面積平均値テキスト"/>
        <xdr:cNvSpPr txBox="1"/>
      </xdr:nvSpPr>
      <xdr:spPr>
        <a:xfrm>
          <a:off x="22199600" y="10601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120193</xdr:rowOff>
    </xdr:from>
    <xdr:to>
      <xdr:col>116</xdr:col>
      <xdr:colOff>114300</xdr:colOff>
      <xdr:row>63</xdr:row>
      <xdr:rowOff>50343</xdr:rowOff>
    </xdr:to>
    <xdr:sp macro="" textlink="">
      <xdr:nvSpPr>
        <xdr:cNvPr id="532" name="フローチャート: 判断 531"/>
        <xdr:cNvSpPr/>
      </xdr:nvSpPr>
      <xdr:spPr>
        <a:xfrm>
          <a:off x="22110700" y="107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133756</xdr:rowOff>
    </xdr:from>
    <xdr:to>
      <xdr:col>112</xdr:col>
      <xdr:colOff>38100</xdr:colOff>
      <xdr:row>63</xdr:row>
      <xdr:rowOff>63906</xdr:rowOff>
    </xdr:to>
    <xdr:sp macro="" textlink="">
      <xdr:nvSpPr>
        <xdr:cNvPr id="533" name="フローチャート: 判断 532"/>
        <xdr:cNvSpPr/>
      </xdr:nvSpPr>
      <xdr:spPr>
        <a:xfrm>
          <a:off x="21272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21209</xdr:rowOff>
    </xdr:from>
    <xdr:to>
      <xdr:col>107</xdr:col>
      <xdr:colOff>101600</xdr:colOff>
      <xdr:row>63</xdr:row>
      <xdr:rowOff>122809</xdr:rowOff>
    </xdr:to>
    <xdr:sp macro="" textlink="">
      <xdr:nvSpPr>
        <xdr:cNvPr id="534" name="フローチャート: 判断 533"/>
        <xdr:cNvSpPr/>
      </xdr:nvSpPr>
      <xdr:spPr>
        <a:xfrm>
          <a:off x="20383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26315</xdr:rowOff>
    </xdr:from>
    <xdr:to>
      <xdr:col>102</xdr:col>
      <xdr:colOff>165100</xdr:colOff>
      <xdr:row>63</xdr:row>
      <xdr:rowOff>127915</xdr:rowOff>
    </xdr:to>
    <xdr:sp macro="" textlink="">
      <xdr:nvSpPr>
        <xdr:cNvPr id="535" name="フローチャート: 判断 534"/>
        <xdr:cNvSpPr/>
      </xdr:nvSpPr>
      <xdr:spPr>
        <a:xfrm>
          <a:off x="19494500" y="108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6" name="テキスト ボックス 5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7" name="テキスト ボックス 5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8" name="テキスト ボックス 5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9" name="テキスト ボックス 5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0" name="テキスト ボックス 5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59842</xdr:rowOff>
    </xdr:from>
    <xdr:to>
      <xdr:col>116</xdr:col>
      <xdr:colOff>114300</xdr:colOff>
      <xdr:row>63</xdr:row>
      <xdr:rowOff>161442</xdr:rowOff>
    </xdr:to>
    <xdr:sp macro="" textlink="">
      <xdr:nvSpPr>
        <xdr:cNvPr id="541" name="楕円 540"/>
        <xdr:cNvSpPr/>
      </xdr:nvSpPr>
      <xdr:spPr>
        <a:xfrm>
          <a:off x="22110700" y="1086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146219</xdr:rowOff>
    </xdr:from>
    <xdr:ext cx="469744" cy="259045"/>
    <xdr:sp macro="" textlink="">
      <xdr:nvSpPr>
        <xdr:cNvPr id="542" name="【学校施設】&#10;一人当たり面積該当値テキスト"/>
        <xdr:cNvSpPr txBox="1"/>
      </xdr:nvSpPr>
      <xdr:spPr>
        <a:xfrm>
          <a:off x="22199600" y="107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62281</xdr:rowOff>
    </xdr:from>
    <xdr:to>
      <xdr:col>112</xdr:col>
      <xdr:colOff>38100</xdr:colOff>
      <xdr:row>63</xdr:row>
      <xdr:rowOff>163881</xdr:rowOff>
    </xdr:to>
    <xdr:sp macro="" textlink="">
      <xdr:nvSpPr>
        <xdr:cNvPr id="543" name="楕円 542"/>
        <xdr:cNvSpPr/>
      </xdr:nvSpPr>
      <xdr:spPr>
        <a:xfrm>
          <a:off x="21272500" y="1086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110642</xdr:rowOff>
    </xdr:from>
    <xdr:to>
      <xdr:col>116</xdr:col>
      <xdr:colOff>63500</xdr:colOff>
      <xdr:row>63</xdr:row>
      <xdr:rowOff>113081</xdr:rowOff>
    </xdr:to>
    <xdr:cxnSp macro="">
      <xdr:nvCxnSpPr>
        <xdr:cNvPr id="544" name="直線コネクタ 543"/>
        <xdr:cNvCxnSpPr/>
      </xdr:nvCxnSpPr>
      <xdr:spPr>
        <a:xfrm flipV="1">
          <a:off x="21323300" y="10911992"/>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63119</xdr:rowOff>
    </xdr:from>
    <xdr:to>
      <xdr:col>107</xdr:col>
      <xdr:colOff>101600</xdr:colOff>
      <xdr:row>63</xdr:row>
      <xdr:rowOff>164719</xdr:rowOff>
    </xdr:to>
    <xdr:sp macro="" textlink="">
      <xdr:nvSpPr>
        <xdr:cNvPr id="545" name="楕円 544"/>
        <xdr:cNvSpPr/>
      </xdr:nvSpPr>
      <xdr:spPr>
        <a:xfrm>
          <a:off x="20383500" y="1086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113081</xdr:rowOff>
    </xdr:from>
    <xdr:to>
      <xdr:col>111</xdr:col>
      <xdr:colOff>177800</xdr:colOff>
      <xdr:row>63</xdr:row>
      <xdr:rowOff>113919</xdr:rowOff>
    </xdr:to>
    <xdr:cxnSp macro="">
      <xdr:nvCxnSpPr>
        <xdr:cNvPr id="546" name="直線コネクタ 545"/>
        <xdr:cNvCxnSpPr/>
      </xdr:nvCxnSpPr>
      <xdr:spPr>
        <a:xfrm flipV="1">
          <a:off x="20434300" y="10914431"/>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65177</xdr:rowOff>
    </xdr:from>
    <xdr:to>
      <xdr:col>102</xdr:col>
      <xdr:colOff>165100</xdr:colOff>
      <xdr:row>63</xdr:row>
      <xdr:rowOff>166777</xdr:rowOff>
    </xdr:to>
    <xdr:sp macro="" textlink="">
      <xdr:nvSpPr>
        <xdr:cNvPr id="547" name="楕円 546"/>
        <xdr:cNvSpPr/>
      </xdr:nvSpPr>
      <xdr:spPr>
        <a:xfrm>
          <a:off x="19494500" y="1086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113919</xdr:rowOff>
    </xdr:from>
    <xdr:to>
      <xdr:col>107</xdr:col>
      <xdr:colOff>50800</xdr:colOff>
      <xdr:row>63</xdr:row>
      <xdr:rowOff>115977</xdr:rowOff>
    </xdr:to>
    <xdr:cxnSp macro="">
      <xdr:nvCxnSpPr>
        <xdr:cNvPr id="548" name="直線コネクタ 547"/>
        <xdr:cNvCxnSpPr/>
      </xdr:nvCxnSpPr>
      <xdr:spPr>
        <a:xfrm flipV="1">
          <a:off x="19545300" y="10915269"/>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80433</xdr:rowOff>
    </xdr:from>
    <xdr:ext cx="469744" cy="259045"/>
    <xdr:sp macro="" textlink="">
      <xdr:nvSpPr>
        <xdr:cNvPr id="549" name="n_1aveValue【学校施設】&#10;一人当たり面積"/>
        <xdr:cNvSpPr txBox="1"/>
      </xdr:nvSpPr>
      <xdr:spPr>
        <a:xfrm>
          <a:off x="21075727" y="105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139336</xdr:rowOff>
    </xdr:from>
    <xdr:ext cx="469744" cy="259045"/>
    <xdr:sp macro="" textlink="">
      <xdr:nvSpPr>
        <xdr:cNvPr id="550" name="n_2aveValue【学校施設】&#10;一人当たり面積"/>
        <xdr:cNvSpPr txBox="1"/>
      </xdr:nvSpPr>
      <xdr:spPr>
        <a:xfrm>
          <a:off x="20199427" y="1059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144442</xdr:rowOff>
    </xdr:from>
    <xdr:ext cx="469744" cy="259045"/>
    <xdr:sp macro="" textlink="">
      <xdr:nvSpPr>
        <xdr:cNvPr id="551" name="n_3aveValue【学校施設】&#10;一人当たり面積"/>
        <xdr:cNvSpPr txBox="1"/>
      </xdr:nvSpPr>
      <xdr:spPr>
        <a:xfrm>
          <a:off x="19310427" y="106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155008</xdr:rowOff>
    </xdr:from>
    <xdr:ext cx="469744" cy="259045"/>
    <xdr:sp macro="" textlink="">
      <xdr:nvSpPr>
        <xdr:cNvPr id="552" name="n_1mainValue【学校施設】&#10;一人当たり面積"/>
        <xdr:cNvSpPr txBox="1"/>
      </xdr:nvSpPr>
      <xdr:spPr>
        <a:xfrm>
          <a:off x="21075727" y="1095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155846</xdr:rowOff>
    </xdr:from>
    <xdr:ext cx="469744" cy="259045"/>
    <xdr:sp macro="" textlink="">
      <xdr:nvSpPr>
        <xdr:cNvPr id="553" name="n_2mainValue【学校施設】&#10;一人当たり面積"/>
        <xdr:cNvSpPr txBox="1"/>
      </xdr:nvSpPr>
      <xdr:spPr>
        <a:xfrm>
          <a:off x="20199427" y="1095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157904</xdr:rowOff>
    </xdr:from>
    <xdr:ext cx="469744" cy="259045"/>
    <xdr:sp macro="" textlink="">
      <xdr:nvSpPr>
        <xdr:cNvPr id="554" name="n_3mainValue【学校施設】&#10;一人当たり面積"/>
        <xdr:cNvSpPr txBox="1"/>
      </xdr:nvSpPr>
      <xdr:spPr>
        <a:xfrm>
          <a:off x="19310427" y="1095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5" name="正方形/長方形 5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6" name="正方形/長方形 5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7" name="正方形/長方形 5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8" name="正方形/長方形 5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9" name="正方形/長方形 5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0" name="正方形/長方形 5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1" name="正方形/長方形 5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2" name="正方形/長方形 56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3" name="正方形/長方形 5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4" name="正方形/長方形 5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5" name="正方形/長方形 5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6" name="正方形/長方形 5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7" name="正方形/長方形 5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8" name="正方形/長方形 5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9" name="正方形/長方形 5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0" name="正方形/長方形 56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1" name="正方形/長方形 5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2" name="正方形/長方形 5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3" name="正方形/長方形 5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4" name="正方形/長方形 5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5" name="正方形/長方形 5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6" name="正方形/長方形 5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7" name="正方形/長方形 5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8" name="正方形/長方形 5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9" name="テキスト ボックス 5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0" name="直線コネクタ 5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1" name="テキスト ボックス 58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82" name="直線コネクタ 58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83" name="テキスト ボックス 58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84" name="直線コネクタ 58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85" name="テキスト ボックス 58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86" name="直線コネクタ 58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87" name="テキスト ボックス 58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88" name="直線コネクタ 58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89" name="テキスト ボックス 58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0" name="直線コネクタ 5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1" name="テキスト ボックス 5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101346</xdr:rowOff>
    </xdr:to>
    <xdr:cxnSp macro="">
      <xdr:nvCxnSpPr>
        <xdr:cNvPr id="593" name="直線コネクタ 592"/>
        <xdr:cNvCxnSpPr/>
      </xdr:nvCxnSpPr>
      <xdr:spPr>
        <a:xfrm flipV="1">
          <a:off x="16318864" y="1722120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105173</xdr:rowOff>
    </xdr:from>
    <xdr:ext cx="405111" cy="259045"/>
    <xdr:sp macro="" textlink="">
      <xdr:nvSpPr>
        <xdr:cNvPr id="594" name="【公民館】&#10;有形固定資産減価償却率最小値テキスト"/>
        <xdr:cNvSpPr txBox="1"/>
      </xdr:nvSpPr>
      <xdr:spPr>
        <a:xfrm>
          <a:off x="16357600" y="1862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101346</xdr:rowOff>
    </xdr:from>
    <xdr:to>
      <xdr:col>86</xdr:col>
      <xdr:colOff>25400</xdr:colOff>
      <xdr:row>108</xdr:row>
      <xdr:rowOff>101346</xdr:rowOff>
    </xdr:to>
    <xdr:cxnSp macro="">
      <xdr:nvCxnSpPr>
        <xdr:cNvPr id="595" name="直線コネクタ 594"/>
        <xdr:cNvCxnSpPr/>
      </xdr:nvCxnSpPr>
      <xdr:spPr>
        <a:xfrm>
          <a:off x="16230600" y="186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96"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97" name="直線コネクタ 59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51833</xdr:rowOff>
    </xdr:from>
    <xdr:ext cx="405111" cy="259045"/>
    <xdr:sp macro="" textlink="">
      <xdr:nvSpPr>
        <xdr:cNvPr id="598" name="【公民館】&#10;有形固定資産減価償却率平均値テキスト"/>
        <xdr:cNvSpPr txBox="1"/>
      </xdr:nvSpPr>
      <xdr:spPr>
        <a:xfrm>
          <a:off x="16357600" y="17882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73406</xdr:rowOff>
    </xdr:from>
    <xdr:to>
      <xdr:col>85</xdr:col>
      <xdr:colOff>177800</xdr:colOff>
      <xdr:row>105</xdr:row>
      <xdr:rowOff>3556</xdr:rowOff>
    </xdr:to>
    <xdr:sp macro="" textlink="">
      <xdr:nvSpPr>
        <xdr:cNvPr id="599" name="フローチャート: 判断 598"/>
        <xdr:cNvSpPr/>
      </xdr:nvSpPr>
      <xdr:spPr>
        <a:xfrm>
          <a:off x="162687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600" name="フローチャート: 判断 599"/>
        <xdr:cNvSpPr/>
      </xdr:nvSpPr>
      <xdr:spPr>
        <a:xfrm>
          <a:off x="1543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01" name="フローチャート: 判断 600"/>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91694</xdr:rowOff>
    </xdr:from>
    <xdr:to>
      <xdr:col>72</xdr:col>
      <xdr:colOff>38100</xdr:colOff>
      <xdr:row>105</xdr:row>
      <xdr:rowOff>21844</xdr:rowOff>
    </xdr:to>
    <xdr:sp macro="" textlink="">
      <xdr:nvSpPr>
        <xdr:cNvPr id="602" name="フローチャート: 判断 601"/>
        <xdr:cNvSpPr/>
      </xdr:nvSpPr>
      <xdr:spPr>
        <a:xfrm>
          <a:off x="1365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3" name="テキスト ボックス 6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4" name="テキスト ボックス 6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5" name="テキスト ボックス 6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6" name="テキスト ボックス 6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7" name="テキスト ボックス 6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43687</xdr:rowOff>
    </xdr:from>
    <xdr:to>
      <xdr:col>85</xdr:col>
      <xdr:colOff>177800</xdr:colOff>
      <xdr:row>102</xdr:row>
      <xdr:rowOff>145287</xdr:rowOff>
    </xdr:to>
    <xdr:sp macro="" textlink="">
      <xdr:nvSpPr>
        <xdr:cNvPr id="608" name="楕円 607"/>
        <xdr:cNvSpPr/>
      </xdr:nvSpPr>
      <xdr:spPr>
        <a:xfrm>
          <a:off x="16268700" y="175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66564</xdr:rowOff>
    </xdr:from>
    <xdr:ext cx="405111" cy="259045"/>
    <xdr:sp macro="" textlink="">
      <xdr:nvSpPr>
        <xdr:cNvPr id="609" name="【公民館】&#10;有形固定資産減価償却率該当値テキスト"/>
        <xdr:cNvSpPr txBox="1"/>
      </xdr:nvSpPr>
      <xdr:spPr>
        <a:xfrm>
          <a:off x="16357600" y="173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89408</xdr:rowOff>
    </xdr:from>
    <xdr:to>
      <xdr:col>81</xdr:col>
      <xdr:colOff>101600</xdr:colOff>
      <xdr:row>103</xdr:row>
      <xdr:rowOff>19558</xdr:rowOff>
    </xdr:to>
    <xdr:sp macro="" textlink="">
      <xdr:nvSpPr>
        <xdr:cNvPr id="610" name="楕円 609"/>
        <xdr:cNvSpPr/>
      </xdr:nvSpPr>
      <xdr:spPr>
        <a:xfrm>
          <a:off x="15430500" y="1757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94487</xdr:rowOff>
    </xdr:from>
    <xdr:to>
      <xdr:col>85</xdr:col>
      <xdr:colOff>127000</xdr:colOff>
      <xdr:row>102</xdr:row>
      <xdr:rowOff>140208</xdr:rowOff>
    </xdr:to>
    <xdr:cxnSp macro="">
      <xdr:nvCxnSpPr>
        <xdr:cNvPr id="611" name="直線コネクタ 610"/>
        <xdr:cNvCxnSpPr/>
      </xdr:nvCxnSpPr>
      <xdr:spPr>
        <a:xfrm flipV="1">
          <a:off x="15481300" y="1758238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144272</xdr:rowOff>
    </xdr:from>
    <xdr:to>
      <xdr:col>76</xdr:col>
      <xdr:colOff>165100</xdr:colOff>
      <xdr:row>103</xdr:row>
      <xdr:rowOff>74422</xdr:rowOff>
    </xdr:to>
    <xdr:sp macro="" textlink="">
      <xdr:nvSpPr>
        <xdr:cNvPr id="612" name="楕円 611"/>
        <xdr:cNvSpPr/>
      </xdr:nvSpPr>
      <xdr:spPr>
        <a:xfrm>
          <a:off x="14541500" y="176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140208</xdr:rowOff>
    </xdr:from>
    <xdr:to>
      <xdr:col>81</xdr:col>
      <xdr:colOff>50800</xdr:colOff>
      <xdr:row>103</xdr:row>
      <xdr:rowOff>23622</xdr:rowOff>
    </xdr:to>
    <xdr:cxnSp macro="">
      <xdr:nvCxnSpPr>
        <xdr:cNvPr id="613" name="直線コネクタ 612"/>
        <xdr:cNvCxnSpPr/>
      </xdr:nvCxnSpPr>
      <xdr:spPr>
        <a:xfrm flipV="1">
          <a:off x="14592300" y="176281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80263</xdr:rowOff>
    </xdr:from>
    <xdr:to>
      <xdr:col>72</xdr:col>
      <xdr:colOff>38100</xdr:colOff>
      <xdr:row>105</xdr:row>
      <xdr:rowOff>10413</xdr:rowOff>
    </xdr:to>
    <xdr:sp macro="" textlink="">
      <xdr:nvSpPr>
        <xdr:cNvPr id="614" name="楕円 613"/>
        <xdr:cNvSpPr/>
      </xdr:nvSpPr>
      <xdr:spPr>
        <a:xfrm>
          <a:off x="136525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23622</xdr:rowOff>
    </xdr:from>
    <xdr:to>
      <xdr:col>76</xdr:col>
      <xdr:colOff>114300</xdr:colOff>
      <xdr:row>104</xdr:row>
      <xdr:rowOff>131063</xdr:rowOff>
    </xdr:to>
    <xdr:cxnSp macro="">
      <xdr:nvCxnSpPr>
        <xdr:cNvPr id="615" name="直線コネクタ 614"/>
        <xdr:cNvCxnSpPr/>
      </xdr:nvCxnSpPr>
      <xdr:spPr>
        <a:xfrm flipV="1">
          <a:off x="13703300" y="17682972"/>
          <a:ext cx="889000" cy="2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15257</xdr:rowOff>
    </xdr:from>
    <xdr:ext cx="405111" cy="259045"/>
    <xdr:sp macro="" textlink="">
      <xdr:nvSpPr>
        <xdr:cNvPr id="616" name="n_1aveValue【公民館】&#10;有形固定資産減価償却率"/>
        <xdr:cNvSpPr txBox="1"/>
      </xdr:nvSpPr>
      <xdr:spPr>
        <a:xfrm>
          <a:off x="15266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617" name="n_2aveValue【公民館】&#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12971</xdr:rowOff>
    </xdr:from>
    <xdr:ext cx="405111" cy="259045"/>
    <xdr:sp macro="" textlink="">
      <xdr:nvSpPr>
        <xdr:cNvPr id="618" name="n_3aveValue【公民館】&#10;有形固定資産減価償却率"/>
        <xdr:cNvSpPr txBox="1"/>
      </xdr:nvSpPr>
      <xdr:spPr>
        <a:xfrm>
          <a:off x="135007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36085</xdr:rowOff>
    </xdr:from>
    <xdr:ext cx="405111" cy="259045"/>
    <xdr:sp macro="" textlink="">
      <xdr:nvSpPr>
        <xdr:cNvPr id="619" name="n_1mainValue【公民館】&#10;有形固定資産減価償却率"/>
        <xdr:cNvSpPr txBox="1"/>
      </xdr:nvSpPr>
      <xdr:spPr>
        <a:xfrm>
          <a:off x="15266044" y="1735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90949</xdr:rowOff>
    </xdr:from>
    <xdr:ext cx="405111" cy="259045"/>
    <xdr:sp macro="" textlink="">
      <xdr:nvSpPr>
        <xdr:cNvPr id="620" name="n_2mainValue【公民館】&#10;有形固定資産減価償却率"/>
        <xdr:cNvSpPr txBox="1"/>
      </xdr:nvSpPr>
      <xdr:spPr>
        <a:xfrm>
          <a:off x="14389744" y="1740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26940</xdr:rowOff>
    </xdr:from>
    <xdr:ext cx="405111" cy="259045"/>
    <xdr:sp macro="" textlink="">
      <xdr:nvSpPr>
        <xdr:cNvPr id="621" name="n_3mainValue【公民館】&#10;有形固定資産減価償却率"/>
        <xdr:cNvSpPr txBox="1"/>
      </xdr:nvSpPr>
      <xdr:spPr>
        <a:xfrm>
          <a:off x="13500744" y="1768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0" name="テキスト ボックス 6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1" name="直線コネクタ 6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2" name="直線コネクタ 63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3" name="テキスト ボックス 63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4" name="直線コネクタ 63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35" name="テキスト ボックス 63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36" name="直線コネクタ 63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37" name="テキスト ボックス 63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38" name="直線コネクタ 63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39" name="テキスト ボックス 63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0" name="直線コネクタ 6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1" name="テキスト ボックス 6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118720</xdr:rowOff>
    </xdr:from>
    <xdr:to>
      <xdr:col>116</xdr:col>
      <xdr:colOff>62864</xdr:colOff>
      <xdr:row>108</xdr:row>
      <xdr:rowOff>73458</xdr:rowOff>
    </xdr:to>
    <xdr:cxnSp macro="">
      <xdr:nvCxnSpPr>
        <xdr:cNvPr id="643" name="直線コネクタ 642"/>
        <xdr:cNvCxnSpPr/>
      </xdr:nvCxnSpPr>
      <xdr:spPr>
        <a:xfrm flipV="1">
          <a:off x="22160864" y="17263720"/>
          <a:ext cx="0" cy="1326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77285</xdr:rowOff>
    </xdr:from>
    <xdr:ext cx="469744" cy="259045"/>
    <xdr:sp macro="" textlink="">
      <xdr:nvSpPr>
        <xdr:cNvPr id="644" name="【公民館】&#10;一人当たり面積最小値テキスト"/>
        <xdr:cNvSpPr txBox="1"/>
      </xdr:nvSpPr>
      <xdr:spPr>
        <a:xfrm>
          <a:off x="22199600" y="185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73458</xdr:rowOff>
    </xdr:from>
    <xdr:to>
      <xdr:col>116</xdr:col>
      <xdr:colOff>152400</xdr:colOff>
      <xdr:row>108</xdr:row>
      <xdr:rowOff>73458</xdr:rowOff>
    </xdr:to>
    <xdr:cxnSp macro="">
      <xdr:nvCxnSpPr>
        <xdr:cNvPr id="645" name="直線コネクタ 644"/>
        <xdr:cNvCxnSpPr/>
      </xdr:nvCxnSpPr>
      <xdr:spPr>
        <a:xfrm>
          <a:off x="22072600" y="1859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65397</xdr:rowOff>
    </xdr:from>
    <xdr:ext cx="469744" cy="259045"/>
    <xdr:sp macro="" textlink="">
      <xdr:nvSpPr>
        <xdr:cNvPr id="646" name="【公民館】&#10;一人当たり面積最大値テキスト"/>
        <xdr:cNvSpPr txBox="1"/>
      </xdr:nvSpPr>
      <xdr:spPr>
        <a:xfrm>
          <a:off x="22199600" y="170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118720</xdr:rowOff>
    </xdr:from>
    <xdr:to>
      <xdr:col>116</xdr:col>
      <xdr:colOff>152400</xdr:colOff>
      <xdr:row>100</xdr:row>
      <xdr:rowOff>118720</xdr:rowOff>
    </xdr:to>
    <xdr:cxnSp macro="">
      <xdr:nvCxnSpPr>
        <xdr:cNvPr id="647" name="直線コネクタ 646"/>
        <xdr:cNvCxnSpPr/>
      </xdr:nvCxnSpPr>
      <xdr:spPr>
        <a:xfrm>
          <a:off x="22072600" y="1726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13073</xdr:rowOff>
    </xdr:from>
    <xdr:ext cx="469744" cy="259045"/>
    <xdr:sp macro="" textlink="">
      <xdr:nvSpPr>
        <xdr:cNvPr id="648" name="【公民館】&#10;一人当たり面積平均値テキスト"/>
        <xdr:cNvSpPr txBox="1"/>
      </xdr:nvSpPr>
      <xdr:spPr>
        <a:xfrm>
          <a:off x="22199600" y="18186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161646</xdr:rowOff>
    </xdr:from>
    <xdr:to>
      <xdr:col>116</xdr:col>
      <xdr:colOff>114300</xdr:colOff>
      <xdr:row>107</xdr:row>
      <xdr:rowOff>91796</xdr:rowOff>
    </xdr:to>
    <xdr:sp macro="" textlink="">
      <xdr:nvSpPr>
        <xdr:cNvPr id="649" name="フローチャート: 判断 648"/>
        <xdr:cNvSpPr/>
      </xdr:nvSpPr>
      <xdr:spPr>
        <a:xfrm>
          <a:off x="22110700" y="1833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8941</xdr:rowOff>
    </xdr:from>
    <xdr:to>
      <xdr:col>112</xdr:col>
      <xdr:colOff>38100</xdr:colOff>
      <xdr:row>107</xdr:row>
      <xdr:rowOff>110541</xdr:rowOff>
    </xdr:to>
    <xdr:sp macro="" textlink="">
      <xdr:nvSpPr>
        <xdr:cNvPr id="650" name="フローチャート: 判断 649"/>
        <xdr:cNvSpPr/>
      </xdr:nvSpPr>
      <xdr:spPr>
        <a:xfrm>
          <a:off x="21272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65633</xdr:rowOff>
    </xdr:from>
    <xdr:to>
      <xdr:col>107</xdr:col>
      <xdr:colOff>101600</xdr:colOff>
      <xdr:row>107</xdr:row>
      <xdr:rowOff>167233</xdr:rowOff>
    </xdr:to>
    <xdr:sp macro="" textlink="">
      <xdr:nvSpPr>
        <xdr:cNvPr id="651" name="フローチャート: 判断 650"/>
        <xdr:cNvSpPr/>
      </xdr:nvSpPr>
      <xdr:spPr>
        <a:xfrm>
          <a:off x="20383500" y="184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66091</xdr:rowOff>
    </xdr:from>
    <xdr:to>
      <xdr:col>102</xdr:col>
      <xdr:colOff>165100</xdr:colOff>
      <xdr:row>107</xdr:row>
      <xdr:rowOff>167691</xdr:rowOff>
    </xdr:to>
    <xdr:sp macro="" textlink="">
      <xdr:nvSpPr>
        <xdr:cNvPr id="652" name="フローチャート: 判断 651"/>
        <xdr:cNvSpPr/>
      </xdr:nvSpPr>
      <xdr:spPr>
        <a:xfrm>
          <a:off x="19494500" y="1841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3" name="テキスト ボックス 6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4" name="テキスト ボックス 6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5" name="テキスト ボックス 6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6" name="テキスト ボックス 6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7" name="テキスト ボックス 6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136500</xdr:rowOff>
    </xdr:from>
    <xdr:to>
      <xdr:col>116</xdr:col>
      <xdr:colOff>114300</xdr:colOff>
      <xdr:row>108</xdr:row>
      <xdr:rowOff>66650</xdr:rowOff>
    </xdr:to>
    <xdr:sp macro="" textlink="">
      <xdr:nvSpPr>
        <xdr:cNvPr id="658" name="楕円 657"/>
        <xdr:cNvSpPr/>
      </xdr:nvSpPr>
      <xdr:spPr>
        <a:xfrm>
          <a:off x="22110700" y="184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51427</xdr:rowOff>
    </xdr:from>
    <xdr:ext cx="469744" cy="259045"/>
    <xdr:sp macro="" textlink="">
      <xdr:nvSpPr>
        <xdr:cNvPr id="659" name="【公民館】&#10;一人当たり面積該当値テキスト"/>
        <xdr:cNvSpPr txBox="1"/>
      </xdr:nvSpPr>
      <xdr:spPr>
        <a:xfrm>
          <a:off x="22199600" y="183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137413</xdr:rowOff>
    </xdr:from>
    <xdr:to>
      <xdr:col>112</xdr:col>
      <xdr:colOff>38100</xdr:colOff>
      <xdr:row>108</xdr:row>
      <xdr:rowOff>67563</xdr:rowOff>
    </xdr:to>
    <xdr:sp macro="" textlink="">
      <xdr:nvSpPr>
        <xdr:cNvPr id="660" name="楕円 659"/>
        <xdr:cNvSpPr/>
      </xdr:nvSpPr>
      <xdr:spPr>
        <a:xfrm>
          <a:off x="212725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15850</xdr:rowOff>
    </xdr:from>
    <xdr:to>
      <xdr:col>116</xdr:col>
      <xdr:colOff>63500</xdr:colOff>
      <xdr:row>108</xdr:row>
      <xdr:rowOff>16763</xdr:rowOff>
    </xdr:to>
    <xdr:cxnSp macro="">
      <xdr:nvCxnSpPr>
        <xdr:cNvPr id="661" name="直線コネクタ 660"/>
        <xdr:cNvCxnSpPr/>
      </xdr:nvCxnSpPr>
      <xdr:spPr>
        <a:xfrm flipV="1">
          <a:off x="21323300" y="18532450"/>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137413</xdr:rowOff>
    </xdr:from>
    <xdr:to>
      <xdr:col>107</xdr:col>
      <xdr:colOff>101600</xdr:colOff>
      <xdr:row>108</xdr:row>
      <xdr:rowOff>67563</xdr:rowOff>
    </xdr:to>
    <xdr:sp macro="" textlink="">
      <xdr:nvSpPr>
        <xdr:cNvPr id="662" name="楕円 661"/>
        <xdr:cNvSpPr/>
      </xdr:nvSpPr>
      <xdr:spPr>
        <a:xfrm>
          <a:off x="203835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16763</xdr:rowOff>
    </xdr:from>
    <xdr:to>
      <xdr:col>111</xdr:col>
      <xdr:colOff>177800</xdr:colOff>
      <xdr:row>108</xdr:row>
      <xdr:rowOff>16763</xdr:rowOff>
    </xdr:to>
    <xdr:cxnSp macro="">
      <xdr:nvCxnSpPr>
        <xdr:cNvPr id="663" name="直線コネクタ 662"/>
        <xdr:cNvCxnSpPr/>
      </xdr:nvCxnSpPr>
      <xdr:spPr>
        <a:xfrm>
          <a:off x="20434300" y="1853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168960</xdr:rowOff>
    </xdr:from>
    <xdr:to>
      <xdr:col>102</xdr:col>
      <xdr:colOff>165100</xdr:colOff>
      <xdr:row>108</xdr:row>
      <xdr:rowOff>99110</xdr:rowOff>
    </xdr:to>
    <xdr:sp macro="" textlink="">
      <xdr:nvSpPr>
        <xdr:cNvPr id="664" name="楕円 663"/>
        <xdr:cNvSpPr/>
      </xdr:nvSpPr>
      <xdr:spPr>
        <a:xfrm>
          <a:off x="19494500" y="185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16763</xdr:rowOff>
    </xdr:from>
    <xdr:to>
      <xdr:col>107</xdr:col>
      <xdr:colOff>50800</xdr:colOff>
      <xdr:row>108</xdr:row>
      <xdr:rowOff>48310</xdr:rowOff>
    </xdr:to>
    <xdr:cxnSp macro="">
      <xdr:nvCxnSpPr>
        <xdr:cNvPr id="665" name="直線コネクタ 664"/>
        <xdr:cNvCxnSpPr/>
      </xdr:nvCxnSpPr>
      <xdr:spPr>
        <a:xfrm flipV="1">
          <a:off x="19545300" y="18533363"/>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127068</xdr:rowOff>
    </xdr:from>
    <xdr:ext cx="469744" cy="259045"/>
    <xdr:sp macro="" textlink="">
      <xdr:nvSpPr>
        <xdr:cNvPr id="666" name="n_1aveValue【公民館】&#10;一人当たり面積"/>
        <xdr:cNvSpPr txBox="1"/>
      </xdr:nvSpPr>
      <xdr:spPr>
        <a:xfrm>
          <a:off x="21075727" y="181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12310</xdr:rowOff>
    </xdr:from>
    <xdr:ext cx="469744" cy="259045"/>
    <xdr:sp macro="" textlink="">
      <xdr:nvSpPr>
        <xdr:cNvPr id="667" name="n_2aveValue【公民館】&#10;一人当たり面積"/>
        <xdr:cNvSpPr txBox="1"/>
      </xdr:nvSpPr>
      <xdr:spPr>
        <a:xfrm>
          <a:off x="20199427" y="181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12768</xdr:rowOff>
    </xdr:from>
    <xdr:ext cx="469744" cy="259045"/>
    <xdr:sp macro="" textlink="">
      <xdr:nvSpPr>
        <xdr:cNvPr id="668" name="n_3aveValue【公民館】&#10;一人当たり面積"/>
        <xdr:cNvSpPr txBox="1"/>
      </xdr:nvSpPr>
      <xdr:spPr>
        <a:xfrm>
          <a:off x="19310427" y="1818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58690</xdr:rowOff>
    </xdr:from>
    <xdr:ext cx="469744" cy="259045"/>
    <xdr:sp macro="" textlink="">
      <xdr:nvSpPr>
        <xdr:cNvPr id="669" name="n_1mainValue【公民館】&#10;一人当たり面積"/>
        <xdr:cNvSpPr txBox="1"/>
      </xdr:nvSpPr>
      <xdr:spPr>
        <a:xfrm>
          <a:off x="21075727" y="1857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58690</xdr:rowOff>
    </xdr:from>
    <xdr:ext cx="469744" cy="259045"/>
    <xdr:sp macro="" textlink="">
      <xdr:nvSpPr>
        <xdr:cNvPr id="670" name="n_2mainValue【公民館】&#10;一人当たり面積"/>
        <xdr:cNvSpPr txBox="1"/>
      </xdr:nvSpPr>
      <xdr:spPr>
        <a:xfrm>
          <a:off x="20199427" y="1857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90237</xdr:rowOff>
    </xdr:from>
    <xdr:ext cx="469744" cy="259045"/>
    <xdr:sp macro="" textlink="">
      <xdr:nvSpPr>
        <xdr:cNvPr id="671" name="n_3mainValue【公民館】&#10;一人当たり面積"/>
        <xdr:cNvSpPr txBox="1"/>
      </xdr:nvSpPr>
      <xdr:spPr>
        <a:xfrm>
          <a:off x="19310427" y="1860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2" name="正方形/長方形 6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3" name="正方形/長方形 6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4" name="テキスト ボックス 6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公営住宅、学校施設、公民館で、低くなっている施設は道路、橋りょうである。学校施設、公営住宅ともに改修計画を策定し事業を進めているところであるが、今後は両施設の改修計画公共施設等総合管理計画の個別計画として位置づけ、将来の人口や財政規模にあった公共施設の最適化を行い、維持管理費用や更新費用の削減を図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15,571
15,380
159.56
11,750,746
11,127,116
589,492
6,384,579
10,489,333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59055</xdr:rowOff>
    </xdr:from>
    <xdr:to>
      <xdr:col>24</xdr:col>
      <xdr:colOff>62865</xdr:colOff>
      <xdr:row>42</xdr:row>
      <xdr:rowOff>38100</xdr:rowOff>
    </xdr:to>
    <xdr:cxnSp macro="">
      <xdr:nvCxnSpPr>
        <xdr:cNvPr id="56" name="直線コネクタ 55"/>
        <xdr:cNvCxnSpPr/>
      </xdr:nvCxnSpPr>
      <xdr:spPr>
        <a:xfrm flipV="1">
          <a:off x="4634865" y="5716905"/>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7" name="【図書館】&#10;有形固定資産減価償却率最小値テキスト"/>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8" name="直線コネクタ 57"/>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5732</xdr:rowOff>
    </xdr:from>
    <xdr:ext cx="405111" cy="259045"/>
    <xdr:sp macro="" textlink="">
      <xdr:nvSpPr>
        <xdr:cNvPr id="59" name="【図書館】&#10;有形固定資産減価償却率最大値テキスト"/>
        <xdr:cNvSpPr txBox="1"/>
      </xdr:nvSpPr>
      <xdr:spPr>
        <a:xfrm>
          <a:off x="4673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59055</xdr:rowOff>
    </xdr:from>
    <xdr:to>
      <xdr:col>24</xdr:col>
      <xdr:colOff>152400</xdr:colOff>
      <xdr:row>33</xdr:row>
      <xdr:rowOff>59055</xdr:rowOff>
    </xdr:to>
    <xdr:cxnSp macro="">
      <xdr:nvCxnSpPr>
        <xdr:cNvPr id="60" name="直線コネクタ 59"/>
        <xdr:cNvCxnSpPr/>
      </xdr:nvCxnSpPr>
      <xdr:spPr>
        <a:xfrm>
          <a:off x="4546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17162</xdr:rowOff>
    </xdr:from>
    <xdr:ext cx="405111" cy="259045"/>
    <xdr:sp macro="" textlink="">
      <xdr:nvSpPr>
        <xdr:cNvPr id="61" name="【図書館】&#10;有形固定資産減価償却率平均値テキスト"/>
        <xdr:cNvSpPr txBox="1"/>
      </xdr:nvSpPr>
      <xdr:spPr>
        <a:xfrm>
          <a:off x="4673600" y="6703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38735</xdr:rowOff>
    </xdr:from>
    <xdr:to>
      <xdr:col>24</xdr:col>
      <xdr:colOff>114300</xdr:colOff>
      <xdr:row>39</xdr:row>
      <xdr:rowOff>140335</xdr:rowOff>
    </xdr:to>
    <xdr:sp macro="" textlink="">
      <xdr:nvSpPr>
        <xdr:cNvPr id="62" name="フローチャート: 判断 61"/>
        <xdr:cNvSpPr/>
      </xdr:nvSpPr>
      <xdr:spPr>
        <a:xfrm>
          <a:off x="4584700" y="672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61595</xdr:rowOff>
    </xdr:from>
    <xdr:to>
      <xdr:col>20</xdr:col>
      <xdr:colOff>38100</xdr:colOff>
      <xdr:row>38</xdr:row>
      <xdr:rowOff>163195</xdr:rowOff>
    </xdr:to>
    <xdr:sp macro="" textlink="">
      <xdr:nvSpPr>
        <xdr:cNvPr id="63" name="フローチャート: 判断 62"/>
        <xdr:cNvSpPr/>
      </xdr:nvSpPr>
      <xdr:spPr>
        <a:xfrm>
          <a:off x="3746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8272</xdr:rowOff>
    </xdr:from>
    <xdr:ext cx="405111" cy="259045"/>
    <xdr:sp macro="" textlink="">
      <xdr:nvSpPr>
        <xdr:cNvPr id="64" name="n_1aveValue【図書館】&#10;有形固定資産減価償却率"/>
        <xdr:cNvSpPr txBox="1"/>
      </xdr:nvSpPr>
      <xdr:spPr>
        <a:xfrm>
          <a:off x="3582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166370</xdr:rowOff>
    </xdr:from>
    <xdr:to>
      <xdr:col>15</xdr:col>
      <xdr:colOff>101600</xdr:colOff>
      <xdr:row>39</xdr:row>
      <xdr:rowOff>96520</xdr:rowOff>
    </xdr:to>
    <xdr:sp macro="" textlink="">
      <xdr:nvSpPr>
        <xdr:cNvPr id="65" name="フローチャート: 判断 64"/>
        <xdr:cNvSpPr/>
      </xdr:nvSpPr>
      <xdr:spPr>
        <a:xfrm>
          <a:off x="28575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113047</xdr:rowOff>
    </xdr:from>
    <xdr:ext cx="405111" cy="259045"/>
    <xdr:sp macro="" textlink="">
      <xdr:nvSpPr>
        <xdr:cNvPr id="66" name="n_2aveValue【図書館】&#10;有形固定資産減価償却率"/>
        <xdr:cNvSpPr txBox="1"/>
      </xdr:nvSpPr>
      <xdr:spPr>
        <a:xfrm>
          <a:off x="2705744" y="645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74930</xdr:rowOff>
    </xdr:from>
    <xdr:to>
      <xdr:col>10</xdr:col>
      <xdr:colOff>165100</xdr:colOff>
      <xdr:row>40</xdr:row>
      <xdr:rowOff>5080</xdr:rowOff>
    </xdr:to>
    <xdr:sp macro="" textlink="">
      <xdr:nvSpPr>
        <xdr:cNvPr id="67" name="フローチャート: 判断 66"/>
        <xdr:cNvSpPr/>
      </xdr:nvSpPr>
      <xdr:spPr>
        <a:xfrm>
          <a:off x="1968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39</xdr:row>
      <xdr:rowOff>167657</xdr:rowOff>
    </xdr:from>
    <xdr:ext cx="405111" cy="259045"/>
    <xdr:sp macro="" textlink="">
      <xdr:nvSpPr>
        <xdr:cNvPr id="68" name="n_3aveValue【図書館】&#10;有形固定資産減価償却率"/>
        <xdr:cNvSpPr txBox="1"/>
      </xdr:nvSpPr>
      <xdr:spPr>
        <a:xfrm>
          <a:off x="1816744"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6350</xdr:rowOff>
    </xdr:from>
    <xdr:to>
      <xdr:col>10</xdr:col>
      <xdr:colOff>165100</xdr:colOff>
      <xdr:row>35</xdr:row>
      <xdr:rowOff>107950</xdr:rowOff>
    </xdr:to>
    <xdr:sp macro="" textlink="">
      <xdr:nvSpPr>
        <xdr:cNvPr id="74" name="楕円 73"/>
        <xdr:cNvSpPr/>
      </xdr:nvSpPr>
      <xdr:spPr>
        <a:xfrm>
          <a:off x="1968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33</xdr:row>
      <xdr:rowOff>124477</xdr:rowOff>
    </xdr:from>
    <xdr:ext cx="405111" cy="259045"/>
    <xdr:sp macro="" textlink="">
      <xdr:nvSpPr>
        <xdr:cNvPr id="75" name="n_3mainValue【図書館】&#10;有形固定資産減価償却率"/>
        <xdr:cNvSpPr txBox="1"/>
      </xdr:nvSpPr>
      <xdr:spPr>
        <a:xfrm>
          <a:off x="181674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148590</xdr:rowOff>
    </xdr:from>
    <xdr:to>
      <xdr:col>54</xdr:col>
      <xdr:colOff>189865</xdr:colOff>
      <xdr:row>42</xdr:row>
      <xdr:rowOff>15240</xdr:rowOff>
    </xdr:to>
    <xdr:cxnSp macro="">
      <xdr:nvCxnSpPr>
        <xdr:cNvPr id="99" name="直線コネクタ 98"/>
        <xdr:cNvCxnSpPr/>
      </xdr:nvCxnSpPr>
      <xdr:spPr>
        <a:xfrm flipV="1">
          <a:off x="10476865" y="58064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00"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01" name="直線コネクタ 100"/>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95267</xdr:rowOff>
    </xdr:from>
    <xdr:ext cx="469744" cy="259045"/>
    <xdr:sp macro="" textlink="">
      <xdr:nvSpPr>
        <xdr:cNvPr id="102" name="【図書館】&#10;一人当たり面積最大値テキスト"/>
        <xdr:cNvSpPr txBox="1"/>
      </xdr:nvSpPr>
      <xdr:spPr>
        <a:xfrm>
          <a:off x="10515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148590</xdr:rowOff>
    </xdr:from>
    <xdr:to>
      <xdr:col>55</xdr:col>
      <xdr:colOff>88900</xdr:colOff>
      <xdr:row>33</xdr:row>
      <xdr:rowOff>148590</xdr:rowOff>
    </xdr:to>
    <xdr:cxnSp macro="">
      <xdr:nvCxnSpPr>
        <xdr:cNvPr id="103" name="直線コネクタ 102"/>
        <xdr:cNvCxnSpPr/>
      </xdr:nvCxnSpPr>
      <xdr:spPr>
        <a:xfrm>
          <a:off x="10388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04"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05" name="フローチャート: 判断 104"/>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6" name="フローチャート: 判断 105"/>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07"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08" name="フローチャート: 判断 107"/>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09"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162560</xdr:rowOff>
    </xdr:from>
    <xdr:to>
      <xdr:col>41</xdr:col>
      <xdr:colOff>101600</xdr:colOff>
      <xdr:row>39</xdr:row>
      <xdr:rowOff>92710</xdr:rowOff>
    </xdr:to>
    <xdr:sp macro="" textlink="">
      <xdr:nvSpPr>
        <xdr:cNvPr id="110" name="フローチャート: 判断 109"/>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109237</xdr:rowOff>
    </xdr:from>
    <xdr:ext cx="469744" cy="259045"/>
    <xdr:sp macro="" textlink="">
      <xdr:nvSpPr>
        <xdr:cNvPr id="111" name="n_3aveValue【図書館】&#10;一人当たり面積"/>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41</xdr:row>
      <xdr:rowOff>13970</xdr:rowOff>
    </xdr:from>
    <xdr:to>
      <xdr:col>41</xdr:col>
      <xdr:colOff>101600</xdr:colOff>
      <xdr:row>41</xdr:row>
      <xdr:rowOff>115570</xdr:rowOff>
    </xdr:to>
    <xdr:sp macro="" textlink="">
      <xdr:nvSpPr>
        <xdr:cNvPr id="117" name="楕円 116"/>
        <xdr:cNvSpPr/>
      </xdr:nvSpPr>
      <xdr:spPr>
        <a:xfrm>
          <a:off x="7810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41</xdr:row>
      <xdr:rowOff>106697</xdr:rowOff>
    </xdr:from>
    <xdr:ext cx="469744" cy="259045"/>
    <xdr:sp macro="" textlink="">
      <xdr:nvSpPr>
        <xdr:cNvPr id="118" name="n_3mainValue【図書館】&#10;一人当たり面積"/>
        <xdr:cNvSpPr txBox="1"/>
      </xdr:nvSpPr>
      <xdr:spPr>
        <a:xfrm>
          <a:off x="7626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1" name="テキスト ボックス 13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1" name="テキスト ボックス 14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133894</xdr:rowOff>
    </xdr:from>
    <xdr:to>
      <xdr:col>24</xdr:col>
      <xdr:colOff>62865</xdr:colOff>
      <xdr:row>63</xdr:row>
      <xdr:rowOff>155122</xdr:rowOff>
    </xdr:to>
    <xdr:cxnSp macro="">
      <xdr:nvCxnSpPr>
        <xdr:cNvPr id="145" name="直線コネクタ 144"/>
        <xdr:cNvCxnSpPr/>
      </xdr:nvCxnSpPr>
      <xdr:spPr>
        <a:xfrm flipV="1">
          <a:off x="4634865" y="9392194"/>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405111" cy="259045"/>
    <xdr:sp macro="" textlink="">
      <xdr:nvSpPr>
        <xdr:cNvPr id="146" name="【体育館・プール】&#10;有形固定資産減価償却率最小値テキスト"/>
        <xdr:cNvSpPr txBox="1"/>
      </xdr:nvSpPr>
      <xdr:spPr>
        <a:xfrm>
          <a:off x="4673600" y="1096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47" name="直線コネクタ 146"/>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80571</xdr:rowOff>
    </xdr:from>
    <xdr:ext cx="405111" cy="259045"/>
    <xdr:sp macro="" textlink="">
      <xdr:nvSpPr>
        <xdr:cNvPr id="148" name="【体育館・プール】&#10;有形固定資産減価償却率最大値テキスト"/>
        <xdr:cNvSpPr txBox="1"/>
      </xdr:nvSpPr>
      <xdr:spPr>
        <a:xfrm>
          <a:off x="4673600" y="9167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133894</xdr:rowOff>
    </xdr:from>
    <xdr:to>
      <xdr:col>24</xdr:col>
      <xdr:colOff>152400</xdr:colOff>
      <xdr:row>54</xdr:row>
      <xdr:rowOff>133894</xdr:rowOff>
    </xdr:to>
    <xdr:cxnSp macro="">
      <xdr:nvCxnSpPr>
        <xdr:cNvPr id="149" name="直線コネクタ 148"/>
        <xdr:cNvCxnSpPr/>
      </xdr:nvCxnSpPr>
      <xdr:spPr>
        <a:xfrm>
          <a:off x="4546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78212</xdr:rowOff>
    </xdr:from>
    <xdr:ext cx="405111" cy="259045"/>
    <xdr:sp macro="" textlink="">
      <xdr:nvSpPr>
        <xdr:cNvPr id="150" name="【体育館・プール】&#10;有形固定資産減価償却率平均値テキスト"/>
        <xdr:cNvSpPr txBox="1"/>
      </xdr:nvSpPr>
      <xdr:spPr>
        <a:xfrm>
          <a:off x="4673600" y="10022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55335</xdr:rowOff>
    </xdr:from>
    <xdr:to>
      <xdr:col>24</xdr:col>
      <xdr:colOff>114300</xdr:colOff>
      <xdr:row>59</xdr:row>
      <xdr:rowOff>156935</xdr:rowOff>
    </xdr:to>
    <xdr:sp macro="" textlink="">
      <xdr:nvSpPr>
        <xdr:cNvPr id="151" name="フローチャート: 判断 150"/>
        <xdr:cNvSpPr/>
      </xdr:nvSpPr>
      <xdr:spPr>
        <a:xfrm>
          <a:off x="4584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140244</xdr:rowOff>
    </xdr:from>
    <xdr:to>
      <xdr:col>20</xdr:col>
      <xdr:colOff>38100</xdr:colOff>
      <xdr:row>60</xdr:row>
      <xdr:rowOff>70394</xdr:rowOff>
    </xdr:to>
    <xdr:sp macro="" textlink="">
      <xdr:nvSpPr>
        <xdr:cNvPr id="152" name="フローチャート: 判断 151"/>
        <xdr:cNvSpPr/>
      </xdr:nvSpPr>
      <xdr:spPr>
        <a:xfrm>
          <a:off x="3746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61521</xdr:rowOff>
    </xdr:from>
    <xdr:ext cx="405111" cy="259045"/>
    <xdr:sp macro="" textlink="">
      <xdr:nvSpPr>
        <xdr:cNvPr id="153" name="n_1aveValue【体育館・プール】&#10;有形固定資産減価償却率"/>
        <xdr:cNvSpPr txBox="1"/>
      </xdr:nvSpPr>
      <xdr:spPr>
        <a:xfrm>
          <a:off x="3582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53703</xdr:rowOff>
    </xdr:from>
    <xdr:to>
      <xdr:col>15</xdr:col>
      <xdr:colOff>101600</xdr:colOff>
      <xdr:row>60</xdr:row>
      <xdr:rowOff>155303</xdr:rowOff>
    </xdr:to>
    <xdr:sp macro="" textlink="">
      <xdr:nvSpPr>
        <xdr:cNvPr id="154" name="フローチャート: 判断 153"/>
        <xdr:cNvSpPr/>
      </xdr:nvSpPr>
      <xdr:spPr>
        <a:xfrm>
          <a:off x="2857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146430</xdr:rowOff>
    </xdr:from>
    <xdr:ext cx="405111" cy="259045"/>
    <xdr:sp macro="" textlink="">
      <xdr:nvSpPr>
        <xdr:cNvPr id="155" name="n_2aveValue【体育館・プール】&#10;有形固定資産減価償却率"/>
        <xdr:cNvSpPr txBox="1"/>
      </xdr:nvSpPr>
      <xdr:spPr>
        <a:xfrm>
          <a:off x="2705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48804</xdr:rowOff>
    </xdr:from>
    <xdr:to>
      <xdr:col>10</xdr:col>
      <xdr:colOff>165100</xdr:colOff>
      <xdr:row>61</xdr:row>
      <xdr:rowOff>150404</xdr:rowOff>
    </xdr:to>
    <xdr:sp macro="" textlink="">
      <xdr:nvSpPr>
        <xdr:cNvPr id="156" name="フローチャート: 判断 155"/>
        <xdr:cNvSpPr/>
      </xdr:nvSpPr>
      <xdr:spPr>
        <a:xfrm>
          <a:off x="1968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61</xdr:row>
      <xdr:rowOff>141531</xdr:rowOff>
    </xdr:from>
    <xdr:ext cx="405111" cy="259045"/>
    <xdr:sp macro="" textlink="">
      <xdr:nvSpPr>
        <xdr:cNvPr id="157" name="n_3aveValue【体育館・プール】&#10;有形固定資産減価償却率"/>
        <xdr:cNvSpPr txBox="1"/>
      </xdr:nvSpPr>
      <xdr:spPr>
        <a:xfrm>
          <a:off x="1816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63" name="楕円 162"/>
        <xdr:cNvSpPr/>
      </xdr:nvSpPr>
      <xdr:spPr>
        <a:xfrm>
          <a:off x="4584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64787</xdr:rowOff>
    </xdr:from>
    <xdr:ext cx="405111" cy="259045"/>
    <xdr:sp macro="" textlink="">
      <xdr:nvSpPr>
        <xdr:cNvPr id="164" name="【体育館・プール】&#10;有形固定資産減価償却率該当値テキスト"/>
        <xdr:cNvSpPr txBox="1"/>
      </xdr:nvSpPr>
      <xdr:spPr>
        <a:xfrm>
          <a:off x="4673600"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84727</xdr:rowOff>
    </xdr:from>
    <xdr:to>
      <xdr:col>20</xdr:col>
      <xdr:colOff>38100</xdr:colOff>
      <xdr:row>60</xdr:row>
      <xdr:rowOff>14877</xdr:rowOff>
    </xdr:to>
    <xdr:sp macro="" textlink="">
      <xdr:nvSpPr>
        <xdr:cNvPr id="165" name="楕円 164"/>
        <xdr:cNvSpPr/>
      </xdr:nvSpPr>
      <xdr:spPr>
        <a:xfrm>
          <a:off x="3746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135527</xdr:rowOff>
    </xdr:from>
    <xdr:to>
      <xdr:col>24</xdr:col>
      <xdr:colOff>63500</xdr:colOff>
      <xdr:row>60</xdr:row>
      <xdr:rowOff>137160</xdr:rowOff>
    </xdr:to>
    <xdr:cxnSp macro="">
      <xdr:nvCxnSpPr>
        <xdr:cNvPr id="166" name="直線コネクタ 165"/>
        <xdr:cNvCxnSpPr/>
      </xdr:nvCxnSpPr>
      <xdr:spPr>
        <a:xfrm>
          <a:off x="3797300" y="10251077"/>
          <a:ext cx="8382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133713</xdr:rowOff>
    </xdr:from>
    <xdr:to>
      <xdr:col>15</xdr:col>
      <xdr:colOff>101600</xdr:colOff>
      <xdr:row>60</xdr:row>
      <xdr:rowOff>63863</xdr:rowOff>
    </xdr:to>
    <xdr:sp macro="" textlink="">
      <xdr:nvSpPr>
        <xdr:cNvPr id="167" name="楕円 166"/>
        <xdr:cNvSpPr/>
      </xdr:nvSpPr>
      <xdr:spPr>
        <a:xfrm>
          <a:off x="2857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135527</xdr:rowOff>
    </xdr:from>
    <xdr:to>
      <xdr:col>19</xdr:col>
      <xdr:colOff>177800</xdr:colOff>
      <xdr:row>60</xdr:row>
      <xdr:rowOff>13063</xdr:rowOff>
    </xdr:to>
    <xdr:cxnSp macro="">
      <xdr:nvCxnSpPr>
        <xdr:cNvPr id="168" name="直線コネクタ 167"/>
        <xdr:cNvCxnSpPr/>
      </xdr:nvCxnSpPr>
      <xdr:spPr>
        <a:xfrm flipV="1">
          <a:off x="2908300" y="1025107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74930</xdr:rowOff>
    </xdr:from>
    <xdr:to>
      <xdr:col>10</xdr:col>
      <xdr:colOff>165100</xdr:colOff>
      <xdr:row>60</xdr:row>
      <xdr:rowOff>5080</xdr:rowOff>
    </xdr:to>
    <xdr:sp macro="" textlink="">
      <xdr:nvSpPr>
        <xdr:cNvPr id="169" name="楕円 168"/>
        <xdr:cNvSpPr/>
      </xdr:nvSpPr>
      <xdr:spPr>
        <a:xfrm>
          <a:off x="1968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125730</xdr:rowOff>
    </xdr:from>
    <xdr:to>
      <xdr:col>15</xdr:col>
      <xdr:colOff>50800</xdr:colOff>
      <xdr:row>60</xdr:row>
      <xdr:rowOff>13063</xdr:rowOff>
    </xdr:to>
    <xdr:cxnSp macro="">
      <xdr:nvCxnSpPr>
        <xdr:cNvPr id="170" name="直線コネクタ 169"/>
        <xdr:cNvCxnSpPr/>
      </xdr:nvCxnSpPr>
      <xdr:spPr>
        <a:xfrm>
          <a:off x="2019300" y="1024128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31404</xdr:rowOff>
    </xdr:from>
    <xdr:ext cx="405111" cy="259045"/>
    <xdr:sp macro="" textlink="">
      <xdr:nvSpPr>
        <xdr:cNvPr id="171" name="n_1mainValue【体育館・プール】&#10;有形固定資産減価償却率"/>
        <xdr:cNvSpPr txBox="1"/>
      </xdr:nvSpPr>
      <xdr:spPr>
        <a:xfrm>
          <a:off x="3582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80390</xdr:rowOff>
    </xdr:from>
    <xdr:ext cx="405111" cy="259045"/>
    <xdr:sp macro="" textlink="">
      <xdr:nvSpPr>
        <xdr:cNvPr id="172" name="n_2mainValue【体育館・プール】&#10;有形固定資産減価償却率"/>
        <xdr:cNvSpPr txBox="1"/>
      </xdr:nvSpPr>
      <xdr:spPr>
        <a:xfrm>
          <a:off x="27057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73" name="n_3mainValue【体育館・プー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4" name="直線コネクタ 18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5" name="テキスト ボックス 18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8" name="直線コネクタ 18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89" name="テキスト ボックス 188"/>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1" name="テキスト ボックス 19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169164</xdr:rowOff>
    </xdr:from>
    <xdr:to>
      <xdr:col>54</xdr:col>
      <xdr:colOff>189865</xdr:colOff>
      <xdr:row>62</xdr:row>
      <xdr:rowOff>170879</xdr:rowOff>
    </xdr:to>
    <xdr:cxnSp macro="">
      <xdr:nvCxnSpPr>
        <xdr:cNvPr id="193" name="直線コネクタ 192"/>
        <xdr:cNvCxnSpPr/>
      </xdr:nvCxnSpPr>
      <xdr:spPr>
        <a:xfrm flipV="1">
          <a:off x="10476865" y="9598914"/>
          <a:ext cx="0" cy="1201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3256</xdr:rowOff>
    </xdr:from>
    <xdr:ext cx="469744" cy="259045"/>
    <xdr:sp macro="" textlink="">
      <xdr:nvSpPr>
        <xdr:cNvPr id="194" name="【体育館・プール】&#10;一人当たり面積最小値テキスト"/>
        <xdr:cNvSpPr txBox="1"/>
      </xdr:nvSpPr>
      <xdr:spPr>
        <a:xfrm>
          <a:off x="10515600" y="1080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170879</xdr:rowOff>
    </xdr:from>
    <xdr:to>
      <xdr:col>55</xdr:col>
      <xdr:colOff>88900</xdr:colOff>
      <xdr:row>62</xdr:row>
      <xdr:rowOff>170879</xdr:rowOff>
    </xdr:to>
    <xdr:cxnSp macro="">
      <xdr:nvCxnSpPr>
        <xdr:cNvPr id="195" name="直線コネクタ 194"/>
        <xdr:cNvCxnSpPr/>
      </xdr:nvCxnSpPr>
      <xdr:spPr>
        <a:xfrm>
          <a:off x="10388600" y="1080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115841</xdr:rowOff>
    </xdr:from>
    <xdr:ext cx="469744" cy="259045"/>
    <xdr:sp macro="" textlink="">
      <xdr:nvSpPr>
        <xdr:cNvPr id="196" name="【体育館・プール】&#10;一人当たり面積最大値テキスト"/>
        <xdr:cNvSpPr txBox="1"/>
      </xdr:nvSpPr>
      <xdr:spPr>
        <a:xfrm>
          <a:off x="10515600" y="937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169164</xdr:rowOff>
    </xdr:from>
    <xdr:to>
      <xdr:col>55</xdr:col>
      <xdr:colOff>88900</xdr:colOff>
      <xdr:row>55</xdr:row>
      <xdr:rowOff>169164</xdr:rowOff>
    </xdr:to>
    <xdr:cxnSp macro="">
      <xdr:nvCxnSpPr>
        <xdr:cNvPr id="197" name="直線コネクタ 196"/>
        <xdr:cNvCxnSpPr/>
      </xdr:nvCxnSpPr>
      <xdr:spPr>
        <a:xfrm>
          <a:off x="10388600" y="959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26941</xdr:rowOff>
    </xdr:from>
    <xdr:ext cx="469744" cy="259045"/>
    <xdr:sp macro="" textlink="">
      <xdr:nvSpPr>
        <xdr:cNvPr id="198" name="【体育館・プール】&#10;一人当たり面積平均値テキスト"/>
        <xdr:cNvSpPr txBox="1"/>
      </xdr:nvSpPr>
      <xdr:spPr>
        <a:xfrm>
          <a:off x="10515600" y="10313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4064</xdr:rowOff>
    </xdr:from>
    <xdr:to>
      <xdr:col>55</xdr:col>
      <xdr:colOff>50800</xdr:colOff>
      <xdr:row>61</xdr:row>
      <xdr:rowOff>105664</xdr:rowOff>
    </xdr:to>
    <xdr:sp macro="" textlink="">
      <xdr:nvSpPr>
        <xdr:cNvPr id="199" name="フローチャート: 判断 198"/>
        <xdr:cNvSpPr/>
      </xdr:nvSpPr>
      <xdr:spPr>
        <a:xfrm>
          <a:off x="10426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35496</xdr:rowOff>
    </xdr:from>
    <xdr:to>
      <xdr:col>50</xdr:col>
      <xdr:colOff>165100</xdr:colOff>
      <xdr:row>61</xdr:row>
      <xdr:rowOff>137096</xdr:rowOff>
    </xdr:to>
    <xdr:sp macro="" textlink="">
      <xdr:nvSpPr>
        <xdr:cNvPr id="200" name="フローチャート: 判断 199"/>
        <xdr:cNvSpPr/>
      </xdr:nvSpPr>
      <xdr:spPr>
        <a:xfrm>
          <a:off x="9588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128223</xdr:rowOff>
    </xdr:from>
    <xdr:ext cx="469744" cy="259045"/>
    <xdr:sp macro="" textlink="">
      <xdr:nvSpPr>
        <xdr:cNvPr id="201" name="n_1aveValue【体育館・プール】&#10;一人当たり面積"/>
        <xdr:cNvSpPr txBox="1"/>
      </xdr:nvSpPr>
      <xdr:spPr>
        <a:xfrm>
          <a:off x="9391727" y="1058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86931</xdr:rowOff>
    </xdr:from>
    <xdr:to>
      <xdr:col>46</xdr:col>
      <xdr:colOff>38100</xdr:colOff>
      <xdr:row>62</xdr:row>
      <xdr:rowOff>17081</xdr:rowOff>
    </xdr:to>
    <xdr:sp macro="" textlink="">
      <xdr:nvSpPr>
        <xdr:cNvPr id="202" name="フローチャート: 判断 201"/>
        <xdr:cNvSpPr/>
      </xdr:nvSpPr>
      <xdr:spPr>
        <a:xfrm>
          <a:off x="8699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8208</xdr:rowOff>
    </xdr:from>
    <xdr:ext cx="469744" cy="259045"/>
    <xdr:sp macro="" textlink="">
      <xdr:nvSpPr>
        <xdr:cNvPr id="203" name="n_2aveValue【体育館・プール】&#10;一人当たり面積"/>
        <xdr:cNvSpPr txBox="1"/>
      </xdr:nvSpPr>
      <xdr:spPr>
        <a:xfrm>
          <a:off x="8515427" y="1063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93218</xdr:rowOff>
    </xdr:from>
    <xdr:to>
      <xdr:col>41</xdr:col>
      <xdr:colOff>101600</xdr:colOff>
      <xdr:row>62</xdr:row>
      <xdr:rowOff>23368</xdr:rowOff>
    </xdr:to>
    <xdr:sp macro="" textlink="">
      <xdr:nvSpPr>
        <xdr:cNvPr id="204" name="フローチャート: 判断 203"/>
        <xdr:cNvSpPr/>
      </xdr:nvSpPr>
      <xdr:spPr>
        <a:xfrm>
          <a:off x="7810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14495</xdr:rowOff>
    </xdr:from>
    <xdr:ext cx="469744" cy="259045"/>
    <xdr:sp macro="" textlink="">
      <xdr:nvSpPr>
        <xdr:cNvPr id="205" name="n_3aveValue【体育館・プール】&#10;一人当たり面積"/>
        <xdr:cNvSpPr txBox="1"/>
      </xdr:nvSpPr>
      <xdr:spPr>
        <a:xfrm>
          <a:off x="7626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4064</xdr:rowOff>
    </xdr:from>
    <xdr:to>
      <xdr:col>55</xdr:col>
      <xdr:colOff>50800</xdr:colOff>
      <xdr:row>61</xdr:row>
      <xdr:rowOff>105664</xdr:rowOff>
    </xdr:to>
    <xdr:sp macro="" textlink="">
      <xdr:nvSpPr>
        <xdr:cNvPr id="211" name="楕円 210"/>
        <xdr:cNvSpPr/>
      </xdr:nvSpPr>
      <xdr:spPr>
        <a:xfrm>
          <a:off x="10426700" y="1046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153941</xdr:rowOff>
    </xdr:from>
    <xdr:ext cx="469744" cy="259045"/>
    <xdr:sp macro="" textlink="">
      <xdr:nvSpPr>
        <xdr:cNvPr id="212" name="【体育館・プール】&#10;一人当たり面積該当値テキスト"/>
        <xdr:cNvSpPr txBox="1"/>
      </xdr:nvSpPr>
      <xdr:spPr>
        <a:xfrm>
          <a:off x="10515600" y="10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8636</xdr:rowOff>
    </xdr:from>
    <xdr:to>
      <xdr:col>50</xdr:col>
      <xdr:colOff>165100</xdr:colOff>
      <xdr:row>61</xdr:row>
      <xdr:rowOff>110236</xdr:rowOff>
    </xdr:to>
    <xdr:sp macro="" textlink="">
      <xdr:nvSpPr>
        <xdr:cNvPr id="213" name="楕円 212"/>
        <xdr:cNvSpPr/>
      </xdr:nvSpPr>
      <xdr:spPr>
        <a:xfrm>
          <a:off x="9588500" y="104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54864</xdr:rowOff>
    </xdr:from>
    <xdr:to>
      <xdr:col>55</xdr:col>
      <xdr:colOff>0</xdr:colOff>
      <xdr:row>61</xdr:row>
      <xdr:rowOff>59436</xdr:rowOff>
    </xdr:to>
    <xdr:cxnSp macro="">
      <xdr:nvCxnSpPr>
        <xdr:cNvPr id="214" name="直線コネクタ 213"/>
        <xdr:cNvCxnSpPr/>
      </xdr:nvCxnSpPr>
      <xdr:spPr>
        <a:xfrm flipV="1">
          <a:off x="9639300" y="1051331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123507</xdr:rowOff>
    </xdr:from>
    <xdr:to>
      <xdr:col>46</xdr:col>
      <xdr:colOff>38100</xdr:colOff>
      <xdr:row>60</xdr:row>
      <xdr:rowOff>53657</xdr:rowOff>
    </xdr:to>
    <xdr:sp macro="" textlink="">
      <xdr:nvSpPr>
        <xdr:cNvPr id="215" name="楕円 214"/>
        <xdr:cNvSpPr/>
      </xdr:nvSpPr>
      <xdr:spPr>
        <a:xfrm>
          <a:off x="8699500" y="102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2857</xdr:rowOff>
    </xdr:from>
    <xdr:to>
      <xdr:col>50</xdr:col>
      <xdr:colOff>114300</xdr:colOff>
      <xdr:row>61</xdr:row>
      <xdr:rowOff>59436</xdr:rowOff>
    </xdr:to>
    <xdr:cxnSp macro="">
      <xdr:nvCxnSpPr>
        <xdr:cNvPr id="216" name="直線コネクタ 215"/>
        <xdr:cNvCxnSpPr/>
      </xdr:nvCxnSpPr>
      <xdr:spPr>
        <a:xfrm>
          <a:off x="8750300" y="10289857"/>
          <a:ext cx="889000" cy="22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53213</xdr:rowOff>
    </xdr:from>
    <xdr:to>
      <xdr:col>41</xdr:col>
      <xdr:colOff>101600</xdr:colOff>
      <xdr:row>61</xdr:row>
      <xdr:rowOff>154813</xdr:rowOff>
    </xdr:to>
    <xdr:sp macro="" textlink="">
      <xdr:nvSpPr>
        <xdr:cNvPr id="217" name="楕円 216"/>
        <xdr:cNvSpPr/>
      </xdr:nvSpPr>
      <xdr:spPr>
        <a:xfrm>
          <a:off x="7810500" y="1051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2857</xdr:rowOff>
    </xdr:from>
    <xdr:to>
      <xdr:col>45</xdr:col>
      <xdr:colOff>177800</xdr:colOff>
      <xdr:row>61</xdr:row>
      <xdr:rowOff>104013</xdr:rowOff>
    </xdr:to>
    <xdr:cxnSp macro="">
      <xdr:nvCxnSpPr>
        <xdr:cNvPr id="218" name="直線コネクタ 217"/>
        <xdr:cNvCxnSpPr/>
      </xdr:nvCxnSpPr>
      <xdr:spPr>
        <a:xfrm flipV="1">
          <a:off x="7861300" y="10289857"/>
          <a:ext cx="889000" cy="27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126763</xdr:rowOff>
    </xdr:from>
    <xdr:ext cx="469744" cy="259045"/>
    <xdr:sp macro="" textlink="">
      <xdr:nvSpPr>
        <xdr:cNvPr id="219" name="n_1mainValue【体育館・プール】&#10;一人当たり面積"/>
        <xdr:cNvSpPr txBox="1"/>
      </xdr:nvSpPr>
      <xdr:spPr>
        <a:xfrm>
          <a:off x="9391727" y="1024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70184</xdr:rowOff>
    </xdr:from>
    <xdr:ext cx="469744" cy="259045"/>
    <xdr:sp macro="" textlink="">
      <xdr:nvSpPr>
        <xdr:cNvPr id="220" name="n_2mainValue【体育館・プール】&#10;一人当たり面積"/>
        <xdr:cNvSpPr txBox="1"/>
      </xdr:nvSpPr>
      <xdr:spPr>
        <a:xfrm>
          <a:off x="8515427" y="1001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171340</xdr:rowOff>
    </xdr:from>
    <xdr:ext cx="469744" cy="259045"/>
    <xdr:sp macro="" textlink="">
      <xdr:nvSpPr>
        <xdr:cNvPr id="221" name="n_3mainValue【体育館・プール】&#10;一人当たり面積"/>
        <xdr:cNvSpPr txBox="1"/>
      </xdr:nvSpPr>
      <xdr:spPr>
        <a:xfrm>
          <a:off x="7626427" y="1028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3" name="直線コネクタ 23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4" name="テキスト ボックス 23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5" name="直線コネクタ 23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6" name="テキスト ボックス 23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7" name="直線コネクタ 23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8" name="テキスト ボックス 23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9" name="直線コネクタ 23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0" name="テキスト ボックス 23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104394</xdr:rowOff>
    </xdr:to>
    <xdr:cxnSp macro="">
      <xdr:nvCxnSpPr>
        <xdr:cNvPr id="244" name="直線コネクタ 243"/>
        <xdr:cNvCxnSpPr/>
      </xdr:nvCxnSpPr>
      <xdr:spPr>
        <a:xfrm flipV="1">
          <a:off x="4634865" y="13411200"/>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108221</xdr:rowOff>
    </xdr:from>
    <xdr:ext cx="405111" cy="259045"/>
    <xdr:sp macro="" textlink="">
      <xdr:nvSpPr>
        <xdr:cNvPr id="245" name="【福祉施設】&#10;有形固定資産減価償却率最小値テキスト"/>
        <xdr:cNvSpPr txBox="1"/>
      </xdr:nvSpPr>
      <xdr:spPr>
        <a:xfrm>
          <a:off x="4673600" y="1485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104394</xdr:rowOff>
    </xdr:from>
    <xdr:to>
      <xdr:col>24</xdr:col>
      <xdr:colOff>152400</xdr:colOff>
      <xdr:row>86</xdr:row>
      <xdr:rowOff>104394</xdr:rowOff>
    </xdr:to>
    <xdr:cxnSp macro="">
      <xdr:nvCxnSpPr>
        <xdr:cNvPr id="246" name="直線コネクタ 245"/>
        <xdr:cNvCxnSpPr/>
      </xdr:nvCxnSpPr>
      <xdr:spPr>
        <a:xfrm>
          <a:off x="4546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7"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8" name="直線コネクタ 247"/>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42181</xdr:rowOff>
    </xdr:from>
    <xdr:ext cx="405111" cy="259045"/>
    <xdr:sp macro="" textlink="">
      <xdr:nvSpPr>
        <xdr:cNvPr id="249" name="【福祉施設】&#10;有形固定資産減価償却率平均値テキスト"/>
        <xdr:cNvSpPr txBox="1"/>
      </xdr:nvSpPr>
      <xdr:spPr>
        <a:xfrm>
          <a:off x="4673600" y="14272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19304</xdr:rowOff>
    </xdr:from>
    <xdr:to>
      <xdr:col>24</xdr:col>
      <xdr:colOff>114300</xdr:colOff>
      <xdr:row>84</xdr:row>
      <xdr:rowOff>120904</xdr:rowOff>
    </xdr:to>
    <xdr:sp macro="" textlink="">
      <xdr:nvSpPr>
        <xdr:cNvPr id="250" name="フローチャート: 判断 249"/>
        <xdr:cNvSpPr/>
      </xdr:nvSpPr>
      <xdr:spPr>
        <a:xfrm>
          <a:off x="4584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65024</xdr:rowOff>
    </xdr:from>
    <xdr:to>
      <xdr:col>20</xdr:col>
      <xdr:colOff>38100</xdr:colOff>
      <xdr:row>84</xdr:row>
      <xdr:rowOff>166624</xdr:rowOff>
    </xdr:to>
    <xdr:sp macro="" textlink="">
      <xdr:nvSpPr>
        <xdr:cNvPr id="251" name="フローチャート: 判断 250"/>
        <xdr:cNvSpPr/>
      </xdr:nvSpPr>
      <xdr:spPr>
        <a:xfrm>
          <a:off x="3746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11701</xdr:rowOff>
    </xdr:from>
    <xdr:ext cx="405111" cy="259045"/>
    <xdr:sp macro="" textlink="">
      <xdr:nvSpPr>
        <xdr:cNvPr id="252" name="n_1aveValue【福祉施設】&#10;有形固定資産減価償却率"/>
        <xdr:cNvSpPr txBox="1"/>
      </xdr:nvSpPr>
      <xdr:spPr>
        <a:xfrm>
          <a:off x="3582044" y="14242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119887</xdr:rowOff>
    </xdr:from>
    <xdr:to>
      <xdr:col>15</xdr:col>
      <xdr:colOff>101600</xdr:colOff>
      <xdr:row>85</xdr:row>
      <xdr:rowOff>50037</xdr:rowOff>
    </xdr:to>
    <xdr:sp macro="" textlink="">
      <xdr:nvSpPr>
        <xdr:cNvPr id="253" name="フローチャート: 判断 252"/>
        <xdr:cNvSpPr/>
      </xdr:nvSpPr>
      <xdr:spPr>
        <a:xfrm>
          <a:off x="2857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66564</xdr:rowOff>
    </xdr:from>
    <xdr:ext cx="405111" cy="259045"/>
    <xdr:sp macro="" textlink="">
      <xdr:nvSpPr>
        <xdr:cNvPr id="254" name="n_2aveValue【福祉施設】&#10;有形固定資産減価償却率"/>
        <xdr:cNvSpPr txBox="1"/>
      </xdr:nvSpPr>
      <xdr:spPr>
        <a:xfrm>
          <a:off x="2705744" y="1429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92456</xdr:rowOff>
    </xdr:from>
    <xdr:to>
      <xdr:col>10</xdr:col>
      <xdr:colOff>165100</xdr:colOff>
      <xdr:row>85</xdr:row>
      <xdr:rowOff>22606</xdr:rowOff>
    </xdr:to>
    <xdr:sp macro="" textlink="">
      <xdr:nvSpPr>
        <xdr:cNvPr id="255" name="フローチャート: 判断 254"/>
        <xdr:cNvSpPr/>
      </xdr:nvSpPr>
      <xdr:spPr>
        <a:xfrm>
          <a:off x="1968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39133</xdr:rowOff>
    </xdr:from>
    <xdr:ext cx="405111" cy="259045"/>
    <xdr:sp macro="" textlink="">
      <xdr:nvSpPr>
        <xdr:cNvPr id="256" name="n_3aveValue【福祉施設】&#10;有形固定資産減価償却率"/>
        <xdr:cNvSpPr txBox="1"/>
      </xdr:nvSpPr>
      <xdr:spPr>
        <a:xfrm>
          <a:off x="1816744" y="1426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53594</xdr:rowOff>
    </xdr:from>
    <xdr:to>
      <xdr:col>24</xdr:col>
      <xdr:colOff>114300</xdr:colOff>
      <xdr:row>86</xdr:row>
      <xdr:rowOff>155194</xdr:rowOff>
    </xdr:to>
    <xdr:sp macro="" textlink="">
      <xdr:nvSpPr>
        <xdr:cNvPr id="262" name="楕円 261"/>
        <xdr:cNvSpPr/>
      </xdr:nvSpPr>
      <xdr:spPr>
        <a:xfrm>
          <a:off x="4584700" y="1479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139971</xdr:rowOff>
    </xdr:from>
    <xdr:ext cx="405111" cy="259045"/>
    <xdr:sp macro="" textlink="">
      <xdr:nvSpPr>
        <xdr:cNvPr id="263" name="【福祉施設】&#10;有形固定資産減価償却率該当値テキスト"/>
        <xdr:cNvSpPr txBox="1"/>
      </xdr:nvSpPr>
      <xdr:spPr>
        <a:xfrm>
          <a:off x="4673600" y="14713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142748</xdr:rowOff>
    </xdr:from>
    <xdr:to>
      <xdr:col>20</xdr:col>
      <xdr:colOff>38100</xdr:colOff>
      <xdr:row>86</xdr:row>
      <xdr:rowOff>72898</xdr:rowOff>
    </xdr:to>
    <xdr:sp macro="" textlink="">
      <xdr:nvSpPr>
        <xdr:cNvPr id="264" name="楕円 263"/>
        <xdr:cNvSpPr/>
      </xdr:nvSpPr>
      <xdr:spPr>
        <a:xfrm>
          <a:off x="3746500" y="147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22098</xdr:rowOff>
    </xdr:from>
    <xdr:to>
      <xdr:col>24</xdr:col>
      <xdr:colOff>63500</xdr:colOff>
      <xdr:row>86</xdr:row>
      <xdr:rowOff>104394</xdr:rowOff>
    </xdr:to>
    <xdr:cxnSp macro="">
      <xdr:nvCxnSpPr>
        <xdr:cNvPr id="265" name="直線コネクタ 264"/>
        <xdr:cNvCxnSpPr/>
      </xdr:nvCxnSpPr>
      <xdr:spPr>
        <a:xfrm>
          <a:off x="3797300" y="1476679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151892</xdr:rowOff>
    </xdr:from>
    <xdr:to>
      <xdr:col>15</xdr:col>
      <xdr:colOff>101600</xdr:colOff>
      <xdr:row>86</xdr:row>
      <xdr:rowOff>82042</xdr:rowOff>
    </xdr:to>
    <xdr:sp macro="" textlink="">
      <xdr:nvSpPr>
        <xdr:cNvPr id="266" name="楕円 265"/>
        <xdr:cNvSpPr/>
      </xdr:nvSpPr>
      <xdr:spPr>
        <a:xfrm>
          <a:off x="2857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22098</xdr:rowOff>
    </xdr:from>
    <xdr:to>
      <xdr:col>19</xdr:col>
      <xdr:colOff>177800</xdr:colOff>
      <xdr:row>86</xdr:row>
      <xdr:rowOff>31242</xdr:rowOff>
    </xdr:to>
    <xdr:cxnSp macro="">
      <xdr:nvCxnSpPr>
        <xdr:cNvPr id="267" name="直線コネクタ 266"/>
        <xdr:cNvCxnSpPr/>
      </xdr:nvCxnSpPr>
      <xdr:spPr>
        <a:xfrm flipV="1">
          <a:off x="2908300" y="1476679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26163</xdr:rowOff>
    </xdr:from>
    <xdr:to>
      <xdr:col>10</xdr:col>
      <xdr:colOff>165100</xdr:colOff>
      <xdr:row>86</xdr:row>
      <xdr:rowOff>127763</xdr:rowOff>
    </xdr:to>
    <xdr:sp macro="" textlink="">
      <xdr:nvSpPr>
        <xdr:cNvPr id="268" name="楕円 267"/>
        <xdr:cNvSpPr/>
      </xdr:nvSpPr>
      <xdr:spPr>
        <a:xfrm>
          <a:off x="1968500" y="1477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31242</xdr:rowOff>
    </xdr:from>
    <xdr:to>
      <xdr:col>15</xdr:col>
      <xdr:colOff>50800</xdr:colOff>
      <xdr:row>86</xdr:row>
      <xdr:rowOff>76963</xdr:rowOff>
    </xdr:to>
    <xdr:cxnSp macro="">
      <xdr:nvCxnSpPr>
        <xdr:cNvPr id="269" name="直線コネクタ 268"/>
        <xdr:cNvCxnSpPr/>
      </xdr:nvCxnSpPr>
      <xdr:spPr>
        <a:xfrm flipV="1">
          <a:off x="2019300" y="1477594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86</xdr:row>
      <xdr:rowOff>64025</xdr:rowOff>
    </xdr:from>
    <xdr:ext cx="405111" cy="259045"/>
    <xdr:sp macro="" textlink="">
      <xdr:nvSpPr>
        <xdr:cNvPr id="270" name="n_1mainValue【福祉施設】&#10;有形固定資産減価償却率"/>
        <xdr:cNvSpPr txBox="1"/>
      </xdr:nvSpPr>
      <xdr:spPr>
        <a:xfrm>
          <a:off x="3582044" y="1480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73169</xdr:rowOff>
    </xdr:from>
    <xdr:ext cx="405111" cy="259045"/>
    <xdr:sp macro="" textlink="">
      <xdr:nvSpPr>
        <xdr:cNvPr id="271" name="n_2mainValue【福祉施設】&#10;有形固定資産減価償却率"/>
        <xdr:cNvSpPr txBox="1"/>
      </xdr:nvSpPr>
      <xdr:spPr>
        <a:xfrm>
          <a:off x="2705744" y="1481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118890</xdr:rowOff>
    </xdr:from>
    <xdr:ext cx="405111" cy="259045"/>
    <xdr:sp macro="" textlink="">
      <xdr:nvSpPr>
        <xdr:cNvPr id="272" name="n_3mainValue【福祉施設】&#10;有形固定資産減価償却率"/>
        <xdr:cNvSpPr txBox="1"/>
      </xdr:nvSpPr>
      <xdr:spPr>
        <a:xfrm>
          <a:off x="1816744" y="1486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3" name="直線コネクタ 28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4" name="テキスト ボックス 28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5" name="直線コネクタ 28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6" name="テキスト ボックス 28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7" name="直線コネクタ 28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8" name="テキスト ボックス 28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9" name="直線コネクタ 28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0" name="テキスト ボックス 28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1" name="直線コネクタ 29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2" name="テキスト ボックス 29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3" name="直線コネクタ 29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4" name="テキスト ボックス 29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108313</xdr:rowOff>
    </xdr:from>
    <xdr:to>
      <xdr:col>54</xdr:col>
      <xdr:colOff>189865</xdr:colOff>
      <xdr:row>86</xdr:row>
      <xdr:rowOff>149134</xdr:rowOff>
    </xdr:to>
    <xdr:cxnSp macro="">
      <xdr:nvCxnSpPr>
        <xdr:cNvPr id="298" name="直線コネクタ 297"/>
        <xdr:cNvCxnSpPr/>
      </xdr:nvCxnSpPr>
      <xdr:spPr>
        <a:xfrm flipV="1">
          <a:off x="10476865" y="13481413"/>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99"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00" name="直線コネクタ 299"/>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54990</xdr:rowOff>
    </xdr:from>
    <xdr:ext cx="469744" cy="259045"/>
    <xdr:sp macro="" textlink="">
      <xdr:nvSpPr>
        <xdr:cNvPr id="301" name="【福祉施設】&#10;一人当たり面積最大値テキスト"/>
        <xdr:cNvSpPr txBox="1"/>
      </xdr:nvSpPr>
      <xdr:spPr>
        <a:xfrm>
          <a:off x="10515600" y="1325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108313</xdr:rowOff>
    </xdr:from>
    <xdr:to>
      <xdr:col>55</xdr:col>
      <xdr:colOff>88900</xdr:colOff>
      <xdr:row>78</xdr:row>
      <xdr:rowOff>108313</xdr:rowOff>
    </xdr:to>
    <xdr:cxnSp macro="">
      <xdr:nvCxnSpPr>
        <xdr:cNvPr id="302" name="直線コネクタ 301"/>
        <xdr:cNvCxnSpPr/>
      </xdr:nvCxnSpPr>
      <xdr:spPr>
        <a:xfrm>
          <a:off x="10388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55534</xdr:rowOff>
    </xdr:from>
    <xdr:ext cx="469744" cy="259045"/>
    <xdr:sp macro="" textlink="">
      <xdr:nvSpPr>
        <xdr:cNvPr id="303" name="【福祉施設】&#10;一人当たり面積平均値テキスト"/>
        <xdr:cNvSpPr txBox="1"/>
      </xdr:nvSpPr>
      <xdr:spPr>
        <a:xfrm>
          <a:off x="10515600" y="14457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77107</xdr:rowOff>
    </xdr:from>
    <xdr:to>
      <xdr:col>55</xdr:col>
      <xdr:colOff>50800</xdr:colOff>
      <xdr:row>85</xdr:row>
      <xdr:rowOff>7257</xdr:rowOff>
    </xdr:to>
    <xdr:sp macro="" textlink="">
      <xdr:nvSpPr>
        <xdr:cNvPr id="304" name="フローチャート: 判断 303"/>
        <xdr:cNvSpPr/>
      </xdr:nvSpPr>
      <xdr:spPr>
        <a:xfrm>
          <a:off x="10426700" y="1447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152219</xdr:rowOff>
    </xdr:from>
    <xdr:to>
      <xdr:col>50</xdr:col>
      <xdr:colOff>165100</xdr:colOff>
      <xdr:row>85</xdr:row>
      <xdr:rowOff>82369</xdr:rowOff>
    </xdr:to>
    <xdr:sp macro="" textlink="">
      <xdr:nvSpPr>
        <xdr:cNvPr id="305" name="フローチャート: 判断 304"/>
        <xdr:cNvSpPr/>
      </xdr:nvSpPr>
      <xdr:spPr>
        <a:xfrm>
          <a:off x="9588500" y="1455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73496</xdr:rowOff>
    </xdr:from>
    <xdr:ext cx="469744" cy="259045"/>
    <xdr:sp macro="" textlink="">
      <xdr:nvSpPr>
        <xdr:cNvPr id="306" name="n_1aveValue【福祉施設】&#10;一人当たり面積"/>
        <xdr:cNvSpPr txBox="1"/>
      </xdr:nvSpPr>
      <xdr:spPr>
        <a:xfrm>
          <a:off x="9391727" y="1464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11793</xdr:rowOff>
    </xdr:from>
    <xdr:to>
      <xdr:col>46</xdr:col>
      <xdr:colOff>38100</xdr:colOff>
      <xdr:row>85</xdr:row>
      <xdr:rowOff>113393</xdr:rowOff>
    </xdr:to>
    <xdr:sp macro="" textlink="">
      <xdr:nvSpPr>
        <xdr:cNvPr id="307" name="フローチャート: 判断 306"/>
        <xdr:cNvSpPr/>
      </xdr:nvSpPr>
      <xdr:spPr>
        <a:xfrm>
          <a:off x="8699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104520</xdr:rowOff>
    </xdr:from>
    <xdr:ext cx="469744" cy="259045"/>
    <xdr:sp macro="" textlink="">
      <xdr:nvSpPr>
        <xdr:cNvPr id="308" name="n_2aveValue【福祉施設】&#10;一人当たり面積"/>
        <xdr:cNvSpPr txBox="1"/>
      </xdr:nvSpPr>
      <xdr:spPr>
        <a:xfrm>
          <a:off x="8515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108131</xdr:rowOff>
    </xdr:from>
    <xdr:to>
      <xdr:col>41</xdr:col>
      <xdr:colOff>101600</xdr:colOff>
      <xdr:row>85</xdr:row>
      <xdr:rowOff>38281</xdr:rowOff>
    </xdr:to>
    <xdr:sp macro="" textlink="">
      <xdr:nvSpPr>
        <xdr:cNvPr id="309" name="フローチャート: 判断 308"/>
        <xdr:cNvSpPr/>
      </xdr:nvSpPr>
      <xdr:spPr>
        <a:xfrm>
          <a:off x="7810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29408</xdr:rowOff>
    </xdr:from>
    <xdr:ext cx="469744" cy="259045"/>
    <xdr:sp macro="" textlink="">
      <xdr:nvSpPr>
        <xdr:cNvPr id="310" name="n_3aveValue【福祉施設】&#10;一人当たり面積"/>
        <xdr:cNvSpPr txBox="1"/>
      </xdr:nvSpPr>
      <xdr:spPr>
        <a:xfrm>
          <a:off x="7626427"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153851</xdr:rowOff>
    </xdr:from>
    <xdr:to>
      <xdr:col>55</xdr:col>
      <xdr:colOff>50800</xdr:colOff>
      <xdr:row>83</xdr:row>
      <xdr:rowOff>84001</xdr:rowOff>
    </xdr:to>
    <xdr:sp macro="" textlink="">
      <xdr:nvSpPr>
        <xdr:cNvPr id="316" name="楕円 315"/>
        <xdr:cNvSpPr/>
      </xdr:nvSpPr>
      <xdr:spPr>
        <a:xfrm>
          <a:off x="104267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5278</xdr:rowOff>
    </xdr:from>
    <xdr:ext cx="469744" cy="259045"/>
    <xdr:sp macro="" textlink="">
      <xdr:nvSpPr>
        <xdr:cNvPr id="317" name="【福祉施設】&#10;一人当たり面積該当値テキスト"/>
        <xdr:cNvSpPr txBox="1"/>
      </xdr:nvSpPr>
      <xdr:spPr>
        <a:xfrm>
          <a:off x="10515600" y="1406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162016</xdr:rowOff>
    </xdr:from>
    <xdr:to>
      <xdr:col>50</xdr:col>
      <xdr:colOff>165100</xdr:colOff>
      <xdr:row>83</xdr:row>
      <xdr:rowOff>92166</xdr:rowOff>
    </xdr:to>
    <xdr:sp macro="" textlink="">
      <xdr:nvSpPr>
        <xdr:cNvPr id="318" name="楕円 317"/>
        <xdr:cNvSpPr/>
      </xdr:nvSpPr>
      <xdr:spPr>
        <a:xfrm>
          <a:off x="95885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33201</xdr:rowOff>
    </xdr:from>
    <xdr:to>
      <xdr:col>55</xdr:col>
      <xdr:colOff>0</xdr:colOff>
      <xdr:row>83</xdr:row>
      <xdr:rowOff>41366</xdr:rowOff>
    </xdr:to>
    <xdr:cxnSp macro="">
      <xdr:nvCxnSpPr>
        <xdr:cNvPr id="319" name="直線コネクタ 318"/>
        <xdr:cNvCxnSpPr/>
      </xdr:nvCxnSpPr>
      <xdr:spPr>
        <a:xfrm flipV="1">
          <a:off x="9639300" y="1426355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113030</xdr:rowOff>
    </xdr:from>
    <xdr:to>
      <xdr:col>46</xdr:col>
      <xdr:colOff>38100</xdr:colOff>
      <xdr:row>83</xdr:row>
      <xdr:rowOff>43180</xdr:rowOff>
    </xdr:to>
    <xdr:sp macro="" textlink="">
      <xdr:nvSpPr>
        <xdr:cNvPr id="320" name="楕円 319"/>
        <xdr:cNvSpPr/>
      </xdr:nvSpPr>
      <xdr:spPr>
        <a:xfrm>
          <a:off x="8699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163830</xdr:rowOff>
    </xdr:from>
    <xdr:to>
      <xdr:col>50</xdr:col>
      <xdr:colOff>114300</xdr:colOff>
      <xdr:row>83</xdr:row>
      <xdr:rowOff>41366</xdr:rowOff>
    </xdr:to>
    <xdr:cxnSp macro="">
      <xdr:nvCxnSpPr>
        <xdr:cNvPr id="321" name="直線コネクタ 320"/>
        <xdr:cNvCxnSpPr/>
      </xdr:nvCxnSpPr>
      <xdr:spPr>
        <a:xfrm>
          <a:off x="8750300" y="1422273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122827</xdr:rowOff>
    </xdr:from>
    <xdr:to>
      <xdr:col>41</xdr:col>
      <xdr:colOff>101600</xdr:colOff>
      <xdr:row>83</xdr:row>
      <xdr:rowOff>52977</xdr:rowOff>
    </xdr:to>
    <xdr:sp macro="" textlink="">
      <xdr:nvSpPr>
        <xdr:cNvPr id="322" name="楕円 321"/>
        <xdr:cNvSpPr/>
      </xdr:nvSpPr>
      <xdr:spPr>
        <a:xfrm>
          <a:off x="78105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163830</xdr:rowOff>
    </xdr:from>
    <xdr:to>
      <xdr:col>45</xdr:col>
      <xdr:colOff>177800</xdr:colOff>
      <xdr:row>83</xdr:row>
      <xdr:rowOff>2177</xdr:rowOff>
    </xdr:to>
    <xdr:cxnSp macro="">
      <xdr:nvCxnSpPr>
        <xdr:cNvPr id="323" name="直線コネクタ 322"/>
        <xdr:cNvCxnSpPr/>
      </xdr:nvCxnSpPr>
      <xdr:spPr>
        <a:xfrm flipV="1">
          <a:off x="7861300" y="1422273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108693</xdr:rowOff>
    </xdr:from>
    <xdr:ext cx="469744" cy="259045"/>
    <xdr:sp macro="" textlink="">
      <xdr:nvSpPr>
        <xdr:cNvPr id="324" name="n_1mainValue【福祉施設】&#10;一人当たり面積"/>
        <xdr:cNvSpPr txBox="1"/>
      </xdr:nvSpPr>
      <xdr:spPr>
        <a:xfrm>
          <a:off x="93917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59707</xdr:rowOff>
    </xdr:from>
    <xdr:ext cx="469744" cy="259045"/>
    <xdr:sp macro="" textlink="">
      <xdr:nvSpPr>
        <xdr:cNvPr id="325" name="n_2mainValue【福祉施設】&#10;一人当たり面積"/>
        <xdr:cNvSpPr txBox="1"/>
      </xdr:nvSpPr>
      <xdr:spPr>
        <a:xfrm>
          <a:off x="8515427" y="1394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69504</xdr:rowOff>
    </xdr:from>
    <xdr:ext cx="469744" cy="259045"/>
    <xdr:sp macro="" textlink="">
      <xdr:nvSpPr>
        <xdr:cNvPr id="326" name="n_3mainValue【福祉施設】&#10;一人当たり面積"/>
        <xdr:cNvSpPr txBox="1"/>
      </xdr:nvSpPr>
      <xdr:spPr>
        <a:xfrm>
          <a:off x="7626427" y="1395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5" name="テキスト ボックス 33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6" name="直線コネクタ 33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7" name="直線コネクタ 33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8" name="テキスト ボックス 337"/>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9" name="直線コネクタ 33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0" name="テキスト ボックス 33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1" name="直線コネクタ 34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2" name="テキスト ボックス 34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3" name="直線コネクタ 34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4" name="テキスト ボックス 34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5" name="直線コネクタ 34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46" name="テキスト ボックス 34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7" name="直線コネクタ 34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8" name="テキスト ボックス 34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116205</xdr:rowOff>
    </xdr:from>
    <xdr:to>
      <xdr:col>24</xdr:col>
      <xdr:colOff>62865</xdr:colOff>
      <xdr:row>108</xdr:row>
      <xdr:rowOff>34289</xdr:rowOff>
    </xdr:to>
    <xdr:cxnSp macro="">
      <xdr:nvCxnSpPr>
        <xdr:cNvPr id="350" name="直線コネクタ 349"/>
        <xdr:cNvCxnSpPr/>
      </xdr:nvCxnSpPr>
      <xdr:spPr>
        <a:xfrm flipV="1">
          <a:off x="4634865" y="17089755"/>
          <a:ext cx="0" cy="146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38116</xdr:rowOff>
    </xdr:from>
    <xdr:ext cx="340478" cy="259045"/>
    <xdr:sp macro="" textlink="">
      <xdr:nvSpPr>
        <xdr:cNvPr id="351" name="【市民会館】&#10;有形固定資産減価償却率最小値テキスト"/>
        <xdr:cNvSpPr txBox="1"/>
      </xdr:nvSpPr>
      <xdr:spPr>
        <a:xfrm>
          <a:off x="4673600" y="185547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34289</xdr:rowOff>
    </xdr:from>
    <xdr:to>
      <xdr:col>24</xdr:col>
      <xdr:colOff>152400</xdr:colOff>
      <xdr:row>108</xdr:row>
      <xdr:rowOff>34289</xdr:rowOff>
    </xdr:to>
    <xdr:cxnSp macro="">
      <xdr:nvCxnSpPr>
        <xdr:cNvPr id="352" name="直線コネクタ 351"/>
        <xdr:cNvCxnSpPr/>
      </xdr:nvCxnSpPr>
      <xdr:spPr>
        <a:xfrm>
          <a:off x="4546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62882</xdr:rowOff>
    </xdr:from>
    <xdr:ext cx="405111" cy="259045"/>
    <xdr:sp macro="" textlink="">
      <xdr:nvSpPr>
        <xdr:cNvPr id="353" name="【市民会館】&#10;有形固定資産減価償却率最大値テキスト"/>
        <xdr:cNvSpPr txBox="1"/>
      </xdr:nvSpPr>
      <xdr:spPr>
        <a:xfrm>
          <a:off x="4673600" y="1686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116205</xdr:rowOff>
    </xdr:from>
    <xdr:to>
      <xdr:col>24</xdr:col>
      <xdr:colOff>152400</xdr:colOff>
      <xdr:row>99</xdr:row>
      <xdr:rowOff>116205</xdr:rowOff>
    </xdr:to>
    <xdr:cxnSp macro="">
      <xdr:nvCxnSpPr>
        <xdr:cNvPr id="354" name="直線コネクタ 353"/>
        <xdr:cNvCxnSpPr/>
      </xdr:nvCxnSpPr>
      <xdr:spPr>
        <a:xfrm>
          <a:off x="4546600" y="170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22877</xdr:rowOff>
    </xdr:from>
    <xdr:ext cx="405111" cy="259045"/>
    <xdr:sp macro="" textlink="">
      <xdr:nvSpPr>
        <xdr:cNvPr id="355" name="【市民会館】&#10;有形固定資産減価償却率平均値テキスト"/>
        <xdr:cNvSpPr txBox="1"/>
      </xdr:nvSpPr>
      <xdr:spPr>
        <a:xfrm>
          <a:off x="4673600" y="1768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44450</xdr:rowOff>
    </xdr:from>
    <xdr:to>
      <xdr:col>24</xdr:col>
      <xdr:colOff>114300</xdr:colOff>
      <xdr:row>103</xdr:row>
      <xdr:rowOff>146050</xdr:rowOff>
    </xdr:to>
    <xdr:sp macro="" textlink="">
      <xdr:nvSpPr>
        <xdr:cNvPr id="356" name="フローチャート: 判断 355"/>
        <xdr:cNvSpPr/>
      </xdr:nvSpPr>
      <xdr:spPr>
        <a:xfrm>
          <a:off x="45847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57" name="フローチャート: 判断 356"/>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38116</xdr:rowOff>
    </xdr:from>
    <xdr:ext cx="405111" cy="259045"/>
    <xdr:sp macro="" textlink="">
      <xdr:nvSpPr>
        <xdr:cNvPr id="358" name="n_1aveValue【市民会館】&#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38736</xdr:rowOff>
    </xdr:from>
    <xdr:to>
      <xdr:col>15</xdr:col>
      <xdr:colOff>101600</xdr:colOff>
      <xdr:row>103</xdr:row>
      <xdr:rowOff>140336</xdr:rowOff>
    </xdr:to>
    <xdr:sp macro="" textlink="">
      <xdr:nvSpPr>
        <xdr:cNvPr id="359" name="フローチャート: 判断 358"/>
        <xdr:cNvSpPr/>
      </xdr:nvSpPr>
      <xdr:spPr>
        <a:xfrm>
          <a:off x="2857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101</xdr:row>
      <xdr:rowOff>156863</xdr:rowOff>
    </xdr:from>
    <xdr:ext cx="405111" cy="259045"/>
    <xdr:sp macro="" textlink="">
      <xdr:nvSpPr>
        <xdr:cNvPr id="360" name="n_2aveValue【市民会館】&#10;有形固定資産減価償却率"/>
        <xdr:cNvSpPr txBox="1"/>
      </xdr:nvSpPr>
      <xdr:spPr>
        <a:xfrm>
          <a:off x="2705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2539</xdr:rowOff>
    </xdr:from>
    <xdr:to>
      <xdr:col>10</xdr:col>
      <xdr:colOff>165100</xdr:colOff>
      <xdr:row>103</xdr:row>
      <xdr:rowOff>104139</xdr:rowOff>
    </xdr:to>
    <xdr:sp macro="" textlink="">
      <xdr:nvSpPr>
        <xdr:cNvPr id="361" name="フローチャート: 判断 360"/>
        <xdr:cNvSpPr/>
      </xdr:nvSpPr>
      <xdr:spPr>
        <a:xfrm>
          <a:off x="1968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101</xdr:row>
      <xdr:rowOff>120666</xdr:rowOff>
    </xdr:from>
    <xdr:ext cx="405111" cy="259045"/>
    <xdr:sp macro="" textlink="">
      <xdr:nvSpPr>
        <xdr:cNvPr id="362" name="n_3aveValue【市民会館】&#10;有形固定資産減価償却率"/>
        <xdr:cNvSpPr txBox="1"/>
      </xdr:nvSpPr>
      <xdr:spPr>
        <a:xfrm>
          <a:off x="1816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21589</xdr:rowOff>
    </xdr:from>
    <xdr:to>
      <xdr:col>24</xdr:col>
      <xdr:colOff>114300</xdr:colOff>
      <xdr:row>103</xdr:row>
      <xdr:rowOff>123189</xdr:rowOff>
    </xdr:to>
    <xdr:sp macro="" textlink="">
      <xdr:nvSpPr>
        <xdr:cNvPr id="368" name="楕円 367"/>
        <xdr:cNvSpPr/>
      </xdr:nvSpPr>
      <xdr:spPr>
        <a:xfrm>
          <a:off x="45847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44466</xdr:rowOff>
    </xdr:from>
    <xdr:ext cx="405111" cy="259045"/>
    <xdr:sp macro="" textlink="">
      <xdr:nvSpPr>
        <xdr:cNvPr id="369" name="【市民会館】&#10;有形固定資産減価償却率該当値テキスト"/>
        <xdr:cNvSpPr txBox="1"/>
      </xdr:nvSpPr>
      <xdr:spPr>
        <a:xfrm>
          <a:off x="4673600"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59689</xdr:rowOff>
    </xdr:from>
    <xdr:to>
      <xdr:col>20</xdr:col>
      <xdr:colOff>38100</xdr:colOff>
      <xdr:row>103</xdr:row>
      <xdr:rowOff>161289</xdr:rowOff>
    </xdr:to>
    <xdr:sp macro="" textlink="">
      <xdr:nvSpPr>
        <xdr:cNvPr id="370" name="楕円 369"/>
        <xdr:cNvSpPr/>
      </xdr:nvSpPr>
      <xdr:spPr>
        <a:xfrm>
          <a:off x="3746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72389</xdr:rowOff>
    </xdr:from>
    <xdr:to>
      <xdr:col>24</xdr:col>
      <xdr:colOff>63500</xdr:colOff>
      <xdr:row>103</xdr:row>
      <xdr:rowOff>110489</xdr:rowOff>
    </xdr:to>
    <xdr:cxnSp macro="">
      <xdr:nvCxnSpPr>
        <xdr:cNvPr id="371" name="直線コネクタ 370"/>
        <xdr:cNvCxnSpPr/>
      </xdr:nvCxnSpPr>
      <xdr:spPr>
        <a:xfrm flipV="1">
          <a:off x="3797300" y="177317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97789</xdr:rowOff>
    </xdr:from>
    <xdr:to>
      <xdr:col>15</xdr:col>
      <xdr:colOff>101600</xdr:colOff>
      <xdr:row>104</xdr:row>
      <xdr:rowOff>27939</xdr:rowOff>
    </xdr:to>
    <xdr:sp macro="" textlink="">
      <xdr:nvSpPr>
        <xdr:cNvPr id="372" name="楕円 371"/>
        <xdr:cNvSpPr/>
      </xdr:nvSpPr>
      <xdr:spPr>
        <a:xfrm>
          <a:off x="2857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110489</xdr:rowOff>
    </xdr:from>
    <xdr:to>
      <xdr:col>19</xdr:col>
      <xdr:colOff>177800</xdr:colOff>
      <xdr:row>103</xdr:row>
      <xdr:rowOff>148589</xdr:rowOff>
    </xdr:to>
    <xdr:cxnSp macro="">
      <xdr:nvCxnSpPr>
        <xdr:cNvPr id="373" name="直線コネクタ 372"/>
        <xdr:cNvCxnSpPr/>
      </xdr:nvCxnSpPr>
      <xdr:spPr>
        <a:xfrm flipV="1">
          <a:off x="2908300" y="177698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156845</xdr:rowOff>
    </xdr:from>
    <xdr:to>
      <xdr:col>10</xdr:col>
      <xdr:colOff>165100</xdr:colOff>
      <xdr:row>104</xdr:row>
      <xdr:rowOff>86995</xdr:rowOff>
    </xdr:to>
    <xdr:sp macro="" textlink="">
      <xdr:nvSpPr>
        <xdr:cNvPr id="374" name="楕円 373"/>
        <xdr:cNvSpPr/>
      </xdr:nvSpPr>
      <xdr:spPr>
        <a:xfrm>
          <a:off x="1968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148589</xdr:rowOff>
    </xdr:from>
    <xdr:to>
      <xdr:col>15</xdr:col>
      <xdr:colOff>50800</xdr:colOff>
      <xdr:row>104</xdr:row>
      <xdr:rowOff>36195</xdr:rowOff>
    </xdr:to>
    <xdr:cxnSp macro="">
      <xdr:nvCxnSpPr>
        <xdr:cNvPr id="375" name="直線コネクタ 374"/>
        <xdr:cNvCxnSpPr/>
      </xdr:nvCxnSpPr>
      <xdr:spPr>
        <a:xfrm flipV="1">
          <a:off x="2019300" y="17807939"/>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6366</xdr:rowOff>
    </xdr:from>
    <xdr:ext cx="405111" cy="259045"/>
    <xdr:sp macro="" textlink="">
      <xdr:nvSpPr>
        <xdr:cNvPr id="376" name="n_1mainValue【市民会館】&#10;有形固定資産減価償却率"/>
        <xdr:cNvSpPr txBox="1"/>
      </xdr:nvSpPr>
      <xdr:spPr>
        <a:xfrm>
          <a:off x="35820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19066</xdr:rowOff>
    </xdr:from>
    <xdr:ext cx="405111" cy="259045"/>
    <xdr:sp macro="" textlink="">
      <xdr:nvSpPr>
        <xdr:cNvPr id="377" name="n_2mainValue【市民会館】&#10;有形固定資産減価償却率"/>
        <xdr:cNvSpPr txBox="1"/>
      </xdr:nvSpPr>
      <xdr:spPr>
        <a:xfrm>
          <a:off x="2705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78122</xdr:rowOff>
    </xdr:from>
    <xdr:ext cx="405111" cy="259045"/>
    <xdr:sp macro="" textlink="">
      <xdr:nvSpPr>
        <xdr:cNvPr id="378" name="n_3mainValue【市民会館】&#10;有形固定資産減価償却率"/>
        <xdr:cNvSpPr txBox="1"/>
      </xdr:nvSpPr>
      <xdr:spPr>
        <a:xfrm>
          <a:off x="1816744" y="1790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9" name="直線コネクタ 38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0" name="テキスト ボックス 38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1" name="直線コネクタ 39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2" name="テキスト ボックス 39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3" name="直線コネクタ 39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4" name="テキスト ボックス 39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5" name="直線コネクタ 39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6" name="テキスト ボックス 39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7" name="直線コネクタ 39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8" name="テキスト ボックス 39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119635</xdr:rowOff>
    </xdr:from>
    <xdr:to>
      <xdr:col>54</xdr:col>
      <xdr:colOff>189865</xdr:colOff>
      <xdr:row>108</xdr:row>
      <xdr:rowOff>28194</xdr:rowOff>
    </xdr:to>
    <xdr:cxnSp macro="">
      <xdr:nvCxnSpPr>
        <xdr:cNvPr id="400" name="直線コネクタ 399"/>
        <xdr:cNvCxnSpPr/>
      </xdr:nvCxnSpPr>
      <xdr:spPr>
        <a:xfrm flipV="1">
          <a:off x="10476865" y="17093185"/>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32021</xdr:rowOff>
    </xdr:from>
    <xdr:ext cx="469744" cy="259045"/>
    <xdr:sp macro="" textlink="">
      <xdr:nvSpPr>
        <xdr:cNvPr id="401" name="【市民会館】&#10;一人当たり面積最小値テキスト"/>
        <xdr:cNvSpPr txBox="1"/>
      </xdr:nvSpPr>
      <xdr:spPr>
        <a:xfrm>
          <a:off x="10515600" y="185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28194</xdr:rowOff>
    </xdr:from>
    <xdr:to>
      <xdr:col>55</xdr:col>
      <xdr:colOff>88900</xdr:colOff>
      <xdr:row>108</xdr:row>
      <xdr:rowOff>28194</xdr:rowOff>
    </xdr:to>
    <xdr:cxnSp macro="">
      <xdr:nvCxnSpPr>
        <xdr:cNvPr id="402" name="直線コネクタ 401"/>
        <xdr:cNvCxnSpPr/>
      </xdr:nvCxnSpPr>
      <xdr:spPr>
        <a:xfrm>
          <a:off x="10388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66312</xdr:rowOff>
    </xdr:from>
    <xdr:ext cx="469744" cy="259045"/>
    <xdr:sp macro="" textlink="">
      <xdr:nvSpPr>
        <xdr:cNvPr id="403" name="【市民会館】&#10;一人当たり面積最大値テキスト"/>
        <xdr:cNvSpPr txBox="1"/>
      </xdr:nvSpPr>
      <xdr:spPr>
        <a:xfrm>
          <a:off x="10515600" y="168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119635</xdr:rowOff>
    </xdr:from>
    <xdr:to>
      <xdr:col>55</xdr:col>
      <xdr:colOff>88900</xdr:colOff>
      <xdr:row>99</xdr:row>
      <xdr:rowOff>119635</xdr:rowOff>
    </xdr:to>
    <xdr:cxnSp macro="">
      <xdr:nvCxnSpPr>
        <xdr:cNvPr id="404" name="直線コネクタ 403"/>
        <xdr:cNvCxnSpPr/>
      </xdr:nvCxnSpPr>
      <xdr:spPr>
        <a:xfrm>
          <a:off x="10388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167149</xdr:rowOff>
    </xdr:from>
    <xdr:ext cx="469744" cy="259045"/>
    <xdr:sp macro="" textlink="">
      <xdr:nvSpPr>
        <xdr:cNvPr id="405" name="【市民会館】&#10;一人当たり面積平均値テキスト"/>
        <xdr:cNvSpPr txBox="1"/>
      </xdr:nvSpPr>
      <xdr:spPr>
        <a:xfrm>
          <a:off x="10515600" y="17826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144272</xdr:rowOff>
    </xdr:from>
    <xdr:to>
      <xdr:col>55</xdr:col>
      <xdr:colOff>50800</xdr:colOff>
      <xdr:row>105</xdr:row>
      <xdr:rowOff>74422</xdr:rowOff>
    </xdr:to>
    <xdr:sp macro="" textlink="">
      <xdr:nvSpPr>
        <xdr:cNvPr id="406" name="フローチャート: 判断 405"/>
        <xdr:cNvSpPr/>
      </xdr:nvSpPr>
      <xdr:spPr>
        <a:xfrm>
          <a:off x="104267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52832</xdr:rowOff>
    </xdr:from>
    <xdr:to>
      <xdr:col>50</xdr:col>
      <xdr:colOff>165100</xdr:colOff>
      <xdr:row>105</xdr:row>
      <xdr:rowOff>154432</xdr:rowOff>
    </xdr:to>
    <xdr:sp macro="" textlink="">
      <xdr:nvSpPr>
        <xdr:cNvPr id="407" name="フローチャート: 判断 406"/>
        <xdr:cNvSpPr/>
      </xdr:nvSpPr>
      <xdr:spPr>
        <a:xfrm>
          <a:off x="9588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170959</xdr:rowOff>
    </xdr:from>
    <xdr:ext cx="469744" cy="259045"/>
    <xdr:sp macro="" textlink="">
      <xdr:nvSpPr>
        <xdr:cNvPr id="408" name="n_1aveValue【市民会館】&#10;一人当たり面積"/>
        <xdr:cNvSpPr txBox="1"/>
      </xdr:nvSpPr>
      <xdr:spPr>
        <a:xfrm>
          <a:off x="9391727" y="1783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100837</xdr:rowOff>
    </xdr:from>
    <xdr:to>
      <xdr:col>46</xdr:col>
      <xdr:colOff>38100</xdr:colOff>
      <xdr:row>106</xdr:row>
      <xdr:rowOff>30987</xdr:rowOff>
    </xdr:to>
    <xdr:sp macro="" textlink="">
      <xdr:nvSpPr>
        <xdr:cNvPr id="409" name="フローチャート: 判断 408"/>
        <xdr:cNvSpPr/>
      </xdr:nvSpPr>
      <xdr:spPr>
        <a:xfrm>
          <a:off x="8699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47514</xdr:rowOff>
    </xdr:from>
    <xdr:ext cx="469744" cy="259045"/>
    <xdr:sp macro="" textlink="">
      <xdr:nvSpPr>
        <xdr:cNvPr id="410" name="n_2aveValue【市民会館】&#10;一人当たり面積"/>
        <xdr:cNvSpPr txBox="1"/>
      </xdr:nvSpPr>
      <xdr:spPr>
        <a:xfrm>
          <a:off x="8515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141987</xdr:rowOff>
    </xdr:from>
    <xdr:to>
      <xdr:col>41</xdr:col>
      <xdr:colOff>101600</xdr:colOff>
      <xdr:row>106</xdr:row>
      <xdr:rowOff>72137</xdr:rowOff>
    </xdr:to>
    <xdr:sp macro="" textlink="">
      <xdr:nvSpPr>
        <xdr:cNvPr id="411" name="フローチャート: 判断 410"/>
        <xdr:cNvSpPr/>
      </xdr:nvSpPr>
      <xdr:spPr>
        <a:xfrm>
          <a:off x="7810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88664</xdr:rowOff>
    </xdr:from>
    <xdr:ext cx="469744" cy="259045"/>
    <xdr:sp macro="" textlink="">
      <xdr:nvSpPr>
        <xdr:cNvPr id="412" name="n_3aveValue【市民会館】&#10;一人当たり面積"/>
        <xdr:cNvSpPr txBox="1"/>
      </xdr:nvSpPr>
      <xdr:spPr>
        <a:xfrm>
          <a:off x="76264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13" name="テキスト ボックス 41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151130</xdr:rowOff>
    </xdr:from>
    <xdr:to>
      <xdr:col>55</xdr:col>
      <xdr:colOff>50800</xdr:colOff>
      <xdr:row>106</xdr:row>
      <xdr:rowOff>81280</xdr:rowOff>
    </xdr:to>
    <xdr:sp macro="" textlink="">
      <xdr:nvSpPr>
        <xdr:cNvPr id="418" name="楕円 417"/>
        <xdr:cNvSpPr/>
      </xdr:nvSpPr>
      <xdr:spPr>
        <a:xfrm>
          <a:off x="10426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129557</xdr:rowOff>
    </xdr:from>
    <xdr:ext cx="469744" cy="259045"/>
    <xdr:sp macro="" textlink="">
      <xdr:nvSpPr>
        <xdr:cNvPr id="419" name="【市民会館】&#10;一人当たり面積該当値テキスト"/>
        <xdr:cNvSpPr txBox="1"/>
      </xdr:nvSpPr>
      <xdr:spPr>
        <a:xfrm>
          <a:off x="10515600"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157987</xdr:rowOff>
    </xdr:from>
    <xdr:to>
      <xdr:col>50</xdr:col>
      <xdr:colOff>165100</xdr:colOff>
      <xdr:row>106</xdr:row>
      <xdr:rowOff>88137</xdr:rowOff>
    </xdr:to>
    <xdr:sp macro="" textlink="">
      <xdr:nvSpPr>
        <xdr:cNvPr id="420" name="楕円 419"/>
        <xdr:cNvSpPr/>
      </xdr:nvSpPr>
      <xdr:spPr>
        <a:xfrm>
          <a:off x="95885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30480</xdr:rowOff>
    </xdr:from>
    <xdr:to>
      <xdr:col>55</xdr:col>
      <xdr:colOff>0</xdr:colOff>
      <xdr:row>106</xdr:row>
      <xdr:rowOff>37337</xdr:rowOff>
    </xdr:to>
    <xdr:cxnSp macro="">
      <xdr:nvCxnSpPr>
        <xdr:cNvPr id="421" name="直線コネクタ 420"/>
        <xdr:cNvCxnSpPr/>
      </xdr:nvCxnSpPr>
      <xdr:spPr>
        <a:xfrm flipV="1">
          <a:off x="9639300" y="18204180"/>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160274</xdr:rowOff>
    </xdr:from>
    <xdr:to>
      <xdr:col>46</xdr:col>
      <xdr:colOff>38100</xdr:colOff>
      <xdr:row>106</xdr:row>
      <xdr:rowOff>90424</xdr:rowOff>
    </xdr:to>
    <xdr:sp macro="" textlink="">
      <xdr:nvSpPr>
        <xdr:cNvPr id="422" name="楕円 421"/>
        <xdr:cNvSpPr/>
      </xdr:nvSpPr>
      <xdr:spPr>
        <a:xfrm>
          <a:off x="8699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37337</xdr:rowOff>
    </xdr:from>
    <xdr:to>
      <xdr:col>50</xdr:col>
      <xdr:colOff>114300</xdr:colOff>
      <xdr:row>106</xdr:row>
      <xdr:rowOff>39624</xdr:rowOff>
    </xdr:to>
    <xdr:cxnSp macro="">
      <xdr:nvCxnSpPr>
        <xdr:cNvPr id="423" name="直線コネクタ 422"/>
        <xdr:cNvCxnSpPr/>
      </xdr:nvCxnSpPr>
      <xdr:spPr>
        <a:xfrm flipV="1">
          <a:off x="8750300" y="1821103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25400</xdr:rowOff>
    </xdr:from>
    <xdr:to>
      <xdr:col>41</xdr:col>
      <xdr:colOff>101600</xdr:colOff>
      <xdr:row>106</xdr:row>
      <xdr:rowOff>127000</xdr:rowOff>
    </xdr:to>
    <xdr:sp macro="" textlink="">
      <xdr:nvSpPr>
        <xdr:cNvPr id="424" name="楕円 423"/>
        <xdr:cNvSpPr/>
      </xdr:nvSpPr>
      <xdr:spPr>
        <a:xfrm>
          <a:off x="7810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39624</xdr:rowOff>
    </xdr:from>
    <xdr:to>
      <xdr:col>45</xdr:col>
      <xdr:colOff>177800</xdr:colOff>
      <xdr:row>106</xdr:row>
      <xdr:rowOff>76200</xdr:rowOff>
    </xdr:to>
    <xdr:cxnSp macro="">
      <xdr:nvCxnSpPr>
        <xdr:cNvPr id="425" name="直線コネクタ 424"/>
        <xdr:cNvCxnSpPr/>
      </xdr:nvCxnSpPr>
      <xdr:spPr>
        <a:xfrm flipV="1">
          <a:off x="7861300" y="182133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79264</xdr:rowOff>
    </xdr:from>
    <xdr:ext cx="469744" cy="259045"/>
    <xdr:sp macro="" textlink="">
      <xdr:nvSpPr>
        <xdr:cNvPr id="426" name="n_1mainValue【市民会館】&#10;一人当たり面積"/>
        <xdr:cNvSpPr txBox="1"/>
      </xdr:nvSpPr>
      <xdr:spPr>
        <a:xfrm>
          <a:off x="9391727" y="1825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81551</xdr:rowOff>
    </xdr:from>
    <xdr:ext cx="469744" cy="259045"/>
    <xdr:sp macro="" textlink="">
      <xdr:nvSpPr>
        <xdr:cNvPr id="427" name="n_2mainValue【市民会館】&#10;一人当たり面積"/>
        <xdr:cNvSpPr txBox="1"/>
      </xdr:nvSpPr>
      <xdr:spPr>
        <a:xfrm>
          <a:off x="85154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118127</xdr:rowOff>
    </xdr:from>
    <xdr:ext cx="469744" cy="259045"/>
    <xdr:sp macro="" textlink="">
      <xdr:nvSpPr>
        <xdr:cNvPr id="428" name="n_3mainValue【市民会館】&#10;一人当たり面積"/>
        <xdr:cNvSpPr txBox="1"/>
      </xdr:nvSpPr>
      <xdr:spPr>
        <a:xfrm>
          <a:off x="7626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7" name="テキスト ボックス 4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8" name="直線コネクタ 4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9" name="テキスト ボックス 43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0" name="直線コネクタ 43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1" name="テキスト ボックス 44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2" name="直線コネクタ 44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3" name="テキスト ボックス 44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4" name="直線コネクタ 44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5" name="テキスト ボックス 44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6" name="直線コネクタ 44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7" name="テキスト ボックス 44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8" name="直線コネクタ 44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9" name="テキスト ボックス 44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0" name="直線コネクタ 4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1" name="テキスト ボックス 4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74295</xdr:rowOff>
    </xdr:from>
    <xdr:to>
      <xdr:col>85</xdr:col>
      <xdr:colOff>126364</xdr:colOff>
      <xdr:row>40</xdr:row>
      <xdr:rowOff>161925</xdr:rowOff>
    </xdr:to>
    <xdr:cxnSp macro="">
      <xdr:nvCxnSpPr>
        <xdr:cNvPr id="453" name="直線コネクタ 452"/>
        <xdr:cNvCxnSpPr/>
      </xdr:nvCxnSpPr>
      <xdr:spPr>
        <a:xfrm flipV="1">
          <a:off x="16318864" y="573214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165752</xdr:rowOff>
    </xdr:from>
    <xdr:ext cx="405111" cy="259045"/>
    <xdr:sp macro="" textlink="">
      <xdr:nvSpPr>
        <xdr:cNvPr id="454" name="【一般廃棄物処理施設】&#10;有形固定資産減価償却率最小値テキスト"/>
        <xdr:cNvSpPr txBox="1"/>
      </xdr:nvSpPr>
      <xdr:spPr>
        <a:xfrm>
          <a:off x="16357600" y="702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161925</xdr:rowOff>
    </xdr:from>
    <xdr:to>
      <xdr:col>86</xdr:col>
      <xdr:colOff>25400</xdr:colOff>
      <xdr:row>40</xdr:row>
      <xdr:rowOff>161925</xdr:rowOff>
    </xdr:to>
    <xdr:cxnSp macro="">
      <xdr:nvCxnSpPr>
        <xdr:cNvPr id="455" name="直線コネクタ 454"/>
        <xdr:cNvCxnSpPr/>
      </xdr:nvCxnSpPr>
      <xdr:spPr>
        <a:xfrm>
          <a:off x="16230600" y="701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20972</xdr:rowOff>
    </xdr:from>
    <xdr:ext cx="405111" cy="259045"/>
    <xdr:sp macro="" textlink="">
      <xdr:nvSpPr>
        <xdr:cNvPr id="456" name="【一般廃棄物処理施設】&#10;有形固定資産減価償却率最大値テキスト"/>
        <xdr:cNvSpPr txBox="1"/>
      </xdr:nvSpPr>
      <xdr:spPr>
        <a:xfrm>
          <a:off x="16357600" y="550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74295</xdr:rowOff>
    </xdr:from>
    <xdr:to>
      <xdr:col>86</xdr:col>
      <xdr:colOff>25400</xdr:colOff>
      <xdr:row>33</xdr:row>
      <xdr:rowOff>74295</xdr:rowOff>
    </xdr:to>
    <xdr:cxnSp macro="">
      <xdr:nvCxnSpPr>
        <xdr:cNvPr id="457" name="直線コネクタ 456"/>
        <xdr:cNvCxnSpPr/>
      </xdr:nvCxnSpPr>
      <xdr:spPr>
        <a:xfrm>
          <a:off x="16230600" y="573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458" name="【一般廃棄物処理施設】&#10;有形固定資産減価償却率平均値テキスト"/>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59" name="フローチャート: 判断 458"/>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25400</xdr:rowOff>
    </xdr:from>
    <xdr:to>
      <xdr:col>81</xdr:col>
      <xdr:colOff>101600</xdr:colOff>
      <xdr:row>37</xdr:row>
      <xdr:rowOff>127000</xdr:rowOff>
    </xdr:to>
    <xdr:sp macro="" textlink="">
      <xdr:nvSpPr>
        <xdr:cNvPr id="460" name="フローチャート: 判断 459"/>
        <xdr:cNvSpPr/>
      </xdr:nvSpPr>
      <xdr:spPr>
        <a:xfrm>
          <a:off x="15430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143527</xdr:rowOff>
    </xdr:from>
    <xdr:ext cx="405111" cy="259045"/>
    <xdr:sp macro="" textlink="">
      <xdr:nvSpPr>
        <xdr:cNvPr id="461" name="n_1aveValue【一般廃棄物処理施設】&#10;有形固定資産減価償却率"/>
        <xdr:cNvSpPr txBox="1"/>
      </xdr:nvSpPr>
      <xdr:spPr>
        <a:xfrm>
          <a:off x="15266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41</xdr:row>
      <xdr:rowOff>151130</xdr:rowOff>
    </xdr:from>
    <xdr:to>
      <xdr:col>76</xdr:col>
      <xdr:colOff>165100</xdr:colOff>
      <xdr:row>42</xdr:row>
      <xdr:rowOff>81280</xdr:rowOff>
    </xdr:to>
    <xdr:sp macro="" textlink="">
      <xdr:nvSpPr>
        <xdr:cNvPr id="462" name="フローチャート: 判断 461"/>
        <xdr:cNvSpPr/>
      </xdr:nvSpPr>
      <xdr:spPr>
        <a:xfrm>
          <a:off x="14541500" y="718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42</xdr:row>
      <xdr:rowOff>72407</xdr:rowOff>
    </xdr:from>
    <xdr:ext cx="405111" cy="259045"/>
    <xdr:sp macro="" textlink="">
      <xdr:nvSpPr>
        <xdr:cNvPr id="463" name="n_2aveValue【一般廃棄物処理施設】&#10;有形固定資産減価償却率"/>
        <xdr:cNvSpPr txBox="1"/>
      </xdr:nvSpPr>
      <xdr:spPr>
        <a:xfrm>
          <a:off x="14389744"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69215</xdr:rowOff>
    </xdr:from>
    <xdr:to>
      <xdr:col>72</xdr:col>
      <xdr:colOff>38100</xdr:colOff>
      <xdr:row>38</xdr:row>
      <xdr:rowOff>170815</xdr:rowOff>
    </xdr:to>
    <xdr:sp macro="" textlink="">
      <xdr:nvSpPr>
        <xdr:cNvPr id="464" name="フローチャート: 判断 463"/>
        <xdr:cNvSpPr/>
      </xdr:nvSpPr>
      <xdr:spPr>
        <a:xfrm>
          <a:off x="13652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15892</xdr:rowOff>
    </xdr:from>
    <xdr:ext cx="405111" cy="259045"/>
    <xdr:sp macro="" textlink="">
      <xdr:nvSpPr>
        <xdr:cNvPr id="465" name="n_3aveValue【一般廃棄物処理施設】&#10;有形固定資産減価償却率"/>
        <xdr:cNvSpPr txBox="1"/>
      </xdr:nvSpPr>
      <xdr:spPr>
        <a:xfrm>
          <a:off x="13500744" y="635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66" name="テキスト ボックス 4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7" name="テキスト ボックス 4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8" name="テキスト ボックス 4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9" name="テキスト ボックス 4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0" name="テキスト ボックス 4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126365</xdr:rowOff>
    </xdr:from>
    <xdr:to>
      <xdr:col>85</xdr:col>
      <xdr:colOff>177800</xdr:colOff>
      <xdr:row>40</xdr:row>
      <xdr:rowOff>56515</xdr:rowOff>
    </xdr:to>
    <xdr:sp macro="" textlink="">
      <xdr:nvSpPr>
        <xdr:cNvPr id="471" name="楕円 470"/>
        <xdr:cNvSpPr/>
      </xdr:nvSpPr>
      <xdr:spPr>
        <a:xfrm>
          <a:off x="162687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104792</xdr:rowOff>
    </xdr:from>
    <xdr:ext cx="405111" cy="259045"/>
    <xdr:sp macro="" textlink="">
      <xdr:nvSpPr>
        <xdr:cNvPr id="472" name="【一般廃棄物処理施設】&#10;有形固定資産減価償却率該当値テキスト"/>
        <xdr:cNvSpPr txBox="1"/>
      </xdr:nvSpPr>
      <xdr:spPr>
        <a:xfrm>
          <a:off x="16357600"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126365</xdr:rowOff>
    </xdr:from>
    <xdr:to>
      <xdr:col>81</xdr:col>
      <xdr:colOff>101600</xdr:colOff>
      <xdr:row>40</xdr:row>
      <xdr:rowOff>56515</xdr:rowOff>
    </xdr:to>
    <xdr:sp macro="" textlink="">
      <xdr:nvSpPr>
        <xdr:cNvPr id="473" name="楕円 472"/>
        <xdr:cNvSpPr/>
      </xdr:nvSpPr>
      <xdr:spPr>
        <a:xfrm>
          <a:off x="15430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5715</xdr:rowOff>
    </xdr:from>
    <xdr:to>
      <xdr:col>85</xdr:col>
      <xdr:colOff>127000</xdr:colOff>
      <xdr:row>40</xdr:row>
      <xdr:rowOff>5715</xdr:rowOff>
    </xdr:to>
    <xdr:cxnSp macro="">
      <xdr:nvCxnSpPr>
        <xdr:cNvPr id="474" name="直線コネクタ 473"/>
        <xdr:cNvCxnSpPr/>
      </xdr:nvCxnSpPr>
      <xdr:spPr>
        <a:xfrm>
          <a:off x="15481300" y="6863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6350</xdr:rowOff>
    </xdr:from>
    <xdr:to>
      <xdr:col>76</xdr:col>
      <xdr:colOff>165100</xdr:colOff>
      <xdr:row>40</xdr:row>
      <xdr:rowOff>107950</xdr:rowOff>
    </xdr:to>
    <xdr:sp macro="" textlink="">
      <xdr:nvSpPr>
        <xdr:cNvPr id="475" name="楕円 474"/>
        <xdr:cNvSpPr/>
      </xdr:nvSpPr>
      <xdr:spPr>
        <a:xfrm>
          <a:off x="14541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5715</xdr:rowOff>
    </xdr:from>
    <xdr:to>
      <xdr:col>81</xdr:col>
      <xdr:colOff>50800</xdr:colOff>
      <xdr:row>40</xdr:row>
      <xdr:rowOff>57150</xdr:rowOff>
    </xdr:to>
    <xdr:cxnSp macro="">
      <xdr:nvCxnSpPr>
        <xdr:cNvPr id="476" name="直線コネクタ 475"/>
        <xdr:cNvCxnSpPr/>
      </xdr:nvCxnSpPr>
      <xdr:spPr>
        <a:xfrm flipV="1">
          <a:off x="14592300" y="68637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47642</xdr:rowOff>
    </xdr:from>
    <xdr:ext cx="405111" cy="259045"/>
    <xdr:sp macro="" textlink="">
      <xdr:nvSpPr>
        <xdr:cNvPr id="477" name="n_1mainValue【一般廃棄物処理施設】&#10;有形固定資産減価償却率"/>
        <xdr:cNvSpPr txBox="1"/>
      </xdr:nvSpPr>
      <xdr:spPr>
        <a:xfrm>
          <a:off x="15266044"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124477</xdr:rowOff>
    </xdr:from>
    <xdr:ext cx="405111" cy="259045"/>
    <xdr:sp macro="" textlink="">
      <xdr:nvSpPr>
        <xdr:cNvPr id="478" name="n_2mainValue【一般廃棄物処理施設】&#10;有形固定資産減価償却率"/>
        <xdr:cNvSpPr txBox="1"/>
      </xdr:nvSpPr>
      <xdr:spPr>
        <a:xfrm>
          <a:off x="14389744" y="663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7" name="テキスト ボックス 4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8" name="直線コネクタ 4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9" name="直線コネクタ 48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0" name="テキスト ボックス 48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1" name="直線コネクタ 49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2" name="テキスト ボックス 49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3" name="直線コネクタ 49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4" name="テキスト ボックス 49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5" name="直線コネクタ 49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96" name="テキスト ボックス 49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7" name="直線コネクタ 49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8" name="テキスト ボックス 49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0" name="テキスト ボックス 49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120171</xdr:rowOff>
    </xdr:from>
    <xdr:to>
      <xdr:col>116</xdr:col>
      <xdr:colOff>62864</xdr:colOff>
      <xdr:row>41</xdr:row>
      <xdr:rowOff>157101</xdr:rowOff>
    </xdr:to>
    <xdr:cxnSp macro="">
      <xdr:nvCxnSpPr>
        <xdr:cNvPr id="502" name="直線コネクタ 501"/>
        <xdr:cNvCxnSpPr/>
      </xdr:nvCxnSpPr>
      <xdr:spPr>
        <a:xfrm flipV="1">
          <a:off x="22160864" y="5949471"/>
          <a:ext cx="0" cy="123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160928</xdr:rowOff>
    </xdr:from>
    <xdr:ext cx="534377" cy="259045"/>
    <xdr:sp macro="" textlink="">
      <xdr:nvSpPr>
        <xdr:cNvPr id="503" name="【一般廃棄物処理施設】&#10;一人当たり有形固定資産（償却資産）額最小値テキスト"/>
        <xdr:cNvSpPr txBox="1"/>
      </xdr:nvSpPr>
      <xdr:spPr>
        <a:xfrm>
          <a:off x="22199600" y="71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157101</xdr:rowOff>
    </xdr:from>
    <xdr:to>
      <xdr:col>116</xdr:col>
      <xdr:colOff>152400</xdr:colOff>
      <xdr:row>41</xdr:row>
      <xdr:rowOff>157101</xdr:rowOff>
    </xdr:to>
    <xdr:cxnSp macro="">
      <xdr:nvCxnSpPr>
        <xdr:cNvPr id="504" name="直線コネクタ 503"/>
        <xdr:cNvCxnSpPr/>
      </xdr:nvCxnSpPr>
      <xdr:spPr>
        <a:xfrm>
          <a:off x="22072600" y="718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66848</xdr:rowOff>
    </xdr:from>
    <xdr:ext cx="599010" cy="259045"/>
    <xdr:sp macro="" textlink="">
      <xdr:nvSpPr>
        <xdr:cNvPr id="505" name="【一般廃棄物処理施設】&#10;一人当たり有形固定資産（償却資産）額最大値テキスト"/>
        <xdr:cNvSpPr txBox="1"/>
      </xdr:nvSpPr>
      <xdr:spPr>
        <a:xfrm>
          <a:off x="22199600" y="572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120171</xdr:rowOff>
    </xdr:from>
    <xdr:to>
      <xdr:col>116</xdr:col>
      <xdr:colOff>152400</xdr:colOff>
      <xdr:row>34</xdr:row>
      <xdr:rowOff>120171</xdr:rowOff>
    </xdr:to>
    <xdr:cxnSp macro="">
      <xdr:nvCxnSpPr>
        <xdr:cNvPr id="506" name="直線コネクタ 505"/>
        <xdr:cNvCxnSpPr/>
      </xdr:nvCxnSpPr>
      <xdr:spPr>
        <a:xfrm>
          <a:off x="22072600" y="594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80952</xdr:rowOff>
    </xdr:from>
    <xdr:ext cx="599010" cy="259045"/>
    <xdr:sp macro="" textlink="">
      <xdr:nvSpPr>
        <xdr:cNvPr id="507" name="【一般廃棄物処理施設】&#10;一人当たり有形固定資産（償却資産）額平均値テキスト"/>
        <xdr:cNvSpPr txBox="1"/>
      </xdr:nvSpPr>
      <xdr:spPr>
        <a:xfrm>
          <a:off x="22199600" y="6596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58075</xdr:rowOff>
    </xdr:from>
    <xdr:to>
      <xdr:col>116</xdr:col>
      <xdr:colOff>114300</xdr:colOff>
      <xdr:row>39</xdr:row>
      <xdr:rowOff>159675</xdr:rowOff>
    </xdr:to>
    <xdr:sp macro="" textlink="">
      <xdr:nvSpPr>
        <xdr:cNvPr id="508" name="フローチャート: 判断 507"/>
        <xdr:cNvSpPr/>
      </xdr:nvSpPr>
      <xdr:spPr>
        <a:xfrm>
          <a:off x="22110700" y="674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50474</xdr:rowOff>
    </xdr:from>
    <xdr:to>
      <xdr:col>112</xdr:col>
      <xdr:colOff>38100</xdr:colOff>
      <xdr:row>39</xdr:row>
      <xdr:rowOff>152074</xdr:rowOff>
    </xdr:to>
    <xdr:sp macro="" textlink="">
      <xdr:nvSpPr>
        <xdr:cNvPr id="509" name="フローチャート: 判断 508"/>
        <xdr:cNvSpPr/>
      </xdr:nvSpPr>
      <xdr:spPr>
        <a:xfrm>
          <a:off x="21272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168601</xdr:rowOff>
    </xdr:from>
    <xdr:ext cx="599010" cy="259045"/>
    <xdr:sp macro="" textlink="">
      <xdr:nvSpPr>
        <xdr:cNvPr id="510" name="n_1aveValue【一般廃棄物処理施設】&#10;一人当たり有形固定資産（償却資産）額"/>
        <xdr:cNvSpPr txBox="1"/>
      </xdr:nvSpPr>
      <xdr:spPr>
        <a:xfrm>
          <a:off x="210110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146836</xdr:rowOff>
    </xdr:from>
    <xdr:to>
      <xdr:col>107</xdr:col>
      <xdr:colOff>101600</xdr:colOff>
      <xdr:row>33</xdr:row>
      <xdr:rowOff>76986</xdr:rowOff>
    </xdr:to>
    <xdr:sp macro="" textlink="">
      <xdr:nvSpPr>
        <xdr:cNvPr id="511" name="フローチャート: 判断 510"/>
        <xdr:cNvSpPr/>
      </xdr:nvSpPr>
      <xdr:spPr>
        <a:xfrm>
          <a:off x="20383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31</xdr:row>
      <xdr:rowOff>93513</xdr:rowOff>
    </xdr:from>
    <xdr:ext cx="599010" cy="259045"/>
    <xdr:sp macro="" textlink="">
      <xdr:nvSpPr>
        <xdr:cNvPr id="512" name="n_2aveValue【一般廃棄物処理施設】&#10;一人当たり有形固定資産（償却資産）額"/>
        <xdr:cNvSpPr txBox="1"/>
      </xdr:nvSpPr>
      <xdr:spPr>
        <a:xfrm>
          <a:off x="20134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71375</xdr:rowOff>
    </xdr:from>
    <xdr:to>
      <xdr:col>102</xdr:col>
      <xdr:colOff>165100</xdr:colOff>
      <xdr:row>40</xdr:row>
      <xdr:rowOff>1525</xdr:rowOff>
    </xdr:to>
    <xdr:sp macro="" textlink="">
      <xdr:nvSpPr>
        <xdr:cNvPr id="513" name="フローチャート: 判断 512"/>
        <xdr:cNvSpPr/>
      </xdr:nvSpPr>
      <xdr:spPr>
        <a:xfrm>
          <a:off x="19494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18052</xdr:rowOff>
    </xdr:from>
    <xdr:ext cx="599010" cy="259045"/>
    <xdr:sp macro="" textlink="">
      <xdr:nvSpPr>
        <xdr:cNvPr id="514" name="n_3aveValue【一般廃棄物処理施設】&#10;一人当たり有形固定資産（償却資産）額"/>
        <xdr:cNvSpPr txBox="1"/>
      </xdr:nvSpPr>
      <xdr:spPr>
        <a:xfrm>
          <a:off x="19245795" y="65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15" name="テキスト ボックス 5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6" name="テキスト ボックス 5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7" name="テキスト ボックス 5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8" name="テキスト ボックス 5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9" name="テキスト ボックス 5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115583</xdr:rowOff>
    </xdr:from>
    <xdr:to>
      <xdr:col>116</xdr:col>
      <xdr:colOff>114300</xdr:colOff>
      <xdr:row>40</xdr:row>
      <xdr:rowOff>45733</xdr:rowOff>
    </xdr:to>
    <xdr:sp macro="" textlink="">
      <xdr:nvSpPr>
        <xdr:cNvPr id="520" name="楕円 519"/>
        <xdr:cNvSpPr/>
      </xdr:nvSpPr>
      <xdr:spPr>
        <a:xfrm>
          <a:off x="22110700" y="680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94010</xdr:rowOff>
    </xdr:from>
    <xdr:ext cx="599010" cy="259045"/>
    <xdr:sp macro="" textlink="">
      <xdr:nvSpPr>
        <xdr:cNvPr id="521" name="【一般廃棄物処理施設】&#10;一人当たり有形固定資産（償却資産）額該当値テキスト"/>
        <xdr:cNvSpPr txBox="1"/>
      </xdr:nvSpPr>
      <xdr:spPr>
        <a:xfrm>
          <a:off x="22199600" y="6780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120863</xdr:rowOff>
    </xdr:from>
    <xdr:to>
      <xdr:col>112</xdr:col>
      <xdr:colOff>38100</xdr:colOff>
      <xdr:row>40</xdr:row>
      <xdr:rowOff>51013</xdr:rowOff>
    </xdr:to>
    <xdr:sp macro="" textlink="">
      <xdr:nvSpPr>
        <xdr:cNvPr id="522" name="楕円 521"/>
        <xdr:cNvSpPr/>
      </xdr:nvSpPr>
      <xdr:spPr>
        <a:xfrm>
          <a:off x="21272500" y="680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166383</xdr:rowOff>
    </xdr:from>
    <xdr:to>
      <xdr:col>116</xdr:col>
      <xdr:colOff>63500</xdr:colOff>
      <xdr:row>40</xdr:row>
      <xdr:rowOff>213</xdr:rowOff>
    </xdr:to>
    <xdr:cxnSp macro="">
      <xdr:nvCxnSpPr>
        <xdr:cNvPr id="523" name="直線コネクタ 522"/>
        <xdr:cNvCxnSpPr/>
      </xdr:nvCxnSpPr>
      <xdr:spPr>
        <a:xfrm flipV="1">
          <a:off x="21323300" y="6852933"/>
          <a:ext cx="8382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118257</xdr:rowOff>
    </xdr:from>
    <xdr:to>
      <xdr:col>107</xdr:col>
      <xdr:colOff>101600</xdr:colOff>
      <xdr:row>40</xdr:row>
      <xdr:rowOff>48407</xdr:rowOff>
    </xdr:to>
    <xdr:sp macro="" textlink="">
      <xdr:nvSpPr>
        <xdr:cNvPr id="524" name="楕円 523"/>
        <xdr:cNvSpPr/>
      </xdr:nvSpPr>
      <xdr:spPr>
        <a:xfrm>
          <a:off x="20383500" y="680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169057</xdr:rowOff>
    </xdr:from>
    <xdr:to>
      <xdr:col>111</xdr:col>
      <xdr:colOff>177800</xdr:colOff>
      <xdr:row>40</xdr:row>
      <xdr:rowOff>213</xdr:rowOff>
    </xdr:to>
    <xdr:cxnSp macro="">
      <xdr:nvCxnSpPr>
        <xdr:cNvPr id="525" name="直線コネクタ 524"/>
        <xdr:cNvCxnSpPr/>
      </xdr:nvCxnSpPr>
      <xdr:spPr>
        <a:xfrm>
          <a:off x="20434300" y="6855607"/>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42140</xdr:rowOff>
    </xdr:from>
    <xdr:ext cx="534377" cy="259045"/>
    <xdr:sp macro="" textlink="">
      <xdr:nvSpPr>
        <xdr:cNvPr id="526" name="n_1mainValue【一般廃棄物処理施設】&#10;一人当たり有形固定資産（償却資産）額"/>
        <xdr:cNvSpPr txBox="1"/>
      </xdr:nvSpPr>
      <xdr:spPr>
        <a:xfrm>
          <a:off x="21043411" y="690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39534</xdr:rowOff>
    </xdr:from>
    <xdr:ext cx="599010" cy="259045"/>
    <xdr:sp macro="" textlink="">
      <xdr:nvSpPr>
        <xdr:cNvPr id="527" name="n_2mainValue【一般廃棄物処理施設】&#10;一人当たり有形固定資産（償却資産）額"/>
        <xdr:cNvSpPr txBox="1"/>
      </xdr:nvSpPr>
      <xdr:spPr>
        <a:xfrm>
          <a:off x="20134795" y="6897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6" name="テキスト ボックス 5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7" name="直線コネクタ 5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8" name="テキスト ボックス 53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9" name="直線コネクタ 5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0" name="テキスト ボックス 5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1" name="直線コネクタ 5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2" name="テキスト ボックス 5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3" name="直線コネクタ 5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4" name="テキスト ボックス 5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5" name="直線コネクタ 5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6" name="テキスト ボックス 5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7" name="直線コネクタ 5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48" name="テキスト ボックス 54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0" name="テキスト ボックス 5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99060</xdr:rowOff>
    </xdr:from>
    <xdr:to>
      <xdr:col>85</xdr:col>
      <xdr:colOff>126364</xdr:colOff>
      <xdr:row>62</xdr:row>
      <xdr:rowOff>152400</xdr:rowOff>
    </xdr:to>
    <xdr:cxnSp macro="">
      <xdr:nvCxnSpPr>
        <xdr:cNvPr id="552" name="直線コネクタ 551"/>
        <xdr:cNvCxnSpPr/>
      </xdr:nvCxnSpPr>
      <xdr:spPr>
        <a:xfrm flipV="1">
          <a:off x="16318864" y="952881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553" name="【保健センター・保健所】&#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554" name="直線コネクタ 553"/>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45737</xdr:rowOff>
    </xdr:from>
    <xdr:ext cx="405111" cy="259045"/>
    <xdr:sp macro="" textlink="">
      <xdr:nvSpPr>
        <xdr:cNvPr id="555" name="【保健センター・保健所】&#10;有形固定資産減価償却率最大値テキスト"/>
        <xdr:cNvSpPr txBox="1"/>
      </xdr:nvSpPr>
      <xdr:spPr>
        <a:xfrm>
          <a:off x="16357600" y="930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99060</xdr:rowOff>
    </xdr:from>
    <xdr:to>
      <xdr:col>86</xdr:col>
      <xdr:colOff>25400</xdr:colOff>
      <xdr:row>55</xdr:row>
      <xdr:rowOff>99060</xdr:rowOff>
    </xdr:to>
    <xdr:cxnSp macro="">
      <xdr:nvCxnSpPr>
        <xdr:cNvPr id="556" name="直線コネクタ 555"/>
        <xdr:cNvCxnSpPr/>
      </xdr:nvCxnSpPr>
      <xdr:spPr>
        <a:xfrm>
          <a:off x="16230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38117</xdr:rowOff>
    </xdr:from>
    <xdr:ext cx="405111" cy="259045"/>
    <xdr:sp macro="" textlink="">
      <xdr:nvSpPr>
        <xdr:cNvPr id="557" name="【保健センター・保健所】&#10;有形固定資産減価償却率平均値テキスト"/>
        <xdr:cNvSpPr txBox="1"/>
      </xdr:nvSpPr>
      <xdr:spPr>
        <a:xfrm>
          <a:off x="163576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558" name="フローチャート: 判断 557"/>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63500</xdr:rowOff>
    </xdr:from>
    <xdr:to>
      <xdr:col>81</xdr:col>
      <xdr:colOff>101600</xdr:colOff>
      <xdr:row>60</xdr:row>
      <xdr:rowOff>165100</xdr:rowOff>
    </xdr:to>
    <xdr:sp macro="" textlink="">
      <xdr:nvSpPr>
        <xdr:cNvPr id="559" name="フローチャート: 判断 558"/>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156227</xdr:rowOff>
    </xdr:from>
    <xdr:ext cx="405111" cy="259045"/>
    <xdr:sp macro="" textlink="">
      <xdr:nvSpPr>
        <xdr:cNvPr id="560" name="n_1aveValue【保健センター・保健所】&#10;有形固定資産減価償却率"/>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101600</xdr:rowOff>
    </xdr:from>
    <xdr:to>
      <xdr:col>76</xdr:col>
      <xdr:colOff>165100</xdr:colOff>
      <xdr:row>61</xdr:row>
      <xdr:rowOff>31750</xdr:rowOff>
    </xdr:to>
    <xdr:sp macro="" textlink="">
      <xdr:nvSpPr>
        <xdr:cNvPr id="561" name="フローチャート: 判断 560"/>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22877</xdr:rowOff>
    </xdr:from>
    <xdr:ext cx="405111" cy="259045"/>
    <xdr:sp macro="" textlink="">
      <xdr:nvSpPr>
        <xdr:cNvPr id="562" name="n_2aveValue【保健センター・保健所】&#10;有形固定資産減価償却率"/>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13970</xdr:rowOff>
    </xdr:from>
    <xdr:to>
      <xdr:col>72</xdr:col>
      <xdr:colOff>38100</xdr:colOff>
      <xdr:row>61</xdr:row>
      <xdr:rowOff>115570</xdr:rowOff>
    </xdr:to>
    <xdr:sp macro="" textlink="">
      <xdr:nvSpPr>
        <xdr:cNvPr id="563" name="フローチャート: 判断 562"/>
        <xdr:cNvSpPr/>
      </xdr:nvSpPr>
      <xdr:spPr>
        <a:xfrm>
          <a:off x="13652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61</xdr:row>
      <xdr:rowOff>106697</xdr:rowOff>
    </xdr:from>
    <xdr:ext cx="405111" cy="259045"/>
    <xdr:sp macro="" textlink="">
      <xdr:nvSpPr>
        <xdr:cNvPr id="564" name="n_3aveValue【保健センター・保健所】&#10;有形固定資産減価償却率"/>
        <xdr:cNvSpPr txBox="1"/>
      </xdr:nvSpPr>
      <xdr:spPr>
        <a:xfrm>
          <a:off x="135007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65" name="テキスト ボックス 5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6" name="テキスト ボックス 5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7" name="テキスト ボックス 5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8" name="テキスト ボックス 5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9" name="テキスト ボックス 5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147320</xdr:rowOff>
    </xdr:from>
    <xdr:to>
      <xdr:col>85</xdr:col>
      <xdr:colOff>177800</xdr:colOff>
      <xdr:row>58</xdr:row>
      <xdr:rowOff>77470</xdr:rowOff>
    </xdr:to>
    <xdr:sp macro="" textlink="">
      <xdr:nvSpPr>
        <xdr:cNvPr id="570" name="楕円 569"/>
        <xdr:cNvSpPr/>
      </xdr:nvSpPr>
      <xdr:spPr>
        <a:xfrm>
          <a:off x="162687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170197</xdr:rowOff>
    </xdr:from>
    <xdr:ext cx="405111" cy="259045"/>
    <xdr:sp macro="" textlink="">
      <xdr:nvSpPr>
        <xdr:cNvPr id="571" name="【保健センター・保健所】&#10;有形固定資産減価償却率該当値テキスト"/>
        <xdr:cNvSpPr txBox="1"/>
      </xdr:nvSpPr>
      <xdr:spPr>
        <a:xfrm>
          <a:off x="16357600"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36830</xdr:rowOff>
    </xdr:from>
    <xdr:to>
      <xdr:col>81</xdr:col>
      <xdr:colOff>101600</xdr:colOff>
      <xdr:row>58</xdr:row>
      <xdr:rowOff>138430</xdr:rowOff>
    </xdr:to>
    <xdr:sp macro="" textlink="">
      <xdr:nvSpPr>
        <xdr:cNvPr id="572" name="楕円 571"/>
        <xdr:cNvSpPr/>
      </xdr:nvSpPr>
      <xdr:spPr>
        <a:xfrm>
          <a:off x="15430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26670</xdr:rowOff>
    </xdr:from>
    <xdr:to>
      <xdr:col>85</xdr:col>
      <xdr:colOff>127000</xdr:colOff>
      <xdr:row>58</xdr:row>
      <xdr:rowOff>87630</xdr:rowOff>
    </xdr:to>
    <xdr:cxnSp macro="">
      <xdr:nvCxnSpPr>
        <xdr:cNvPr id="573" name="直線コネクタ 572"/>
        <xdr:cNvCxnSpPr/>
      </xdr:nvCxnSpPr>
      <xdr:spPr>
        <a:xfrm flipV="1">
          <a:off x="15481300" y="99707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95885</xdr:rowOff>
    </xdr:from>
    <xdr:to>
      <xdr:col>76</xdr:col>
      <xdr:colOff>165100</xdr:colOff>
      <xdr:row>59</xdr:row>
      <xdr:rowOff>26035</xdr:rowOff>
    </xdr:to>
    <xdr:sp macro="" textlink="">
      <xdr:nvSpPr>
        <xdr:cNvPr id="574" name="楕円 573"/>
        <xdr:cNvSpPr/>
      </xdr:nvSpPr>
      <xdr:spPr>
        <a:xfrm>
          <a:off x="14541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87630</xdr:rowOff>
    </xdr:from>
    <xdr:to>
      <xdr:col>81</xdr:col>
      <xdr:colOff>50800</xdr:colOff>
      <xdr:row>58</xdr:row>
      <xdr:rowOff>146685</xdr:rowOff>
    </xdr:to>
    <xdr:cxnSp macro="">
      <xdr:nvCxnSpPr>
        <xdr:cNvPr id="575" name="直線コネクタ 574"/>
        <xdr:cNvCxnSpPr/>
      </xdr:nvCxnSpPr>
      <xdr:spPr>
        <a:xfrm flipV="1">
          <a:off x="14592300" y="1003173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156845</xdr:rowOff>
    </xdr:from>
    <xdr:to>
      <xdr:col>72</xdr:col>
      <xdr:colOff>38100</xdr:colOff>
      <xdr:row>59</xdr:row>
      <xdr:rowOff>86995</xdr:rowOff>
    </xdr:to>
    <xdr:sp macro="" textlink="">
      <xdr:nvSpPr>
        <xdr:cNvPr id="576" name="楕円 575"/>
        <xdr:cNvSpPr/>
      </xdr:nvSpPr>
      <xdr:spPr>
        <a:xfrm>
          <a:off x="13652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146685</xdr:rowOff>
    </xdr:from>
    <xdr:to>
      <xdr:col>76</xdr:col>
      <xdr:colOff>114300</xdr:colOff>
      <xdr:row>59</xdr:row>
      <xdr:rowOff>36195</xdr:rowOff>
    </xdr:to>
    <xdr:cxnSp macro="">
      <xdr:nvCxnSpPr>
        <xdr:cNvPr id="577" name="直線コネクタ 576"/>
        <xdr:cNvCxnSpPr/>
      </xdr:nvCxnSpPr>
      <xdr:spPr>
        <a:xfrm flipV="1">
          <a:off x="13703300" y="1009078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154957</xdr:rowOff>
    </xdr:from>
    <xdr:ext cx="405111" cy="259045"/>
    <xdr:sp macro="" textlink="">
      <xdr:nvSpPr>
        <xdr:cNvPr id="578" name="n_1mainValue【保健センター・保健所】&#10;有形固定資産減価償却率"/>
        <xdr:cNvSpPr txBox="1"/>
      </xdr:nvSpPr>
      <xdr:spPr>
        <a:xfrm>
          <a:off x="152660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42562</xdr:rowOff>
    </xdr:from>
    <xdr:ext cx="405111" cy="259045"/>
    <xdr:sp macro="" textlink="">
      <xdr:nvSpPr>
        <xdr:cNvPr id="579" name="n_2mainValue【保健センター・保健所】&#10;有形固定資産減価償却率"/>
        <xdr:cNvSpPr txBox="1"/>
      </xdr:nvSpPr>
      <xdr:spPr>
        <a:xfrm>
          <a:off x="14389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103522</xdr:rowOff>
    </xdr:from>
    <xdr:ext cx="405111" cy="259045"/>
    <xdr:sp macro="" textlink="">
      <xdr:nvSpPr>
        <xdr:cNvPr id="580" name="n_3mainValue【保健センター・保健所】&#10;有形固定資産減価償却率"/>
        <xdr:cNvSpPr txBox="1"/>
      </xdr:nvSpPr>
      <xdr:spPr>
        <a:xfrm>
          <a:off x="135007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1" name="正方形/長方形 5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2" name="正方形/長方形 5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3" name="正方形/長方形 5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4" name="正方形/長方形 5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5" name="正方形/長方形 5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6" name="正方形/長方形 5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7" name="正方形/長方形 5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8" name="正方形/長方形 5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9" name="テキスト ボックス 5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0" name="直線コネクタ 5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91" name="直線コネクタ 59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92" name="テキスト ボックス 59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93" name="直線コネクタ 59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4" name="テキスト ボックス 59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5" name="直線コネクタ 59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6" name="テキスト ボックス 59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7" name="直線コネクタ 59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8" name="テキスト ボックス 59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9" name="直線コネクタ 5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0" name="テキスト ボックス 59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109728</xdr:rowOff>
    </xdr:to>
    <xdr:cxnSp macro="">
      <xdr:nvCxnSpPr>
        <xdr:cNvPr id="602" name="直線コネクタ 601"/>
        <xdr:cNvCxnSpPr/>
      </xdr:nvCxnSpPr>
      <xdr:spPr>
        <a:xfrm flipV="1">
          <a:off x="22160864" y="9601200"/>
          <a:ext cx="0" cy="130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113555</xdr:rowOff>
    </xdr:from>
    <xdr:ext cx="469744" cy="259045"/>
    <xdr:sp macro="" textlink="">
      <xdr:nvSpPr>
        <xdr:cNvPr id="603" name="【保健センター・保健所】&#10;一人当たり面積最小値テキスト"/>
        <xdr:cNvSpPr txBox="1"/>
      </xdr:nvSpPr>
      <xdr:spPr>
        <a:xfrm>
          <a:off x="22199600" y="109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109728</xdr:rowOff>
    </xdr:from>
    <xdr:to>
      <xdr:col>116</xdr:col>
      <xdr:colOff>152400</xdr:colOff>
      <xdr:row>63</xdr:row>
      <xdr:rowOff>109728</xdr:rowOff>
    </xdr:to>
    <xdr:cxnSp macro="">
      <xdr:nvCxnSpPr>
        <xdr:cNvPr id="604" name="直線コネクタ 603"/>
        <xdr:cNvCxnSpPr/>
      </xdr:nvCxnSpPr>
      <xdr:spPr>
        <a:xfrm>
          <a:off x="22072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0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06" name="直線コネクタ 60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153941</xdr:rowOff>
    </xdr:from>
    <xdr:ext cx="469744" cy="259045"/>
    <xdr:sp macro="" textlink="">
      <xdr:nvSpPr>
        <xdr:cNvPr id="607" name="【保健センター・保健所】&#10;一人当たり面積平均値テキスト"/>
        <xdr:cNvSpPr txBox="1"/>
      </xdr:nvSpPr>
      <xdr:spPr>
        <a:xfrm>
          <a:off x="22199600" y="10612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608" name="フローチャート: 判断 607"/>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609" name="フローチャート: 判断 608"/>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85615</xdr:rowOff>
    </xdr:from>
    <xdr:ext cx="469744" cy="259045"/>
    <xdr:sp macro="" textlink="">
      <xdr:nvSpPr>
        <xdr:cNvPr id="610" name="n_1aveValue【保健センター・保健所】&#10;一人当たり面積"/>
        <xdr:cNvSpPr txBox="1"/>
      </xdr:nvSpPr>
      <xdr:spPr>
        <a:xfrm>
          <a:off x="210757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15494</xdr:rowOff>
    </xdr:from>
    <xdr:to>
      <xdr:col>107</xdr:col>
      <xdr:colOff>101600</xdr:colOff>
      <xdr:row>62</xdr:row>
      <xdr:rowOff>117094</xdr:rowOff>
    </xdr:to>
    <xdr:sp macro="" textlink="">
      <xdr:nvSpPr>
        <xdr:cNvPr id="611" name="フローチャート: 判断 610"/>
        <xdr:cNvSpPr/>
      </xdr:nvSpPr>
      <xdr:spPr>
        <a:xfrm>
          <a:off x="20383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108221</xdr:rowOff>
    </xdr:from>
    <xdr:ext cx="469744" cy="259045"/>
    <xdr:sp macro="" textlink="">
      <xdr:nvSpPr>
        <xdr:cNvPr id="612" name="n_2aveValue【保健センター・保健所】&#10;一人当たり面積"/>
        <xdr:cNvSpPr txBox="1"/>
      </xdr:nvSpPr>
      <xdr:spPr>
        <a:xfrm>
          <a:off x="20199427" y="1073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613" name="フローチャート: 判断 612"/>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3065</xdr:rowOff>
    </xdr:from>
    <xdr:ext cx="469744" cy="259045"/>
    <xdr:sp macro="" textlink="">
      <xdr:nvSpPr>
        <xdr:cNvPr id="614" name="n_3aveValue【保健センター・保健所】&#10;一人当たり面積"/>
        <xdr:cNvSpPr txBox="1"/>
      </xdr:nvSpPr>
      <xdr:spPr>
        <a:xfrm>
          <a:off x="19310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15" name="テキスト ボックス 6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6" name="テキスト ボックス 6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7" name="テキスト ボックス 6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8" name="テキスト ボックス 6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9" name="テキスト ボックス 6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620" name="楕円 619"/>
        <xdr:cNvSpPr/>
      </xdr:nvSpPr>
      <xdr:spPr>
        <a:xfrm>
          <a:off x="22110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17797</xdr:rowOff>
    </xdr:from>
    <xdr:ext cx="469744" cy="259045"/>
    <xdr:sp macro="" textlink="">
      <xdr:nvSpPr>
        <xdr:cNvPr id="621" name="【保健センター・保健所】&#10;一人当たり面積該当値テキスト"/>
        <xdr:cNvSpPr txBox="1"/>
      </xdr:nvSpPr>
      <xdr:spPr>
        <a:xfrm>
          <a:off x="22199600"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170942</xdr:rowOff>
    </xdr:from>
    <xdr:to>
      <xdr:col>112</xdr:col>
      <xdr:colOff>38100</xdr:colOff>
      <xdr:row>62</xdr:row>
      <xdr:rowOff>101092</xdr:rowOff>
    </xdr:to>
    <xdr:sp macro="" textlink="">
      <xdr:nvSpPr>
        <xdr:cNvPr id="622" name="楕円 621"/>
        <xdr:cNvSpPr/>
      </xdr:nvSpPr>
      <xdr:spPr>
        <a:xfrm>
          <a:off x="212725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50292</xdr:rowOff>
    </xdr:to>
    <xdr:cxnSp macro="">
      <xdr:nvCxnSpPr>
        <xdr:cNvPr id="623" name="直線コネクタ 622"/>
        <xdr:cNvCxnSpPr/>
      </xdr:nvCxnSpPr>
      <xdr:spPr>
        <a:xfrm flipV="1">
          <a:off x="21323300" y="10675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1778</xdr:rowOff>
    </xdr:from>
    <xdr:to>
      <xdr:col>107</xdr:col>
      <xdr:colOff>101600</xdr:colOff>
      <xdr:row>62</xdr:row>
      <xdr:rowOff>103378</xdr:rowOff>
    </xdr:to>
    <xdr:sp macro="" textlink="">
      <xdr:nvSpPr>
        <xdr:cNvPr id="624" name="楕円 623"/>
        <xdr:cNvSpPr/>
      </xdr:nvSpPr>
      <xdr:spPr>
        <a:xfrm>
          <a:off x="20383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50292</xdr:rowOff>
    </xdr:from>
    <xdr:to>
      <xdr:col>111</xdr:col>
      <xdr:colOff>177800</xdr:colOff>
      <xdr:row>62</xdr:row>
      <xdr:rowOff>52578</xdr:rowOff>
    </xdr:to>
    <xdr:cxnSp macro="">
      <xdr:nvCxnSpPr>
        <xdr:cNvPr id="625" name="直線コネクタ 624"/>
        <xdr:cNvCxnSpPr/>
      </xdr:nvCxnSpPr>
      <xdr:spPr>
        <a:xfrm flipV="1">
          <a:off x="20434300" y="106801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xdr:rowOff>
    </xdr:from>
    <xdr:to>
      <xdr:col>102</xdr:col>
      <xdr:colOff>165100</xdr:colOff>
      <xdr:row>62</xdr:row>
      <xdr:rowOff>105664</xdr:rowOff>
    </xdr:to>
    <xdr:sp macro="" textlink="">
      <xdr:nvSpPr>
        <xdr:cNvPr id="626" name="楕円 625"/>
        <xdr:cNvSpPr/>
      </xdr:nvSpPr>
      <xdr:spPr>
        <a:xfrm>
          <a:off x="19494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52578</xdr:rowOff>
    </xdr:from>
    <xdr:to>
      <xdr:col>107</xdr:col>
      <xdr:colOff>50800</xdr:colOff>
      <xdr:row>62</xdr:row>
      <xdr:rowOff>54864</xdr:rowOff>
    </xdr:to>
    <xdr:cxnSp macro="">
      <xdr:nvCxnSpPr>
        <xdr:cNvPr id="627" name="直線コネクタ 626"/>
        <xdr:cNvCxnSpPr/>
      </xdr:nvCxnSpPr>
      <xdr:spPr>
        <a:xfrm flipV="1">
          <a:off x="19545300" y="106824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92219</xdr:rowOff>
    </xdr:from>
    <xdr:ext cx="469744" cy="259045"/>
    <xdr:sp macro="" textlink="">
      <xdr:nvSpPr>
        <xdr:cNvPr id="628" name="n_1mainValue【保健センター・保健所】&#10;一人当たり面積"/>
        <xdr:cNvSpPr txBox="1"/>
      </xdr:nvSpPr>
      <xdr:spPr>
        <a:xfrm>
          <a:off x="210757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119905</xdr:rowOff>
    </xdr:from>
    <xdr:ext cx="469744" cy="259045"/>
    <xdr:sp macro="" textlink="">
      <xdr:nvSpPr>
        <xdr:cNvPr id="629" name="n_2mainValue【保健センター・保健所】&#10;一人当たり面積"/>
        <xdr:cNvSpPr txBox="1"/>
      </xdr:nvSpPr>
      <xdr:spPr>
        <a:xfrm>
          <a:off x="20199427" y="1040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122191</xdr:rowOff>
    </xdr:from>
    <xdr:ext cx="469744" cy="259045"/>
    <xdr:sp macro="" textlink="">
      <xdr:nvSpPr>
        <xdr:cNvPr id="630" name="n_3mainValue【保健センター・保健所】&#10;一人当たり面積"/>
        <xdr:cNvSpPr txBox="1"/>
      </xdr:nvSpPr>
      <xdr:spPr>
        <a:xfrm>
          <a:off x="1931042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9" name="テキスト ボックス 6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41" name="テキスト ボックス 64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2" name="直線コネクタ 6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43" name="テキスト ボックス 64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4" name="直線コネクタ 6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5" name="テキスト ボックス 6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6" name="直線コネクタ 6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7" name="テキスト ボックス 6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8" name="直線コネクタ 6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9" name="テキスト ボックス 6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0" name="直線コネクタ 6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51" name="テキスト ボックス 65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3" name="テキスト ボックス 65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85</xdr:row>
      <xdr:rowOff>32386</xdr:rowOff>
    </xdr:to>
    <xdr:cxnSp macro="">
      <xdr:nvCxnSpPr>
        <xdr:cNvPr id="655" name="直線コネクタ 654"/>
        <xdr:cNvCxnSpPr/>
      </xdr:nvCxnSpPr>
      <xdr:spPr>
        <a:xfrm flipV="1">
          <a:off x="16318864" y="13445489"/>
          <a:ext cx="0" cy="116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36213</xdr:rowOff>
    </xdr:from>
    <xdr:ext cx="405111" cy="259045"/>
    <xdr:sp macro="" textlink="">
      <xdr:nvSpPr>
        <xdr:cNvPr id="656" name="【消防施設】&#10;有形固定資産減価償却率最小値テキスト"/>
        <xdr:cNvSpPr txBox="1"/>
      </xdr:nvSpPr>
      <xdr:spPr>
        <a:xfrm>
          <a:off x="163576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32386</xdr:rowOff>
    </xdr:from>
    <xdr:to>
      <xdr:col>86</xdr:col>
      <xdr:colOff>25400</xdr:colOff>
      <xdr:row>85</xdr:row>
      <xdr:rowOff>32386</xdr:rowOff>
    </xdr:to>
    <xdr:cxnSp macro="">
      <xdr:nvCxnSpPr>
        <xdr:cNvPr id="657" name="直線コネクタ 656"/>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658"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659" name="直線コネクタ 658"/>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137813</xdr:rowOff>
    </xdr:from>
    <xdr:ext cx="405111" cy="259045"/>
    <xdr:sp macro="" textlink="">
      <xdr:nvSpPr>
        <xdr:cNvPr id="660" name="【消防施設】&#10;有形固定資産減価償却率平均値テキスト"/>
        <xdr:cNvSpPr txBox="1"/>
      </xdr:nvSpPr>
      <xdr:spPr>
        <a:xfrm>
          <a:off x="16357600" y="14025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114936</xdr:rowOff>
    </xdr:from>
    <xdr:to>
      <xdr:col>85</xdr:col>
      <xdr:colOff>177800</xdr:colOff>
      <xdr:row>83</xdr:row>
      <xdr:rowOff>45086</xdr:rowOff>
    </xdr:to>
    <xdr:sp macro="" textlink="">
      <xdr:nvSpPr>
        <xdr:cNvPr id="661" name="フローチャート: 判断 660"/>
        <xdr:cNvSpPr/>
      </xdr:nvSpPr>
      <xdr:spPr>
        <a:xfrm>
          <a:off x="162687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154939</xdr:rowOff>
    </xdr:from>
    <xdr:to>
      <xdr:col>81</xdr:col>
      <xdr:colOff>101600</xdr:colOff>
      <xdr:row>83</xdr:row>
      <xdr:rowOff>85089</xdr:rowOff>
    </xdr:to>
    <xdr:sp macro="" textlink="">
      <xdr:nvSpPr>
        <xdr:cNvPr id="662" name="フローチャート: 判断 661"/>
        <xdr:cNvSpPr/>
      </xdr:nvSpPr>
      <xdr:spPr>
        <a:xfrm>
          <a:off x="15430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101616</xdr:rowOff>
    </xdr:from>
    <xdr:ext cx="405111" cy="259045"/>
    <xdr:sp macro="" textlink="">
      <xdr:nvSpPr>
        <xdr:cNvPr id="663" name="n_1aveValue【消防施設】&#10;有形固定資産減価償却率"/>
        <xdr:cNvSpPr txBox="1"/>
      </xdr:nvSpPr>
      <xdr:spPr>
        <a:xfrm>
          <a:off x="15266044"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25400</xdr:rowOff>
    </xdr:from>
    <xdr:to>
      <xdr:col>76</xdr:col>
      <xdr:colOff>165100</xdr:colOff>
      <xdr:row>83</xdr:row>
      <xdr:rowOff>127000</xdr:rowOff>
    </xdr:to>
    <xdr:sp macro="" textlink="">
      <xdr:nvSpPr>
        <xdr:cNvPr id="664" name="フローチャート: 判断 663"/>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143527</xdr:rowOff>
    </xdr:from>
    <xdr:ext cx="405111" cy="259045"/>
    <xdr:sp macro="" textlink="">
      <xdr:nvSpPr>
        <xdr:cNvPr id="665" name="n_2aveValue【消防施設】&#10;有形固定資産減価償却率"/>
        <xdr:cNvSpPr txBox="1"/>
      </xdr:nvSpPr>
      <xdr:spPr>
        <a:xfrm>
          <a:off x="14389744" y="1403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83</xdr:row>
      <xdr:rowOff>154939</xdr:rowOff>
    </xdr:from>
    <xdr:to>
      <xdr:col>72</xdr:col>
      <xdr:colOff>38100</xdr:colOff>
      <xdr:row>84</xdr:row>
      <xdr:rowOff>85089</xdr:rowOff>
    </xdr:to>
    <xdr:sp macro="" textlink="">
      <xdr:nvSpPr>
        <xdr:cNvPr id="666" name="フローチャート: 判断 665"/>
        <xdr:cNvSpPr/>
      </xdr:nvSpPr>
      <xdr:spPr>
        <a:xfrm>
          <a:off x="136525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101616</xdr:rowOff>
    </xdr:from>
    <xdr:ext cx="405111" cy="259045"/>
    <xdr:sp macro="" textlink="">
      <xdr:nvSpPr>
        <xdr:cNvPr id="667" name="n_3aveValue【消防施設】&#10;有形固定資産減価償却率"/>
        <xdr:cNvSpPr txBox="1"/>
      </xdr:nvSpPr>
      <xdr:spPr>
        <a:xfrm>
          <a:off x="13500744" y="1416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68" name="テキスト ボックス 66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9" name="テキスト ボックス 66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0" name="テキスト ボックス 66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1" name="テキスト ボックス 67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2" name="テキスト ボックス 67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97789</xdr:rowOff>
    </xdr:from>
    <xdr:to>
      <xdr:col>85</xdr:col>
      <xdr:colOff>177800</xdr:colOff>
      <xdr:row>85</xdr:row>
      <xdr:rowOff>27939</xdr:rowOff>
    </xdr:to>
    <xdr:sp macro="" textlink="">
      <xdr:nvSpPr>
        <xdr:cNvPr id="673" name="楕円 672"/>
        <xdr:cNvSpPr/>
      </xdr:nvSpPr>
      <xdr:spPr>
        <a:xfrm>
          <a:off x="162687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12716</xdr:rowOff>
    </xdr:from>
    <xdr:ext cx="405111" cy="259045"/>
    <xdr:sp macro="" textlink="">
      <xdr:nvSpPr>
        <xdr:cNvPr id="674" name="【消防施設】&#10;有形固定資産減価償却率該当値テキスト"/>
        <xdr:cNvSpPr txBox="1"/>
      </xdr:nvSpPr>
      <xdr:spPr>
        <a:xfrm>
          <a:off x="16357600" y="1441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151130</xdr:rowOff>
    </xdr:from>
    <xdr:to>
      <xdr:col>81</xdr:col>
      <xdr:colOff>101600</xdr:colOff>
      <xdr:row>85</xdr:row>
      <xdr:rowOff>81280</xdr:rowOff>
    </xdr:to>
    <xdr:sp macro="" textlink="">
      <xdr:nvSpPr>
        <xdr:cNvPr id="675" name="楕円 674"/>
        <xdr:cNvSpPr/>
      </xdr:nvSpPr>
      <xdr:spPr>
        <a:xfrm>
          <a:off x="15430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148589</xdr:rowOff>
    </xdr:from>
    <xdr:to>
      <xdr:col>85</xdr:col>
      <xdr:colOff>127000</xdr:colOff>
      <xdr:row>85</xdr:row>
      <xdr:rowOff>30480</xdr:rowOff>
    </xdr:to>
    <xdr:cxnSp macro="">
      <xdr:nvCxnSpPr>
        <xdr:cNvPr id="676" name="直線コネクタ 675"/>
        <xdr:cNvCxnSpPr/>
      </xdr:nvCxnSpPr>
      <xdr:spPr>
        <a:xfrm flipV="1">
          <a:off x="15481300" y="1455038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40639</xdr:rowOff>
    </xdr:from>
    <xdr:to>
      <xdr:col>76</xdr:col>
      <xdr:colOff>165100</xdr:colOff>
      <xdr:row>85</xdr:row>
      <xdr:rowOff>142239</xdr:rowOff>
    </xdr:to>
    <xdr:sp macro="" textlink="">
      <xdr:nvSpPr>
        <xdr:cNvPr id="677" name="楕円 676"/>
        <xdr:cNvSpPr/>
      </xdr:nvSpPr>
      <xdr:spPr>
        <a:xfrm>
          <a:off x="14541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30480</xdr:rowOff>
    </xdr:from>
    <xdr:to>
      <xdr:col>81</xdr:col>
      <xdr:colOff>50800</xdr:colOff>
      <xdr:row>85</xdr:row>
      <xdr:rowOff>91439</xdr:rowOff>
    </xdr:to>
    <xdr:cxnSp macro="">
      <xdr:nvCxnSpPr>
        <xdr:cNvPr id="678" name="直線コネクタ 677"/>
        <xdr:cNvCxnSpPr/>
      </xdr:nvCxnSpPr>
      <xdr:spPr>
        <a:xfrm flipV="1">
          <a:off x="14592300" y="146037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124461</xdr:rowOff>
    </xdr:from>
    <xdr:to>
      <xdr:col>72</xdr:col>
      <xdr:colOff>38100</xdr:colOff>
      <xdr:row>86</xdr:row>
      <xdr:rowOff>54611</xdr:rowOff>
    </xdr:to>
    <xdr:sp macro="" textlink="">
      <xdr:nvSpPr>
        <xdr:cNvPr id="679" name="楕円 678"/>
        <xdr:cNvSpPr/>
      </xdr:nvSpPr>
      <xdr:spPr>
        <a:xfrm>
          <a:off x="13652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91439</xdr:rowOff>
    </xdr:from>
    <xdr:to>
      <xdr:col>76</xdr:col>
      <xdr:colOff>114300</xdr:colOff>
      <xdr:row>86</xdr:row>
      <xdr:rowOff>3811</xdr:rowOff>
    </xdr:to>
    <xdr:cxnSp macro="">
      <xdr:nvCxnSpPr>
        <xdr:cNvPr id="680" name="直線コネクタ 679"/>
        <xdr:cNvCxnSpPr/>
      </xdr:nvCxnSpPr>
      <xdr:spPr>
        <a:xfrm flipV="1">
          <a:off x="13703300" y="146646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72407</xdr:rowOff>
    </xdr:from>
    <xdr:ext cx="405111" cy="259045"/>
    <xdr:sp macro="" textlink="">
      <xdr:nvSpPr>
        <xdr:cNvPr id="681" name="n_1mainValue【消防施設】&#10;有形固定資産減価償却率"/>
        <xdr:cNvSpPr txBox="1"/>
      </xdr:nvSpPr>
      <xdr:spPr>
        <a:xfrm>
          <a:off x="15266044"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133366</xdr:rowOff>
    </xdr:from>
    <xdr:ext cx="405111" cy="259045"/>
    <xdr:sp macro="" textlink="">
      <xdr:nvSpPr>
        <xdr:cNvPr id="682" name="n_2mainValue【消防施設】&#10;有形固定資産減価償却率"/>
        <xdr:cNvSpPr txBox="1"/>
      </xdr:nvSpPr>
      <xdr:spPr>
        <a:xfrm>
          <a:off x="14389744"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45738</xdr:rowOff>
    </xdr:from>
    <xdr:ext cx="405111" cy="259045"/>
    <xdr:sp macro="" textlink="">
      <xdr:nvSpPr>
        <xdr:cNvPr id="683" name="n_3mainValue【消防施設】&#10;有形固定資産減価償却率"/>
        <xdr:cNvSpPr txBox="1"/>
      </xdr:nvSpPr>
      <xdr:spPr>
        <a:xfrm>
          <a:off x="13500744"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122682</xdr:rowOff>
    </xdr:from>
    <xdr:to>
      <xdr:col>116</xdr:col>
      <xdr:colOff>62864</xdr:colOff>
      <xdr:row>86</xdr:row>
      <xdr:rowOff>87630</xdr:rowOff>
    </xdr:to>
    <xdr:cxnSp macro="">
      <xdr:nvCxnSpPr>
        <xdr:cNvPr id="707" name="直線コネクタ 706"/>
        <xdr:cNvCxnSpPr/>
      </xdr:nvCxnSpPr>
      <xdr:spPr>
        <a:xfrm flipV="1">
          <a:off x="22160864" y="13495782"/>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708"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709" name="直線コネクタ 708"/>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69359</xdr:rowOff>
    </xdr:from>
    <xdr:ext cx="469744" cy="259045"/>
    <xdr:sp macro="" textlink="">
      <xdr:nvSpPr>
        <xdr:cNvPr id="710" name="【消防施設】&#10;一人当たり面積最大値テキスト"/>
        <xdr:cNvSpPr txBox="1"/>
      </xdr:nvSpPr>
      <xdr:spPr>
        <a:xfrm>
          <a:off x="22199600" y="1327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122682</xdr:rowOff>
    </xdr:from>
    <xdr:to>
      <xdr:col>116</xdr:col>
      <xdr:colOff>152400</xdr:colOff>
      <xdr:row>78</xdr:row>
      <xdr:rowOff>122682</xdr:rowOff>
    </xdr:to>
    <xdr:cxnSp macro="">
      <xdr:nvCxnSpPr>
        <xdr:cNvPr id="711" name="直線コネクタ 710"/>
        <xdr:cNvCxnSpPr/>
      </xdr:nvCxnSpPr>
      <xdr:spPr>
        <a:xfrm>
          <a:off x="22072600" y="1349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26688</xdr:rowOff>
    </xdr:from>
    <xdr:ext cx="469744" cy="259045"/>
    <xdr:sp macro="" textlink="">
      <xdr:nvSpPr>
        <xdr:cNvPr id="712" name="【消防施設】&#10;一人当たり面積平均値テキスト"/>
        <xdr:cNvSpPr txBox="1"/>
      </xdr:nvSpPr>
      <xdr:spPr>
        <a:xfrm>
          <a:off x="22199600" y="14599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48261</xdr:rowOff>
    </xdr:from>
    <xdr:to>
      <xdr:col>116</xdr:col>
      <xdr:colOff>114300</xdr:colOff>
      <xdr:row>85</xdr:row>
      <xdr:rowOff>149861</xdr:rowOff>
    </xdr:to>
    <xdr:sp macro="" textlink="">
      <xdr:nvSpPr>
        <xdr:cNvPr id="713" name="フローチャート: 判断 712"/>
        <xdr:cNvSpPr/>
      </xdr:nvSpPr>
      <xdr:spPr>
        <a:xfrm>
          <a:off x="221107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714" name="フローチャート: 判断 713"/>
        <xdr:cNvSpPr/>
      </xdr:nvSpPr>
      <xdr:spPr>
        <a:xfrm>
          <a:off x="21272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147083</xdr:rowOff>
    </xdr:from>
    <xdr:ext cx="469744" cy="259045"/>
    <xdr:sp macro="" textlink="">
      <xdr:nvSpPr>
        <xdr:cNvPr id="715" name="n_1aveValue【消防施設】&#10;一人当たり面積"/>
        <xdr:cNvSpPr txBox="1"/>
      </xdr:nvSpPr>
      <xdr:spPr>
        <a:xfrm>
          <a:off x="21075727" y="1472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115315</xdr:rowOff>
    </xdr:from>
    <xdr:to>
      <xdr:col>107</xdr:col>
      <xdr:colOff>101600</xdr:colOff>
      <xdr:row>86</xdr:row>
      <xdr:rowOff>45465</xdr:rowOff>
    </xdr:to>
    <xdr:sp macro="" textlink="">
      <xdr:nvSpPr>
        <xdr:cNvPr id="716" name="フローチャート: 判断 715"/>
        <xdr:cNvSpPr/>
      </xdr:nvSpPr>
      <xdr:spPr>
        <a:xfrm>
          <a:off x="20383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36592</xdr:rowOff>
    </xdr:from>
    <xdr:ext cx="469744" cy="259045"/>
    <xdr:sp macro="" textlink="">
      <xdr:nvSpPr>
        <xdr:cNvPr id="717" name="n_2aveValue【消防施設】&#10;一人当たり面積"/>
        <xdr:cNvSpPr txBox="1"/>
      </xdr:nvSpPr>
      <xdr:spPr>
        <a:xfrm>
          <a:off x="20199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114554</xdr:rowOff>
    </xdr:from>
    <xdr:to>
      <xdr:col>102</xdr:col>
      <xdr:colOff>165100</xdr:colOff>
      <xdr:row>86</xdr:row>
      <xdr:rowOff>44704</xdr:rowOff>
    </xdr:to>
    <xdr:sp macro="" textlink="">
      <xdr:nvSpPr>
        <xdr:cNvPr id="718" name="フローチャート: 判断 717"/>
        <xdr:cNvSpPr/>
      </xdr:nvSpPr>
      <xdr:spPr>
        <a:xfrm>
          <a:off x="19494500" y="1468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35831</xdr:rowOff>
    </xdr:from>
    <xdr:ext cx="469744" cy="259045"/>
    <xdr:sp macro="" textlink="">
      <xdr:nvSpPr>
        <xdr:cNvPr id="719" name="n_3aveValue【消防施設】&#10;一人当たり面積"/>
        <xdr:cNvSpPr txBox="1"/>
      </xdr:nvSpPr>
      <xdr:spPr>
        <a:xfrm>
          <a:off x="19310427" y="1478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41402</xdr:rowOff>
    </xdr:from>
    <xdr:to>
      <xdr:col>116</xdr:col>
      <xdr:colOff>114300</xdr:colOff>
      <xdr:row>85</xdr:row>
      <xdr:rowOff>143002</xdr:rowOff>
    </xdr:to>
    <xdr:sp macro="" textlink="">
      <xdr:nvSpPr>
        <xdr:cNvPr id="725" name="楕円 724"/>
        <xdr:cNvSpPr/>
      </xdr:nvSpPr>
      <xdr:spPr>
        <a:xfrm>
          <a:off x="22110700" y="1461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64279</xdr:rowOff>
    </xdr:from>
    <xdr:ext cx="469744" cy="259045"/>
    <xdr:sp macro="" textlink="">
      <xdr:nvSpPr>
        <xdr:cNvPr id="726" name="【消防施設】&#10;一人当たり面積該当値テキスト"/>
        <xdr:cNvSpPr txBox="1"/>
      </xdr:nvSpPr>
      <xdr:spPr>
        <a:xfrm>
          <a:off x="22199600" y="1446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47498</xdr:rowOff>
    </xdr:from>
    <xdr:to>
      <xdr:col>112</xdr:col>
      <xdr:colOff>38100</xdr:colOff>
      <xdr:row>85</xdr:row>
      <xdr:rowOff>149098</xdr:rowOff>
    </xdr:to>
    <xdr:sp macro="" textlink="">
      <xdr:nvSpPr>
        <xdr:cNvPr id="727" name="楕円 726"/>
        <xdr:cNvSpPr/>
      </xdr:nvSpPr>
      <xdr:spPr>
        <a:xfrm>
          <a:off x="21272500" y="1462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92202</xdr:rowOff>
    </xdr:from>
    <xdr:to>
      <xdr:col>116</xdr:col>
      <xdr:colOff>63500</xdr:colOff>
      <xdr:row>85</xdr:row>
      <xdr:rowOff>98298</xdr:rowOff>
    </xdr:to>
    <xdr:cxnSp macro="">
      <xdr:nvCxnSpPr>
        <xdr:cNvPr id="728" name="直線コネクタ 727"/>
        <xdr:cNvCxnSpPr/>
      </xdr:nvCxnSpPr>
      <xdr:spPr>
        <a:xfrm flipV="1">
          <a:off x="21323300" y="14665452"/>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47498</xdr:rowOff>
    </xdr:from>
    <xdr:to>
      <xdr:col>107</xdr:col>
      <xdr:colOff>101600</xdr:colOff>
      <xdr:row>85</xdr:row>
      <xdr:rowOff>149098</xdr:rowOff>
    </xdr:to>
    <xdr:sp macro="" textlink="">
      <xdr:nvSpPr>
        <xdr:cNvPr id="729" name="楕円 728"/>
        <xdr:cNvSpPr/>
      </xdr:nvSpPr>
      <xdr:spPr>
        <a:xfrm>
          <a:off x="20383500" y="1462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98298</xdr:rowOff>
    </xdr:from>
    <xdr:to>
      <xdr:col>111</xdr:col>
      <xdr:colOff>177800</xdr:colOff>
      <xdr:row>85</xdr:row>
      <xdr:rowOff>98298</xdr:rowOff>
    </xdr:to>
    <xdr:cxnSp macro="">
      <xdr:nvCxnSpPr>
        <xdr:cNvPr id="730" name="直線コネクタ 729"/>
        <xdr:cNvCxnSpPr/>
      </xdr:nvCxnSpPr>
      <xdr:spPr>
        <a:xfrm>
          <a:off x="20434300" y="146715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95504</xdr:rowOff>
    </xdr:from>
    <xdr:to>
      <xdr:col>102</xdr:col>
      <xdr:colOff>165100</xdr:colOff>
      <xdr:row>86</xdr:row>
      <xdr:rowOff>25654</xdr:rowOff>
    </xdr:to>
    <xdr:sp macro="" textlink="">
      <xdr:nvSpPr>
        <xdr:cNvPr id="731" name="楕円 730"/>
        <xdr:cNvSpPr/>
      </xdr:nvSpPr>
      <xdr:spPr>
        <a:xfrm>
          <a:off x="19494500" y="1466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98298</xdr:rowOff>
    </xdr:from>
    <xdr:to>
      <xdr:col>107</xdr:col>
      <xdr:colOff>50800</xdr:colOff>
      <xdr:row>85</xdr:row>
      <xdr:rowOff>146304</xdr:rowOff>
    </xdr:to>
    <xdr:cxnSp macro="">
      <xdr:nvCxnSpPr>
        <xdr:cNvPr id="732" name="直線コネクタ 731"/>
        <xdr:cNvCxnSpPr/>
      </xdr:nvCxnSpPr>
      <xdr:spPr>
        <a:xfrm flipV="1">
          <a:off x="19545300" y="1467154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165625</xdr:rowOff>
    </xdr:from>
    <xdr:ext cx="469744" cy="259045"/>
    <xdr:sp macro="" textlink="">
      <xdr:nvSpPr>
        <xdr:cNvPr id="733" name="n_1mainValue【消防施設】&#10;一人当たり面積"/>
        <xdr:cNvSpPr txBox="1"/>
      </xdr:nvSpPr>
      <xdr:spPr>
        <a:xfrm>
          <a:off x="21075727" y="1439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165625</xdr:rowOff>
    </xdr:from>
    <xdr:ext cx="469744" cy="259045"/>
    <xdr:sp macro="" textlink="">
      <xdr:nvSpPr>
        <xdr:cNvPr id="734" name="n_2mainValue【消防施設】&#10;一人当たり面積"/>
        <xdr:cNvSpPr txBox="1"/>
      </xdr:nvSpPr>
      <xdr:spPr>
        <a:xfrm>
          <a:off x="20199427" y="1439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42181</xdr:rowOff>
    </xdr:from>
    <xdr:ext cx="469744" cy="259045"/>
    <xdr:sp macro="" textlink="">
      <xdr:nvSpPr>
        <xdr:cNvPr id="735" name="n_3mainValue【消防施設】&#10;一人当たり面積"/>
        <xdr:cNvSpPr txBox="1"/>
      </xdr:nvSpPr>
      <xdr:spPr>
        <a:xfrm>
          <a:off x="19310427" y="1444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46" name="テキスト ボックス 74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48" name="テキスト ボックス 74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56" name="テキスト ボックス 75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8" name="テキスト ボックス 7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55245</xdr:rowOff>
    </xdr:to>
    <xdr:cxnSp macro="">
      <xdr:nvCxnSpPr>
        <xdr:cNvPr id="760" name="直線コネクタ 759"/>
        <xdr:cNvCxnSpPr/>
      </xdr:nvCxnSpPr>
      <xdr:spPr>
        <a:xfrm flipV="1">
          <a:off x="16318864" y="1714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59072</xdr:rowOff>
    </xdr:from>
    <xdr:ext cx="405111" cy="259045"/>
    <xdr:sp macro="" textlink="">
      <xdr:nvSpPr>
        <xdr:cNvPr id="761" name="【庁舎】&#10;有形固定資産減価償却率最小値テキスト"/>
        <xdr:cNvSpPr txBox="1"/>
      </xdr:nvSpPr>
      <xdr:spPr>
        <a:xfrm>
          <a:off x="16357600" y="187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55245</xdr:rowOff>
    </xdr:from>
    <xdr:to>
      <xdr:col>86</xdr:col>
      <xdr:colOff>25400</xdr:colOff>
      <xdr:row>109</xdr:row>
      <xdr:rowOff>55245</xdr:rowOff>
    </xdr:to>
    <xdr:cxnSp macro="">
      <xdr:nvCxnSpPr>
        <xdr:cNvPr id="762" name="直線コネクタ 761"/>
        <xdr:cNvCxnSpPr/>
      </xdr:nvCxnSpPr>
      <xdr:spPr>
        <a:xfrm>
          <a:off x="16230600" y="1874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63"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4" name="直線コネクタ 76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88282</xdr:rowOff>
    </xdr:from>
    <xdr:ext cx="405111" cy="259045"/>
    <xdr:sp macro="" textlink="">
      <xdr:nvSpPr>
        <xdr:cNvPr id="765" name="【庁舎】&#10;有形固定資産減価償却率平均値テキスト"/>
        <xdr:cNvSpPr txBox="1"/>
      </xdr:nvSpPr>
      <xdr:spPr>
        <a:xfrm>
          <a:off x="16357600" y="17919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65405</xdr:rowOff>
    </xdr:from>
    <xdr:to>
      <xdr:col>85</xdr:col>
      <xdr:colOff>177800</xdr:colOff>
      <xdr:row>105</xdr:row>
      <xdr:rowOff>167005</xdr:rowOff>
    </xdr:to>
    <xdr:sp macro="" textlink="">
      <xdr:nvSpPr>
        <xdr:cNvPr id="766" name="フローチャート: 判断 765"/>
        <xdr:cNvSpPr/>
      </xdr:nvSpPr>
      <xdr:spPr>
        <a:xfrm>
          <a:off x="16268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124461</xdr:rowOff>
    </xdr:from>
    <xdr:to>
      <xdr:col>81</xdr:col>
      <xdr:colOff>101600</xdr:colOff>
      <xdr:row>105</xdr:row>
      <xdr:rowOff>54611</xdr:rowOff>
    </xdr:to>
    <xdr:sp macro="" textlink="">
      <xdr:nvSpPr>
        <xdr:cNvPr id="767" name="フローチャート: 判断 766"/>
        <xdr:cNvSpPr/>
      </xdr:nvSpPr>
      <xdr:spPr>
        <a:xfrm>
          <a:off x="1543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71138</xdr:rowOff>
    </xdr:from>
    <xdr:ext cx="405111" cy="259045"/>
    <xdr:sp macro="" textlink="">
      <xdr:nvSpPr>
        <xdr:cNvPr id="768" name="n_1aveValue【庁舎】&#10;有形固定資産減価償却率"/>
        <xdr:cNvSpPr txBox="1"/>
      </xdr:nvSpPr>
      <xdr:spPr>
        <a:xfrm>
          <a:off x="152660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160655</xdr:rowOff>
    </xdr:from>
    <xdr:to>
      <xdr:col>76</xdr:col>
      <xdr:colOff>165100</xdr:colOff>
      <xdr:row>105</xdr:row>
      <xdr:rowOff>90805</xdr:rowOff>
    </xdr:to>
    <xdr:sp macro="" textlink="">
      <xdr:nvSpPr>
        <xdr:cNvPr id="769" name="フローチャート: 判断 768"/>
        <xdr:cNvSpPr/>
      </xdr:nvSpPr>
      <xdr:spPr>
        <a:xfrm>
          <a:off x="14541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107332</xdr:rowOff>
    </xdr:from>
    <xdr:ext cx="405111" cy="259045"/>
    <xdr:sp macro="" textlink="">
      <xdr:nvSpPr>
        <xdr:cNvPr id="770" name="n_2aveValue【庁舎】&#10;有形固定資産減価償却率"/>
        <xdr:cNvSpPr txBox="1"/>
      </xdr:nvSpPr>
      <xdr:spPr>
        <a:xfrm>
          <a:off x="14389744" y="1776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109220</xdr:rowOff>
    </xdr:from>
    <xdr:to>
      <xdr:col>72</xdr:col>
      <xdr:colOff>38100</xdr:colOff>
      <xdr:row>106</xdr:row>
      <xdr:rowOff>39370</xdr:rowOff>
    </xdr:to>
    <xdr:sp macro="" textlink="">
      <xdr:nvSpPr>
        <xdr:cNvPr id="771" name="フローチャート: 判断 770"/>
        <xdr:cNvSpPr/>
      </xdr:nvSpPr>
      <xdr:spPr>
        <a:xfrm>
          <a:off x="1365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106</xdr:row>
      <xdr:rowOff>30497</xdr:rowOff>
    </xdr:from>
    <xdr:ext cx="405111" cy="259045"/>
    <xdr:sp macro="" textlink="">
      <xdr:nvSpPr>
        <xdr:cNvPr id="772" name="n_3aveValue【庁舎】&#10;有形固定資産減価償却率"/>
        <xdr:cNvSpPr txBox="1"/>
      </xdr:nvSpPr>
      <xdr:spPr>
        <a:xfrm>
          <a:off x="135007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84455</xdr:rowOff>
    </xdr:from>
    <xdr:to>
      <xdr:col>85</xdr:col>
      <xdr:colOff>177800</xdr:colOff>
      <xdr:row>106</xdr:row>
      <xdr:rowOff>14605</xdr:rowOff>
    </xdr:to>
    <xdr:sp macro="" textlink="">
      <xdr:nvSpPr>
        <xdr:cNvPr id="778" name="楕円 777"/>
        <xdr:cNvSpPr/>
      </xdr:nvSpPr>
      <xdr:spPr>
        <a:xfrm>
          <a:off x="162687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62882</xdr:rowOff>
    </xdr:from>
    <xdr:ext cx="405111" cy="259045"/>
    <xdr:sp macro="" textlink="">
      <xdr:nvSpPr>
        <xdr:cNvPr id="779" name="【庁舎】&#10;有形固定資産減価償却率該当値テキスト"/>
        <xdr:cNvSpPr txBox="1"/>
      </xdr:nvSpPr>
      <xdr:spPr>
        <a:xfrm>
          <a:off x="16357600"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124461</xdr:rowOff>
    </xdr:from>
    <xdr:to>
      <xdr:col>81</xdr:col>
      <xdr:colOff>101600</xdr:colOff>
      <xdr:row>106</xdr:row>
      <xdr:rowOff>54611</xdr:rowOff>
    </xdr:to>
    <xdr:sp macro="" textlink="">
      <xdr:nvSpPr>
        <xdr:cNvPr id="780" name="楕円 779"/>
        <xdr:cNvSpPr/>
      </xdr:nvSpPr>
      <xdr:spPr>
        <a:xfrm>
          <a:off x="15430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135255</xdr:rowOff>
    </xdr:from>
    <xdr:to>
      <xdr:col>85</xdr:col>
      <xdr:colOff>127000</xdr:colOff>
      <xdr:row>106</xdr:row>
      <xdr:rowOff>3811</xdr:rowOff>
    </xdr:to>
    <xdr:cxnSp macro="">
      <xdr:nvCxnSpPr>
        <xdr:cNvPr id="781" name="直線コネクタ 780"/>
        <xdr:cNvCxnSpPr/>
      </xdr:nvCxnSpPr>
      <xdr:spPr>
        <a:xfrm flipV="1">
          <a:off x="15481300" y="1813750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113030</xdr:rowOff>
    </xdr:from>
    <xdr:to>
      <xdr:col>76</xdr:col>
      <xdr:colOff>165100</xdr:colOff>
      <xdr:row>106</xdr:row>
      <xdr:rowOff>43180</xdr:rowOff>
    </xdr:to>
    <xdr:sp macro="" textlink="">
      <xdr:nvSpPr>
        <xdr:cNvPr id="782" name="楕円 781"/>
        <xdr:cNvSpPr/>
      </xdr:nvSpPr>
      <xdr:spPr>
        <a:xfrm>
          <a:off x="14541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163830</xdr:rowOff>
    </xdr:from>
    <xdr:to>
      <xdr:col>81</xdr:col>
      <xdr:colOff>50800</xdr:colOff>
      <xdr:row>106</xdr:row>
      <xdr:rowOff>3811</xdr:rowOff>
    </xdr:to>
    <xdr:cxnSp macro="">
      <xdr:nvCxnSpPr>
        <xdr:cNvPr id="783" name="直線コネクタ 782"/>
        <xdr:cNvCxnSpPr/>
      </xdr:nvCxnSpPr>
      <xdr:spPr>
        <a:xfrm>
          <a:off x="14592300" y="181660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40639</xdr:rowOff>
    </xdr:from>
    <xdr:to>
      <xdr:col>72</xdr:col>
      <xdr:colOff>38100</xdr:colOff>
      <xdr:row>105</xdr:row>
      <xdr:rowOff>142239</xdr:rowOff>
    </xdr:to>
    <xdr:sp macro="" textlink="">
      <xdr:nvSpPr>
        <xdr:cNvPr id="784" name="楕円 783"/>
        <xdr:cNvSpPr/>
      </xdr:nvSpPr>
      <xdr:spPr>
        <a:xfrm>
          <a:off x="13652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91439</xdr:rowOff>
    </xdr:from>
    <xdr:to>
      <xdr:col>76</xdr:col>
      <xdr:colOff>114300</xdr:colOff>
      <xdr:row>105</xdr:row>
      <xdr:rowOff>163830</xdr:rowOff>
    </xdr:to>
    <xdr:cxnSp macro="">
      <xdr:nvCxnSpPr>
        <xdr:cNvPr id="785" name="直線コネクタ 784"/>
        <xdr:cNvCxnSpPr/>
      </xdr:nvCxnSpPr>
      <xdr:spPr>
        <a:xfrm>
          <a:off x="13703300" y="180936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45738</xdr:rowOff>
    </xdr:from>
    <xdr:ext cx="405111" cy="259045"/>
    <xdr:sp macro="" textlink="">
      <xdr:nvSpPr>
        <xdr:cNvPr id="786" name="n_1mainValue【庁舎】&#10;有形固定資産減価償却率"/>
        <xdr:cNvSpPr txBox="1"/>
      </xdr:nvSpPr>
      <xdr:spPr>
        <a:xfrm>
          <a:off x="15266044"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34307</xdr:rowOff>
    </xdr:from>
    <xdr:ext cx="405111" cy="259045"/>
    <xdr:sp macro="" textlink="">
      <xdr:nvSpPr>
        <xdr:cNvPr id="787" name="n_2mainValue【庁舎】&#10;有形固定資産減価償却率"/>
        <xdr:cNvSpPr txBox="1"/>
      </xdr:nvSpPr>
      <xdr:spPr>
        <a:xfrm>
          <a:off x="143897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158766</xdr:rowOff>
    </xdr:from>
    <xdr:ext cx="405111" cy="259045"/>
    <xdr:sp macro="" textlink="">
      <xdr:nvSpPr>
        <xdr:cNvPr id="788" name="n_3mainValue【庁舎】&#10;有形固定資産減価償却率"/>
        <xdr:cNvSpPr txBox="1"/>
      </xdr:nvSpPr>
      <xdr:spPr>
        <a:xfrm>
          <a:off x="13500744"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99" name="直線コネクタ 79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0" name="テキスト ボックス 79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1" name="直線コネクタ 80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2" name="テキスト ボックス 80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3" name="直線コネクタ 80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4" name="テキスト ボックス 80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5" name="直線コネクタ 80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6" name="テキスト ボックス 80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8" name="テキスト ボックス 8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113233</xdr:rowOff>
    </xdr:from>
    <xdr:to>
      <xdr:col>116</xdr:col>
      <xdr:colOff>62864</xdr:colOff>
      <xdr:row>108</xdr:row>
      <xdr:rowOff>2591</xdr:rowOff>
    </xdr:to>
    <xdr:cxnSp macro="">
      <xdr:nvCxnSpPr>
        <xdr:cNvPr id="810" name="直線コネクタ 809"/>
        <xdr:cNvCxnSpPr/>
      </xdr:nvCxnSpPr>
      <xdr:spPr>
        <a:xfrm flipV="1">
          <a:off x="22160864" y="17429683"/>
          <a:ext cx="0" cy="1089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6418</xdr:rowOff>
    </xdr:from>
    <xdr:ext cx="469744" cy="259045"/>
    <xdr:sp macro="" textlink="">
      <xdr:nvSpPr>
        <xdr:cNvPr id="811" name="【庁舎】&#10;一人当たり面積最小値テキスト"/>
        <xdr:cNvSpPr txBox="1"/>
      </xdr:nvSpPr>
      <xdr:spPr>
        <a:xfrm>
          <a:off x="22199600" y="185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2591</xdr:rowOff>
    </xdr:from>
    <xdr:to>
      <xdr:col>116</xdr:col>
      <xdr:colOff>152400</xdr:colOff>
      <xdr:row>108</xdr:row>
      <xdr:rowOff>2591</xdr:rowOff>
    </xdr:to>
    <xdr:cxnSp macro="">
      <xdr:nvCxnSpPr>
        <xdr:cNvPr id="812" name="直線コネクタ 811"/>
        <xdr:cNvCxnSpPr/>
      </xdr:nvCxnSpPr>
      <xdr:spPr>
        <a:xfrm>
          <a:off x="22072600" y="185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59910</xdr:rowOff>
    </xdr:from>
    <xdr:ext cx="469744" cy="259045"/>
    <xdr:sp macro="" textlink="">
      <xdr:nvSpPr>
        <xdr:cNvPr id="813" name="【庁舎】&#10;一人当たり面積最大値テキスト"/>
        <xdr:cNvSpPr txBox="1"/>
      </xdr:nvSpPr>
      <xdr:spPr>
        <a:xfrm>
          <a:off x="22199600" y="1720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113233</xdr:rowOff>
    </xdr:from>
    <xdr:to>
      <xdr:col>116</xdr:col>
      <xdr:colOff>152400</xdr:colOff>
      <xdr:row>101</xdr:row>
      <xdr:rowOff>113233</xdr:rowOff>
    </xdr:to>
    <xdr:cxnSp macro="">
      <xdr:nvCxnSpPr>
        <xdr:cNvPr id="814" name="直線コネクタ 813"/>
        <xdr:cNvCxnSpPr/>
      </xdr:nvCxnSpPr>
      <xdr:spPr>
        <a:xfrm>
          <a:off x="22072600" y="1742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164864</xdr:rowOff>
    </xdr:from>
    <xdr:ext cx="469744" cy="259045"/>
    <xdr:sp macro="" textlink="">
      <xdr:nvSpPr>
        <xdr:cNvPr id="815" name="【庁舎】&#10;一人当たり面積平均値テキスト"/>
        <xdr:cNvSpPr txBox="1"/>
      </xdr:nvSpPr>
      <xdr:spPr>
        <a:xfrm>
          <a:off x="22199600" y="1816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141987</xdr:rowOff>
    </xdr:from>
    <xdr:to>
      <xdr:col>116</xdr:col>
      <xdr:colOff>114300</xdr:colOff>
      <xdr:row>107</xdr:row>
      <xdr:rowOff>72137</xdr:rowOff>
    </xdr:to>
    <xdr:sp macro="" textlink="">
      <xdr:nvSpPr>
        <xdr:cNvPr id="816" name="フローチャート: 判断 815"/>
        <xdr:cNvSpPr/>
      </xdr:nvSpPr>
      <xdr:spPr>
        <a:xfrm>
          <a:off x="22110700" y="1831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169875</xdr:rowOff>
    </xdr:from>
    <xdr:to>
      <xdr:col>112</xdr:col>
      <xdr:colOff>38100</xdr:colOff>
      <xdr:row>107</xdr:row>
      <xdr:rowOff>100025</xdr:rowOff>
    </xdr:to>
    <xdr:sp macro="" textlink="">
      <xdr:nvSpPr>
        <xdr:cNvPr id="817" name="フローチャート: 判断 816"/>
        <xdr:cNvSpPr/>
      </xdr:nvSpPr>
      <xdr:spPr>
        <a:xfrm>
          <a:off x="21272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116552</xdr:rowOff>
    </xdr:from>
    <xdr:ext cx="469744" cy="259045"/>
    <xdr:sp macro="" textlink="">
      <xdr:nvSpPr>
        <xdr:cNvPr id="818" name="n_1aveValue【庁舎】&#10;一人当たり面積"/>
        <xdr:cNvSpPr txBox="1"/>
      </xdr:nvSpPr>
      <xdr:spPr>
        <a:xfrm>
          <a:off x="21075727" y="1811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43231</xdr:rowOff>
    </xdr:from>
    <xdr:to>
      <xdr:col>107</xdr:col>
      <xdr:colOff>101600</xdr:colOff>
      <xdr:row>107</xdr:row>
      <xdr:rowOff>144831</xdr:rowOff>
    </xdr:to>
    <xdr:sp macro="" textlink="">
      <xdr:nvSpPr>
        <xdr:cNvPr id="819" name="フローチャート: 判断 818"/>
        <xdr:cNvSpPr/>
      </xdr:nvSpPr>
      <xdr:spPr>
        <a:xfrm>
          <a:off x="20383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161358</xdr:rowOff>
    </xdr:from>
    <xdr:ext cx="469744" cy="259045"/>
    <xdr:sp macro="" textlink="">
      <xdr:nvSpPr>
        <xdr:cNvPr id="820" name="n_2aveValue【庁舎】&#10;一人当たり面積"/>
        <xdr:cNvSpPr txBox="1"/>
      </xdr:nvSpPr>
      <xdr:spPr>
        <a:xfrm>
          <a:off x="20199427" y="181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23571</xdr:rowOff>
    </xdr:from>
    <xdr:to>
      <xdr:col>102</xdr:col>
      <xdr:colOff>165100</xdr:colOff>
      <xdr:row>107</xdr:row>
      <xdr:rowOff>125171</xdr:rowOff>
    </xdr:to>
    <xdr:sp macro="" textlink="">
      <xdr:nvSpPr>
        <xdr:cNvPr id="821" name="フローチャート: 判断 820"/>
        <xdr:cNvSpPr/>
      </xdr:nvSpPr>
      <xdr:spPr>
        <a:xfrm>
          <a:off x="19494500" y="1836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141698</xdr:rowOff>
    </xdr:from>
    <xdr:ext cx="469744" cy="259045"/>
    <xdr:sp macro="" textlink="">
      <xdr:nvSpPr>
        <xdr:cNvPr id="822" name="n_3aveValue【庁舎】&#10;一人当たり面積"/>
        <xdr:cNvSpPr txBox="1"/>
      </xdr:nvSpPr>
      <xdr:spPr>
        <a:xfrm>
          <a:off x="19310427" y="1814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23" name="テキスト ボックス 8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109068</xdr:rowOff>
    </xdr:from>
    <xdr:to>
      <xdr:col>116</xdr:col>
      <xdr:colOff>114300</xdr:colOff>
      <xdr:row>108</xdr:row>
      <xdr:rowOff>39218</xdr:rowOff>
    </xdr:to>
    <xdr:sp macro="" textlink="">
      <xdr:nvSpPr>
        <xdr:cNvPr id="828" name="楕円 827"/>
        <xdr:cNvSpPr/>
      </xdr:nvSpPr>
      <xdr:spPr>
        <a:xfrm>
          <a:off x="22110700" y="184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23995</xdr:rowOff>
    </xdr:from>
    <xdr:ext cx="469744" cy="259045"/>
    <xdr:sp macro="" textlink="">
      <xdr:nvSpPr>
        <xdr:cNvPr id="829" name="【庁舎】&#10;一人当たり面積該当値テキスト"/>
        <xdr:cNvSpPr txBox="1"/>
      </xdr:nvSpPr>
      <xdr:spPr>
        <a:xfrm>
          <a:off x="22199600" y="1836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109982</xdr:rowOff>
    </xdr:from>
    <xdr:to>
      <xdr:col>112</xdr:col>
      <xdr:colOff>38100</xdr:colOff>
      <xdr:row>108</xdr:row>
      <xdr:rowOff>40132</xdr:rowOff>
    </xdr:to>
    <xdr:sp macro="" textlink="">
      <xdr:nvSpPr>
        <xdr:cNvPr id="830" name="楕円 829"/>
        <xdr:cNvSpPr/>
      </xdr:nvSpPr>
      <xdr:spPr>
        <a:xfrm>
          <a:off x="21272500" y="184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159868</xdr:rowOff>
    </xdr:from>
    <xdr:to>
      <xdr:col>116</xdr:col>
      <xdr:colOff>63500</xdr:colOff>
      <xdr:row>107</xdr:row>
      <xdr:rowOff>160782</xdr:rowOff>
    </xdr:to>
    <xdr:cxnSp macro="">
      <xdr:nvCxnSpPr>
        <xdr:cNvPr id="831" name="直線コネクタ 830"/>
        <xdr:cNvCxnSpPr/>
      </xdr:nvCxnSpPr>
      <xdr:spPr>
        <a:xfrm flipV="1">
          <a:off x="21323300" y="18505018"/>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110897</xdr:rowOff>
    </xdr:from>
    <xdr:to>
      <xdr:col>107</xdr:col>
      <xdr:colOff>101600</xdr:colOff>
      <xdr:row>108</xdr:row>
      <xdr:rowOff>41047</xdr:rowOff>
    </xdr:to>
    <xdr:sp macro="" textlink="">
      <xdr:nvSpPr>
        <xdr:cNvPr id="832" name="楕円 831"/>
        <xdr:cNvSpPr/>
      </xdr:nvSpPr>
      <xdr:spPr>
        <a:xfrm>
          <a:off x="20383500" y="1845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160782</xdr:rowOff>
    </xdr:from>
    <xdr:to>
      <xdr:col>111</xdr:col>
      <xdr:colOff>177800</xdr:colOff>
      <xdr:row>107</xdr:row>
      <xdr:rowOff>161697</xdr:rowOff>
    </xdr:to>
    <xdr:cxnSp macro="">
      <xdr:nvCxnSpPr>
        <xdr:cNvPr id="833" name="直線コネクタ 832"/>
        <xdr:cNvCxnSpPr/>
      </xdr:nvCxnSpPr>
      <xdr:spPr>
        <a:xfrm flipV="1">
          <a:off x="20434300" y="1850593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95352</xdr:rowOff>
    </xdr:from>
    <xdr:to>
      <xdr:col>102</xdr:col>
      <xdr:colOff>165100</xdr:colOff>
      <xdr:row>108</xdr:row>
      <xdr:rowOff>25502</xdr:rowOff>
    </xdr:to>
    <xdr:sp macro="" textlink="">
      <xdr:nvSpPr>
        <xdr:cNvPr id="834" name="楕円 833"/>
        <xdr:cNvSpPr/>
      </xdr:nvSpPr>
      <xdr:spPr>
        <a:xfrm>
          <a:off x="19494500" y="1844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146152</xdr:rowOff>
    </xdr:from>
    <xdr:to>
      <xdr:col>107</xdr:col>
      <xdr:colOff>50800</xdr:colOff>
      <xdr:row>107</xdr:row>
      <xdr:rowOff>161697</xdr:rowOff>
    </xdr:to>
    <xdr:cxnSp macro="">
      <xdr:nvCxnSpPr>
        <xdr:cNvPr id="835" name="直線コネクタ 834"/>
        <xdr:cNvCxnSpPr/>
      </xdr:nvCxnSpPr>
      <xdr:spPr>
        <a:xfrm>
          <a:off x="19545300" y="18491302"/>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31259</xdr:rowOff>
    </xdr:from>
    <xdr:ext cx="469744" cy="259045"/>
    <xdr:sp macro="" textlink="">
      <xdr:nvSpPr>
        <xdr:cNvPr id="836" name="n_1mainValue【庁舎】&#10;一人当たり面積"/>
        <xdr:cNvSpPr txBox="1"/>
      </xdr:nvSpPr>
      <xdr:spPr>
        <a:xfrm>
          <a:off x="21075727" y="185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32174</xdr:rowOff>
    </xdr:from>
    <xdr:ext cx="469744" cy="259045"/>
    <xdr:sp macro="" textlink="">
      <xdr:nvSpPr>
        <xdr:cNvPr id="837" name="n_2mainValue【庁舎】&#10;一人当たり面積"/>
        <xdr:cNvSpPr txBox="1"/>
      </xdr:nvSpPr>
      <xdr:spPr>
        <a:xfrm>
          <a:off x="20199427" y="1854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16629</xdr:rowOff>
    </xdr:from>
    <xdr:ext cx="469744" cy="259045"/>
    <xdr:sp macro="" textlink="">
      <xdr:nvSpPr>
        <xdr:cNvPr id="838" name="n_3mainValue【庁舎】&#10;一人当たり面積"/>
        <xdr:cNvSpPr txBox="1"/>
      </xdr:nvSpPr>
      <xdr:spPr>
        <a:xfrm>
          <a:off x="19310427" y="1853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9" name="正方形/長方形 8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0" name="正方形/長方形 8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1" name="テキスト ボックス 8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について、有形固定資産減価償却率が、類似団体平均や県平均と比較して高い。今後は公共施設等総合管理計画の個別計画に位置付け、将来の人口や財政規模にあった公共施設の最適化を行い、維持管理費用や更新費用の削減を図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15,571
15,380
159.56
11,750,746
11,127,116
589,492
6,384,579
10,489,333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町村合併前は、</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町村のうち</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団体が財政力指数</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台であり、類似団体平均を大幅に下回っていたが、平成</a:t>
          </a:r>
          <a:r>
            <a:rPr kumimoji="1" lang="en-US" altLang="ja-JP" sz="1300">
              <a:solidFill>
                <a:schemeClr val="dk1"/>
              </a:solidFill>
              <a:effectLst/>
              <a:latin typeface="+mn-lt"/>
              <a:ea typeface="+mn-ea"/>
              <a:cs typeface="+mn-cs"/>
            </a:rPr>
            <a:t>15</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月</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日合併によりあさぎり町となり、合併による財政基盤の強化が図られたところである。合併直後は堅調な伸び（</a:t>
          </a:r>
          <a:r>
            <a:rPr kumimoji="1" lang="en-US" altLang="ja-JP" sz="1300">
              <a:solidFill>
                <a:schemeClr val="dk1"/>
              </a:solidFill>
              <a:effectLst/>
              <a:latin typeface="+mn-lt"/>
              <a:ea typeface="+mn-ea"/>
              <a:cs typeface="+mn-cs"/>
            </a:rPr>
            <a:t>H15 0.22</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H16 0.24</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H17 0.26</a:t>
          </a:r>
          <a:r>
            <a:rPr kumimoji="1" lang="ja-JP" altLang="ja-JP" sz="1300">
              <a:solidFill>
                <a:schemeClr val="dk1"/>
              </a:solidFill>
              <a:effectLst/>
              <a:latin typeface="+mn-lt"/>
              <a:ea typeface="+mn-ea"/>
              <a:cs typeface="+mn-cs"/>
            </a:rPr>
            <a:t>）を見せていたが、平成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年度から国の財政措置による基準財政需要額の増加により、緩やかに下降し</a:t>
          </a:r>
          <a:r>
            <a:rPr kumimoji="1" lang="ja-JP" altLang="en-US" sz="1300">
              <a:solidFill>
                <a:schemeClr val="dk1"/>
              </a:solidFill>
              <a:effectLst/>
              <a:latin typeface="+mn-lt"/>
              <a:ea typeface="+mn-ea"/>
              <a:cs typeface="+mn-cs"/>
            </a:rPr>
            <a:t>、ここ数年は横ばい状態となっている。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行財政改革等の取組みを通じて、財政基盤の強化に努める。 </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114300</xdr:rowOff>
    </xdr:to>
    <xdr:cxnSp macro="">
      <xdr:nvCxnSpPr>
        <xdr:cNvPr id="64" name="直線コネクタ 63"/>
        <xdr:cNvCxnSpPr/>
      </xdr:nvCxnSpPr>
      <xdr:spPr>
        <a:xfrm flipV="1">
          <a:off x="4953000" y="6120342"/>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13758</xdr:rowOff>
    </xdr:from>
    <xdr:to>
      <xdr:col>23</xdr:col>
      <xdr:colOff>133350</xdr:colOff>
      <xdr:row>45</xdr:row>
      <xdr:rowOff>13758</xdr:rowOff>
    </xdr:to>
    <xdr:cxnSp macro="">
      <xdr:nvCxnSpPr>
        <xdr:cNvPr id="69" name="直線コネクタ 68"/>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13758</xdr:rowOff>
    </xdr:from>
    <xdr:to>
      <xdr:col>19</xdr:col>
      <xdr:colOff>133350</xdr:colOff>
      <xdr:row>45</xdr:row>
      <xdr:rowOff>13758</xdr:rowOff>
    </xdr:to>
    <xdr:cxnSp macro="">
      <xdr:nvCxnSpPr>
        <xdr:cNvPr id="72" name="直線コネクタ 71"/>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4" name="テキスト ボックス 73"/>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13758</xdr:rowOff>
    </xdr:from>
    <xdr:to>
      <xdr:col>15</xdr:col>
      <xdr:colOff>82550</xdr:colOff>
      <xdr:row>45</xdr:row>
      <xdr:rowOff>33867</xdr:rowOff>
    </xdr:to>
    <xdr:cxnSp macro="">
      <xdr:nvCxnSpPr>
        <xdr:cNvPr id="75" name="直線コネクタ 74"/>
        <xdr:cNvCxnSpPr/>
      </xdr:nvCxnSpPr>
      <xdr:spPr>
        <a:xfrm flipV="1">
          <a:off x="2336800" y="77290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64558</xdr:rowOff>
    </xdr:from>
    <xdr:to>
      <xdr:col>15</xdr:col>
      <xdr:colOff>133350</xdr:colOff>
      <xdr:row>43</xdr:row>
      <xdr:rowOff>166158</xdr:rowOff>
    </xdr:to>
    <xdr:sp macro="" textlink="">
      <xdr:nvSpPr>
        <xdr:cNvPr id="76" name="フローチャート: 判断 75"/>
        <xdr:cNvSpPr/>
      </xdr:nvSpPr>
      <xdr:spPr>
        <a:xfrm>
          <a:off x="3175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4885</xdr:rowOff>
    </xdr:from>
    <xdr:ext cx="762000" cy="259045"/>
    <xdr:sp macro="" textlink="">
      <xdr:nvSpPr>
        <xdr:cNvPr id="77" name="テキスト ボックス 76"/>
        <xdr:cNvSpPr txBox="1"/>
      </xdr:nvSpPr>
      <xdr:spPr>
        <a:xfrm>
          <a:off x="2844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33867</xdr:rowOff>
    </xdr:from>
    <xdr:to>
      <xdr:col>11</xdr:col>
      <xdr:colOff>31750</xdr:colOff>
      <xdr:row>45</xdr:row>
      <xdr:rowOff>33867</xdr:rowOff>
    </xdr:to>
    <xdr:cxnSp macro="">
      <xdr:nvCxnSpPr>
        <xdr:cNvPr id="78" name="直線コネクタ 77"/>
        <xdr:cNvCxnSpPr/>
      </xdr:nvCxnSpPr>
      <xdr:spPr>
        <a:xfrm>
          <a:off x="1447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65210</xdr:rowOff>
    </xdr:from>
    <xdr:ext cx="762000" cy="259045"/>
    <xdr:sp macro="" textlink="">
      <xdr:nvSpPr>
        <xdr:cNvPr id="80" name="テキスト ボックス 79"/>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85319</xdr:rowOff>
    </xdr:from>
    <xdr:ext cx="762000" cy="259045"/>
    <xdr:sp macro="" textlink="">
      <xdr:nvSpPr>
        <xdr:cNvPr id="82" name="テキスト ボックス 81"/>
        <xdr:cNvSpPr txBox="1"/>
      </xdr:nvSpPr>
      <xdr:spPr>
        <a:xfrm>
          <a:off x="1066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134408</xdr:rowOff>
    </xdr:from>
    <xdr:to>
      <xdr:col>23</xdr:col>
      <xdr:colOff>184150</xdr:colOff>
      <xdr:row>45</xdr:row>
      <xdr:rowOff>64558</xdr:rowOff>
    </xdr:to>
    <xdr:sp macro="" textlink="">
      <xdr:nvSpPr>
        <xdr:cNvPr id="88" name="楕円 87"/>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30285</xdr:rowOff>
    </xdr:from>
    <xdr:ext cx="762000" cy="259045"/>
    <xdr:sp macro="" textlink="">
      <xdr:nvSpPr>
        <xdr:cNvPr id="89" name="財政力該当値テキスト"/>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134408</xdr:rowOff>
    </xdr:from>
    <xdr:to>
      <xdr:col>19</xdr:col>
      <xdr:colOff>184150</xdr:colOff>
      <xdr:row>45</xdr:row>
      <xdr:rowOff>64558</xdr:rowOff>
    </xdr:to>
    <xdr:sp macro="" textlink="">
      <xdr:nvSpPr>
        <xdr:cNvPr id="90" name="楕円 89"/>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49335</xdr:rowOff>
    </xdr:from>
    <xdr:ext cx="736600" cy="259045"/>
    <xdr:sp macro="" textlink="">
      <xdr:nvSpPr>
        <xdr:cNvPr id="91" name="テキスト ボックス 90"/>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134408</xdr:rowOff>
    </xdr:from>
    <xdr:to>
      <xdr:col>15</xdr:col>
      <xdr:colOff>133350</xdr:colOff>
      <xdr:row>45</xdr:row>
      <xdr:rowOff>64558</xdr:rowOff>
    </xdr:to>
    <xdr:sp macro="" textlink="">
      <xdr:nvSpPr>
        <xdr:cNvPr id="92" name="楕円 91"/>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49335</xdr:rowOff>
    </xdr:from>
    <xdr:ext cx="762000" cy="259045"/>
    <xdr:sp macro="" textlink="">
      <xdr:nvSpPr>
        <xdr:cNvPr id="93" name="テキスト ボックス 92"/>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154517</xdr:rowOff>
    </xdr:from>
    <xdr:to>
      <xdr:col>11</xdr:col>
      <xdr:colOff>82550</xdr:colOff>
      <xdr:row>45</xdr:row>
      <xdr:rowOff>84667</xdr:rowOff>
    </xdr:to>
    <xdr:sp macro="" textlink="">
      <xdr:nvSpPr>
        <xdr:cNvPr id="94" name="楕円 93"/>
        <xdr:cNvSpPr/>
      </xdr:nvSpPr>
      <xdr:spPr>
        <a:xfrm>
          <a:off x="2286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69444</xdr:rowOff>
    </xdr:from>
    <xdr:ext cx="762000" cy="259045"/>
    <xdr:sp macro="" textlink="">
      <xdr:nvSpPr>
        <xdr:cNvPr id="95" name="テキスト ボックス 94"/>
        <xdr:cNvSpPr txBox="1"/>
      </xdr:nvSpPr>
      <xdr:spPr>
        <a:xfrm>
          <a:off x="1955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154517</xdr:rowOff>
    </xdr:from>
    <xdr:to>
      <xdr:col>7</xdr:col>
      <xdr:colOff>31750</xdr:colOff>
      <xdr:row>45</xdr:row>
      <xdr:rowOff>84667</xdr:rowOff>
    </xdr:to>
    <xdr:sp macro="" textlink="">
      <xdr:nvSpPr>
        <xdr:cNvPr id="96" name="楕円 95"/>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69444</xdr:rowOff>
    </xdr:from>
    <xdr:ext cx="762000" cy="259045"/>
    <xdr:sp macro="" textlink="">
      <xdr:nvSpPr>
        <xdr:cNvPr id="97" name="テキスト ボックス 96"/>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年度から取り組んだ行財政改革の中で、職員の定員管理による人件費の削減や、</a:t>
          </a:r>
          <a:r>
            <a:rPr kumimoji="1" lang="en-US" altLang="ja-JP" sz="1300">
              <a:solidFill>
                <a:schemeClr val="dk1"/>
              </a:solidFill>
              <a:effectLst/>
              <a:latin typeface="+mn-lt"/>
              <a:ea typeface="+mn-ea"/>
              <a:cs typeface="+mn-cs"/>
            </a:rPr>
            <a:t>PDCA</a:t>
          </a:r>
          <a:r>
            <a:rPr kumimoji="1" lang="ja-JP" altLang="ja-JP" sz="1300">
              <a:solidFill>
                <a:schemeClr val="dk1"/>
              </a:solidFill>
              <a:effectLst/>
              <a:latin typeface="+mn-lt"/>
              <a:ea typeface="+mn-ea"/>
              <a:cs typeface="+mn-cs"/>
            </a:rPr>
            <a:t>サイクルに基づき全ての事務事業の点検・見直しを行ったこと等により、平成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年度から類似団体平均を下回っている。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年度以降は交付税合併算定替えの特例</a:t>
          </a:r>
          <a:r>
            <a:rPr kumimoji="1" lang="ja-JP" altLang="en-US" sz="1300">
              <a:solidFill>
                <a:schemeClr val="dk1"/>
              </a:solidFill>
              <a:effectLst/>
              <a:latin typeface="+mn-lt"/>
              <a:ea typeface="+mn-ea"/>
              <a:cs typeface="+mn-cs"/>
            </a:rPr>
            <a:t>措置が</a:t>
          </a:r>
          <a:r>
            <a:rPr kumimoji="1" lang="ja-JP" altLang="ja-JP" sz="1300">
              <a:solidFill>
                <a:schemeClr val="dk1"/>
              </a:solidFill>
              <a:effectLst/>
              <a:latin typeface="+mn-lt"/>
              <a:ea typeface="+mn-ea"/>
              <a:cs typeface="+mn-cs"/>
            </a:rPr>
            <a:t>段階的</a:t>
          </a:r>
          <a:r>
            <a:rPr kumimoji="1" lang="ja-JP" altLang="en-US" sz="1300">
              <a:solidFill>
                <a:schemeClr val="dk1"/>
              </a:solidFill>
              <a:effectLst/>
              <a:latin typeface="+mn-lt"/>
              <a:ea typeface="+mn-ea"/>
              <a:cs typeface="+mn-cs"/>
            </a:rPr>
            <a:t>に削減され</a:t>
          </a:r>
          <a:r>
            <a:rPr kumimoji="1" lang="ja-JP" altLang="ja-JP" sz="1300">
              <a:solidFill>
                <a:schemeClr val="dk1"/>
              </a:solidFill>
              <a:effectLst/>
              <a:latin typeface="+mn-lt"/>
              <a:ea typeface="+mn-ea"/>
              <a:cs typeface="+mn-cs"/>
            </a:rPr>
            <a:t>、比率が</a:t>
          </a:r>
          <a:r>
            <a:rPr kumimoji="1" lang="ja-JP" altLang="en-US" sz="1300">
              <a:solidFill>
                <a:schemeClr val="dk1"/>
              </a:solidFill>
              <a:effectLst/>
              <a:latin typeface="+mn-lt"/>
              <a:ea typeface="+mn-ea"/>
              <a:cs typeface="+mn-cs"/>
            </a:rPr>
            <a:t>上昇している</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今後も事務事業の見直しをさらに進めるとともに、事務事業の優先度を厳しく点検し、優先度の低い事務事業について計画的に廃止・縮小を進め、経常経費の削減を図る。 </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112713</xdr:rowOff>
    </xdr:to>
    <xdr:cxnSp macro="">
      <xdr:nvCxnSpPr>
        <xdr:cNvPr id="123" name="直線コネクタ 122"/>
        <xdr:cNvCxnSpPr/>
      </xdr:nvCxnSpPr>
      <xdr:spPr>
        <a:xfrm flipV="1">
          <a:off x="4953000" y="10215880"/>
          <a:ext cx="0" cy="1212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4" name="財政構造の弾力性最小値テキスト"/>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5" name="直線コネクタ 124"/>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26"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27" name="直線コネクタ 126"/>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26353</xdr:rowOff>
    </xdr:from>
    <xdr:to>
      <xdr:col>23</xdr:col>
      <xdr:colOff>133350</xdr:colOff>
      <xdr:row>62</xdr:row>
      <xdr:rowOff>92710</xdr:rowOff>
    </xdr:to>
    <xdr:cxnSp macro="">
      <xdr:nvCxnSpPr>
        <xdr:cNvPr id="128" name="直線コネクタ 127"/>
        <xdr:cNvCxnSpPr/>
      </xdr:nvCxnSpPr>
      <xdr:spPr>
        <a:xfrm>
          <a:off x="4114800" y="10656253"/>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98442</xdr:rowOff>
    </xdr:from>
    <xdr:ext cx="762000" cy="259045"/>
    <xdr:sp macro="" textlink="">
      <xdr:nvSpPr>
        <xdr:cNvPr id="129" name="財政構造の弾力性平均値テキスト"/>
        <xdr:cNvSpPr txBox="1"/>
      </xdr:nvSpPr>
      <xdr:spPr>
        <a:xfrm>
          <a:off x="5041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2222</xdr:rowOff>
    </xdr:from>
    <xdr:to>
      <xdr:col>19</xdr:col>
      <xdr:colOff>133350</xdr:colOff>
      <xdr:row>62</xdr:row>
      <xdr:rowOff>26353</xdr:rowOff>
    </xdr:to>
    <xdr:cxnSp macro="">
      <xdr:nvCxnSpPr>
        <xdr:cNvPr id="131" name="直線コネクタ 130"/>
        <xdr:cNvCxnSpPr/>
      </xdr:nvCxnSpPr>
      <xdr:spPr>
        <a:xfrm>
          <a:off x="3225800" y="1063212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96203</xdr:rowOff>
    </xdr:from>
    <xdr:to>
      <xdr:col>19</xdr:col>
      <xdr:colOff>184150</xdr:colOff>
      <xdr:row>63</xdr:row>
      <xdr:rowOff>26353</xdr:rowOff>
    </xdr:to>
    <xdr:sp macro="" textlink="">
      <xdr:nvSpPr>
        <xdr:cNvPr id="132" name="フローチャート: 判断 131"/>
        <xdr:cNvSpPr/>
      </xdr:nvSpPr>
      <xdr:spPr>
        <a:xfrm>
          <a:off x="4064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11130</xdr:rowOff>
    </xdr:from>
    <xdr:ext cx="736600" cy="259045"/>
    <xdr:sp macro="" textlink="">
      <xdr:nvSpPr>
        <xdr:cNvPr id="133" name="テキスト ボックス 132"/>
        <xdr:cNvSpPr txBox="1"/>
      </xdr:nvSpPr>
      <xdr:spPr>
        <a:xfrm>
          <a:off x="3733800" y="1081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158115</xdr:rowOff>
    </xdr:from>
    <xdr:to>
      <xdr:col>15</xdr:col>
      <xdr:colOff>82550</xdr:colOff>
      <xdr:row>62</xdr:row>
      <xdr:rowOff>2222</xdr:rowOff>
    </xdr:to>
    <xdr:cxnSp macro="">
      <xdr:nvCxnSpPr>
        <xdr:cNvPr id="134" name="直線コネクタ 133"/>
        <xdr:cNvCxnSpPr/>
      </xdr:nvCxnSpPr>
      <xdr:spPr>
        <a:xfrm>
          <a:off x="2336800" y="10445115"/>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11747</xdr:rowOff>
    </xdr:from>
    <xdr:to>
      <xdr:col>15</xdr:col>
      <xdr:colOff>133350</xdr:colOff>
      <xdr:row>62</xdr:row>
      <xdr:rowOff>113347</xdr:rowOff>
    </xdr:to>
    <xdr:sp macro="" textlink="">
      <xdr:nvSpPr>
        <xdr:cNvPr id="135" name="フローチャート: 判断 134"/>
        <xdr:cNvSpPr/>
      </xdr:nvSpPr>
      <xdr:spPr>
        <a:xfrm>
          <a:off x="3175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98124</xdr:rowOff>
    </xdr:from>
    <xdr:ext cx="762000" cy="259045"/>
    <xdr:sp macro="" textlink="">
      <xdr:nvSpPr>
        <xdr:cNvPr id="136" name="テキスト ボックス 135"/>
        <xdr:cNvSpPr txBox="1"/>
      </xdr:nvSpPr>
      <xdr:spPr>
        <a:xfrm>
          <a:off x="2844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152082</xdr:rowOff>
    </xdr:from>
    <xdr:to>
      <xdr:col>11</xdr:col>
      <xdr:colOff>31750</xdr:colOff>
      <xdr:row>60</xdr:row>
      <xdr:rowOff>158115</xdr:rowOff>
    </xdr:to>
    <xdr:cxnSp macro="">
      <xdr:nvCxnSpPr>
        <xdr:cNvPr id="137" name="直線コネクタ 136"/>
        <xdr:cNvCxnSpPr/>
      </xdr:nvCxnSpPr>
      <xdr:spPr>
        <a:xfrm>
          <a:off x="1447800" y="1043908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8255</xdr:rowOff>
    </xdr:from>
    <xdr:to>
      <xdr:col>11</xdr:col>
      <xdr:colOff>82550</xdr:colOff>
      <xdr:row>61</xdr:row>
      <xdr:rowOff>109855</xdr:rowOff>
    </xdr:to>
    <xdr:sp macro="" textlink="">
      <xdr:nvSpPr>
        <xdr:cNvPr id="138" name="フローチャート: 判断 137"/>
        <xdr:cNvSpPr/>
      </xdr:nvSpPr>
      <xdr:spPr>
        <a:xfrm>
          <a:off x="2286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94632</xdr:rowOff>
    </xdr:from>
    <xdr:ext cx="762000" cy="259045"/>
    <xdr:sp macro="" textlink="">
      <xdr:nvSpPr>
        <xdr:cNvPr id="139" name="テキスト ボックス 138"/>
        <xdr:cNvSpPr txBox="1"/>
      </xdr:nvSpPr>
      <xdr:spPr>
        <a:xfrm>
          <a:off x="1955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0" name="フローチャート: 判断 139"/>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41" name="テキスト ボックス 140"/>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47" name="楕円 146"/>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48" name="財政構造の弾力性該当値テキスト"/>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147003</xdr:rowOff>
    </xdr:from>
    <xdr:to>
      <xdr:col>19</xdr:col>
      <xdr:colOff>184150</xdr:colOff>
      <xdr:row>62</xdr:row>
      <xdr:rowOff>77153</xdr:rowOff>
    </xdr:to>
    <xdr:sp macro="" textlink="">
      <xdr:nvSpPr>
        <xdr:cNvPr id="149" name="楕円 148"/>
        <xdr:cNvSpPr/>
      </xdr:nvSpPr>
      <xdr:spPr>
        <a:xfrm>
          <a:off x="4064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87330</xdr:rowOff>
    </xdr:from>
    <xdr:ext cx="736600" cy="259045"/>
    <xdr:sp macro="" textlink="">
      <xdr:nvSpPr>
        <xdr:cNvPr id="150" name="テキスト ボックス 149"/>
        <xdr:cNvSpPr txBox="1"/>
      </xdr:nvSpPr>
      <xdr:spPr>
        <a:xfrm>
          <a:off x="3733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122872</xdr:rowOff>
    </xdr:from>
    <xdr:to>
      <xdr:col>15</xdr:col>
      <xdr:colOff>133350</xdr:colOff>
      <xdr:row>62</xdr:row>
      <xdr:rowOff>53022</xdr:rowOff>
    </xdr:to>
    <xdr:sp macro="" textlink="">
      <xdr:nvSpPr>
        <xdr:cNvPr id="151" name="楕円 150"/>
        <xdr:cNvSpPr/>
      </xdr:nvSpPr>
      <xdr:spPr>
        <a:xfrm>
          <a:off x="3175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63199</xdr:rowOff>
    </xdr:from>
    <xdr:ext cx="762000" cy="259045"/>
    <xdr:sp macro="" textlink="">
      <xdr:nvSpPr>
        <xdr:cNvPr id="152" name="テキスト ボックス 151"/>
        <xdr:cNvSpPr txBox="1"/>
      </xdr:nvSpPr>
      <xdr:spPr>
        <a:xfrm>
          <a:off x="2844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107315</xdr:rowOff>
    </xdr:from>
    <xdr:to>
      <xdr:col>11</xdr:col>
      <xdr:colOff>82550</xdr:colOff>
      <xdr:row>61</xdr:row>
      <xdr:rowOff>37465</xdr:rowOff>
    </xdr:to>
    <xdr:sp macro="" textlink="">
      <xdr:nvSpPr>
        <xdr:cNvPr id="153" name="楕円 152"/>
        <xdr:cNvSpPr/>
      </xdr:nvSpPr>
      <xdr:spPr>
        <a:xfrm>
          <a:off x="2286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47642</xdr:rowOff>
    </xdr:from>
    <xdr:ext cx="762000" cy="259045"/>
    <xdr:sp macro="" textlink="">
      <xdr:nvSpPr>
        <xdr:cNvPr id="154" name="テキスト ボックス 153"/>
        <xdr:cNvSpPr txBox="1"/>
      </xdr:nvSpPr>
      <xdr:spPr>
        <a:xfrm>
          <a:off x="1955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101282</xdr:rowOff>
    </xdr:from>
    <xdr:to>
      <xdr:col>7</xdr:col>
      <xdr:colOff>31750</xdr:colOff>
      <xdr:row>61</xdr:row>
      <xdr:rowOff>31432</xdr:rowOff>
    </xdr:to>
    <xdr:sp macro="" textlink="">
      <xdr:nvSpPr>
        <xdr:cNvPr id="155" name="楕円 154"/>
        <xdr:cNvSpPr/>
      </xdr:nvSpPr>
      <xdr:spPr>
        <a:xfrm>
          <a:off x="1397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41609</xdr:rowOff>
    </xdr:from>
    <xdr:ext cx="762000" cy="259045"/>
    <xdr:sp macro="" textlink="">
      <xdr:nvSpPr>
        <xdr:cNvPr id="156" name="テキスト ボックス 155"/>
        <xdr:cNvSpPr txBox="1"/>
      </xdr:nvSpPr>
      <xdr:spPr>
        <a:xfrm>
          <a:off x="1066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人件費・物件費等の合計額の人口１人当たりの金額が平成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年度まで類似団体を上回っていたが、この主な要因は、</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町村が合併したため、類似団体に比べて職員数が多く、人件費が多額になっていたことである。平成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年度から行っている行財政改革の中で、職員の定員管理計画を策定しており、計画に沿った定員管理を進めたことにより、平成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年度以降類似団体平均を下回った。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年度から新たな定員管理計画を策定し</a:t>
          </a:r>
          <a:r>
            <a:rPr kumimoji="1" lang="ja-JP" altLang="en-US" sz="1300">
              <a:solidFill>
                <a:schemeClr val="dk1"/>
              </a:solidFill>
              <a:effectLst/>
              <a:latin typeface="+mn-lt"/>
              <a:ea typeface="+mn-ea"/>
              <a:cs typeface="+mn-cs"/>
            </a:rPr>
            <a:t>、さらなる</a:t>
          </a:r>
          <a:r>
            <a:rPr kumimoji="1" lang="ja-JP" altLang="ja-JP" sz="1300">
              <a:solidFill>
                <a:schemeClr val="dk1"/>
              </a:solidFill>
              <a:effectLst/>
              <a:latin typeface="+mn-lt"/>
              <a:ea typeface="+mn-ea"/>
              <a:cs typeface="+mn-cs"/>
            </a:rPr>
            <a:t>職員数の</a:t>
          </a:r>
          <a:r>
            <a:rPr kumimoji="1" lang="ja-JP" altLang="en-US" sz="1300">
              <a:solidFill>
                <a:schemeClr val="dk1"/>
              </a:solidFill>
              <a:effectLst/>
              <a:latin typeface="+mn-lt"/>
              <a:ea typeface="+mn-ea"/>
              <a:cs typeface="+mn-cs"/>
            </a:rPr>
            <a:t>適正化</a:t>
          </a:r>
          <a:r>
            <a:rPr kumimoji="1" lang="ja-JP" altLang="ja-JP" sz="1300">
              <a:solidFill>
                <a:schemeClr val="dk1"/>
              </a:solidFill>
              <a:effectLst/>
              <a:latin typeface="+mn-lt"/>
              <a:ea typeface="+mn-ea"/>
              <a:cs typeface="+mn-cs"/>
            </a:rPr>
            <a:t>に努めている。 </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123296</xdr:rowOff>
    </xdr:from>
    <xdr:to>
      <xdr:col>23</xdr:col>
      <xdr:colOff>133350</xdr:colOff>
      <xdr:row>89</xdr:row>
      <xdr:rowOff>19180</xdr:rowOff>
    </xdr:to>
    <xdr:cxnSp macro="">
      <xdr:nvCxnSpPr>
        <xdr:cNvPr id="188" name="直線コネクタ 187"/>
        <xdr:cNvCxnSpPr/>
      </xdr:nvCxnSpPr>
      <xdr:spPr>
        <a:xfrm flipV="1">
          <a:off x="4953000" y="13839296"/>
          <a:ext cx="0" cy="1438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162707</xdr:rowOff>
    </xdr:from>
    <xdr:ext cx="762000" cy="259045"/>
    <xdr:sp macro="" textlink="">
      <xdr:nvSpPr>
        <xdr:cNvPr id="189" name="人件費・物件費等の状況最小値テキスト"/>
        <xdr:cNvSpPr txBox="1"/>
      </xdr:nvSpPr>
      <xdr:spPr>
        <a:xfrm>
          <a:off x="5041900" y="1525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19180</xdr:rowOff>
    </xdr:from>
    <xdr:to>
      <xdr:col>24</xdr:col>
      <xdr:colOff>12700</xdr:colOff>
      <xdr:row>89</xdr:row>
      <xdr:rowOff>19180</xdr:rowOff>
    </xdr:to>
    <xdr:cxnSp macro="">
      <xdr:nvCxnSpPr>
        <xdr:cNvPr id="190" name="直線コネクタ 189"/>
        <xdr:cNvCxnSpPr/>
      </xdr:nvCxnSpPr>
      <xdr:spPr>
        <a:xfrm>
          <a:off x="4864100" y="15278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38223</xdr:rowOff>
    </xdr:from>
    <xdr:ext cx="762000" cy="259045"/>
    <xdr:sp macro="" textlink="">
      <xdr:nvSpPr>
        <xdr:cNvPr id="191" name="人件費・物件費等の状況最大値テキスト"/>
        <xdr:cNvSpPr txBox="1"/>
      </xdr:nvSpPr>
      <xdr:spPr>
        <a:xfrm>
          <a:off x="5041900" y="1358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123296</xdr:rowOff>
    </xdr:from>
    <xdr:to>
      <xdr:col>24</xdr:col>
      <xdr:colOff>12700</xdr:colOff>
      <xdr:row>80</xdr:row>
      <xdr:rowOff>123296</xdr:rowOff>
    </xdr:to>
    <xdr:cxnSp macro="">
      <xdr:nvCxnSpPr>
        <xdr:cNvPr id="192" name="直線コネクタ 191"/>
        <xdr:cNvCxnSpPr/>
      </xdr:nvCxnSpPr>
      <xdr:spPr>
        <a:xfrm>
          <a:off x="4864100" y="1383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72499</xdr:rowOff>
    </xdr:from>
    <xdr:to>
      <xdr:col>23</xdr:col>
      <xdr:colOff>133350</xdr:colOff>
      <xdr:row>81</xdr:row>
      <xdr:rowOff>86778</xdr:rowOff>
    </xdr:to>
    <xdr:cxnSp macro="">
      <xdr:nvCxnSpPr>
        <xdr:cNvPr id="193" name="直線コネクタ 192"/>
        <xdr:cNvCxnSpPr/>
      </xdr:nvCxnSpPr>
      <xdr:spPr>
        <a:xfrm>
          <a:off x="4114800" y="13959949"/>
          <a:ext cx="838200" cy="1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127881</xdr:rowOff>
    </xdr:from>
    <xdr:ext cx="762000" cy="259045"/>
    <xdr:sp macro="" textlink="">
      <xdr:nvSpPr>
        <xdr:cNvPr id="194" name="人件費・物件費等の状況平均値テキスト"/>
        <xdr:cNvSpPr txBox="1"/>
      </xdr:nvSpPr>
      <xdr:spPr>
        <a:xfrm>
          <a:off x="5041900" y="14015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155804</xdr:rowOff>
    </xdr:from>
    <xdr:to>
      <xdr:col>23</xdr:col>
      <xdr:colOff>184150</xdr:colOff>
      <xdr:row>82</xdr:row>
      <xdr:rowOff>85954</xdr:rowOff>
    </xdr:to>
    <xdr:sp macro="" textlink="">
      <xdr:nvSpPr>
        <xdr:cNvPr id="195" name="フローチャート: 判断 194"/>
        <xdr:cNvSpPr/>
      </xdr:nvSpPr>
      <xdr:spPr>
        <a:xfrm>
          <a:off x="4902200" y="140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72499</xdr:rowOff>
    </xdr:from>
    <xdr:to>
      <xdr:col>19</xdr:col>
      <xdr:colOff>133350</xdr:colOff>
      <xdr:row>81</xdr:row>
      <xdr:rowOff>88205</xdr:rowOff>
    </xdr:to>
    <xdr:cxnSp macro="">
      <xdr:nvCxnSpPr>
        <xdr:cNvPr id="196" name="直線コネクタ 195"/>
        <xdr:cNvCxnSpPr/>
      </xdr:nvCxnSpPr>
      <xdr:spPr>
        <a:xfrm flipV="1">
          <a:off x="3225800" y="13959949"/>
          <a:ext cx="889000" cy="1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112764</xdr:rowOff>
    </xdr:from>
    <xdr:to>
      <xdr:col>19</xdr:col>
      <xdr:colOff>184150</xdr:colOff>
      <xdr:row>82</xdr:row>
      <xdr:rowOff>42914</xdr:rowOff>
    </xdr:to>
    <xdr:sp macro="" textlink="">
      <xdr:nvSpPr>
        <xdr:cNvPr id="197" name="フローチャート: 判断 196"/>
        <xdr:cNvSpPr/>
      </xdr:nvSpPr>
      <xdr:spPr>
        <a:xfrm>
          <a:off x="4064000" y="1400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27691</xdr:rowOff>
    </xdr:from>
    <xdr:ext cx="736600" cy="259045"/>
    <xdr:sp macro="" textlink="">
      <xdr:nvSpPr>
        <xdr:cNvPr id="198" name="テキスト ボックス 197"/>
        <xdr:cNvSpPr txBox="1"/>
      </xdr:nvSpPr>
      <xdr:spPr>
        <a:xfrm>
          <a:off x="3733800" y="1408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88205</xdr:rowOff>
    </xdr:from>
    <xdr:to>
      <xdr:col>15</xdr:col>
      <xdr:colOff>82550</xdr:colOff>
      <xdr:row>81</xdr:row>
      <xdr:rowOff>89911</xdr:rowOff>
    </xdr:to>
    <xdr:cxnSp macro="">
      <xdr:nvCxnSpPr>
        <xdr:cNvPr id="199" name="直線コネクタ 198"/>
        <xdr:cNvCxnSpPr/>
      </xdr:nvCxnSpPr>
      <xdr:spPr>
        <a:xfrm flipV="1">
          <a:off x="2336800" y="13975655"/>
          <a:ext cx="889000" cy="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99402</xdr:rowOff>
    </xdr:from>
    <xdr:to>
      <xdr:col>15</xdr:col>
      <xdr:colOff>133350</xdr:colOff>
      <xdr:row>82</xdr:row>
      <xdr:rowOff>29552</xdr:rowOff>
    </xdr:to>
    <xdr:sp macro="" textlink="">
      <xdr:nvSpPr>
        <xdr:cNvPr id="200" name="フローチャート: 判断 199"/>
        <xdr:cNvSpPr/>
      </xdr:nvSpPr>
      <xdr:spPr>
        <a:xfrm>
          <a:off x="3175000" y="1398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14329</xdr:rowOff>
    </xdr:from>
    <xdr:ext cx="762000" cy="259045"/>
    <xdr:sp macro="" textlink="">
      <xdr:nvSpPr>
        <xdr:cNvPr id="201" name="テキスト ボックス 200"/>
        <xdr:cNvSpPr txBox="1"/>
      </xdr:nvSpPr>
      <xdr:spPr>
        <a:xfrm>
          <a:off x="2844800" y="1407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70217</xdr:rowOff>
    </xdr:from>
    <xdr:to>
      <xdr:col>11</xdr:col>
      <xdr:colOff>31750</xdr:colOff>
      <xdr:row>81</xdr:row>
      <xdr:rowOff>89911</xdr:rowOff>
    </xdr:to>
    <xdr:cxnSp macro="">
      <xdr:nvCxnSpPr>
        <xdr:cNvPr id="202" name="直線コネクタ 201"/>
        <xdr:cNvCxnSpPr/>
      </xdr:nvCxnSpPr>
      <xdr:spPr>
        <a:xfrm>
          <a:off x="1447800" y="13957667"/>
          <a:ext cx="889000" cy="1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89095</xdr:rowOff>
    </xdr:from>
    <xdr:to>
      <xdr:col>11</xdr:col>
      <xdr:colOff>82550</xdr:colOff>
      <xdr:row>82</xdr:row>
      <xdr:rowOff>19245</xdr:rowOff>
    </xdr:to>
    <xdr:sp macro="" textlink="">
      <xdr:nvSpPr>
        <xdr:cNvPr id="203" name="フローチャート: 判断 202"/>
        <xdr:cNvSpPr/>
      </xdr:nvSpPr>
      <xdr:spPr>
        <a:xfrm>
          <a:off x="2286000" y="1397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4022</xdr:rowOff>
    </xdr:from>
    <xdr:ext cx="762000" cy="259045"/>
    <xdr:sp macro="" textlink="">
      <xdr:nvSpPr>
        <xdr:cNvPr id="204" name="テキスト ボックス 203"/>
        <xdr:cNvSpPr txBox="1"/>
      </xdr:nvSpPr>
      <xdr:spPr>
        <a:xfrm>
          <a:off x="1955800" y="1406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60271</xdr:rowOff>
    </xdr:from>
    <xdr:to>
      <xdr:col>7</xdr:col>
      <xdr:colOff>31750</xdr:colOff>
      <xdr:row>81</xdr:row>
      <xdr:rowOff>161871</xdr:rowOff>
    </xdr:to>
    <xdr:sp macro="" textlink="">
      <xdr:nvSpPr>
        <xdr:cNvPr id="205" name="フローチャート: 判断 204"/>
        <xdr:cNvSpPr/>
      </xdr:nvSpPr>
      <xdr:spPr>
        <a:xfrm>
          <a:off x="1397000" y="1394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146648</xdr:rowOff>
    </xdr:from>
    <xdr:ext cx="762000" cy="259045"/>
    <xdr:sp macro="" textlink="">
      <xdr:nvSpPr>
        <xdr:cNvPr id="206" name="テキスト ボックス 205"/>
        <xdr:cNvSpPr txBox="1"/>
      </xdr:nvSpPr>
      <xdr:spPr>
        <a:xfrm>
          <a:off x="1066800" y="1403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35978</xdr:rowOff>
    </xdr:from>
    <xdr:to>
      <xdr:col>23</xdr:col>
      <xdr:colOff>184150</xdr:colOff>
      <xdr:row>81</xdr:row>
      <xdr:rowOff>137578</xdr:rowOff>
    </xdr:to>
    <xdr:sp macro="" textlink="">
      <xdr:nvSpPr>
        <xdr:cNvPr id="212" name="楕円 211"/>
        <xdr:cNvSpPr/>
      </xdr:nvSpPr>
      <xdr:spPr>
        <a:xfrm>
          <a:off x="4902200" y="1392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52505</xdr:rowOff>
    </xdr:from>
    <xdr:ext cx="762000" cy="259045"/>
    <xdr:sp macro="" textlink="">
      <xdr:nvSpPr>
        <xdr:cNvPr id="213" name="人件費・物件費等の状況該当値テキスト"/>
        <xdr:cNvSpPr txBox="1"/>
      </xdr:nvSpPr>
      <xdr:spPr>
        <a:xfrm>
          <a:off x="5041900" y="1376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21699</xdr:rowOff>
    </xdr:from>
    <xdr:to>
      <xdr:col>19</xdr:col>
      <xdr:colOff>184150</xdr:colOff>
      <xdr:row>81</xdr:row>
      <xdr:rowOff>123299</xdr:rowOff>
    </xdr:to>
    <xdr:sp macro="" textlink="">
      <xdr:nvSpPr>
        <xdr:cNvPr id="214" name="楕円 213"/>
        <xdr:cNvSpPr/>
      </xdr:nvSpPr>
      <xdr:spPr>
        <a:xfrm>
          <a:off x="4064000" y="1390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133476</xdr:rowOff>
    </xdr:from>
    <xdr:ext cx="736600" cy="259045"/>
    <xdr:sp macro="" textlink="">
      <xdr:nvSpPr>
        <xdr:cNvPr id="215" name="テキスト ボックス 214"/>
        <xdr:cNvSpPr txBox="1"/>
      </xdr:nvSpPr>
      <xdr:spPr>
        <a:xfrm>
          <a:off x="3733800" y="13678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37405</xdr:rowOff>
    </xdr:from>
    <xdr:to>
      <xdr:col>15</xdr:col>
      <xdr:colOff>133350</xdr:colOff>
      <xdr:row>81</xdr:row>
      <xdr:rowOff>139005</xdr:rowOff>
    </xdr:to>
    <xdr:sp macro="" textlink="">
      <xdr:nvSpPr>
        <xdr:cNvPr id="216" name="楕円 215"/>
        <xdr:cNvSpPr/>
      </xdr:nvSpPr>
      <xdr:spPr>
        <a:xfrm>
          <a:off x="3175000" y="139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149182</xdr:rowOff>
    </xdr:from>
    <xdr:ext cx="762000" cy="259045"/>
    <xdr:sp macro="" textlink="">
      <xdr:nvSpPr>
        <xdr:cNvPr id="217" name="テキスト ボックス 216"/>
        <xdr:cNvSpPr txBox="1"/>
      </xdr:nvSpPr>
      <xdr:spPr>
        <a:xfrm>
          <a:off x="2844800" y="1369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39111</xdr:rowOff>
    </xdr:from>
    <xdr:to>
      <xdr:col>11</xdr:col>
      <xdr:colOff>82550</xdr:colOff>
      <xdr:row>81</xdr:row>
      <xdr:rowOff>140711</xdr:rowOff>
    </xdr:to>
    <xdr:sp macro="" textlink="">
      <xdr:nvSpPr>
        <xdr:cNvPr id="218" name="楕円 217"/>
        <xdr:cNvSpPr/>
      </xdr:nvSpPr>
      <xdr:spPr>
        <a:xfrm>
          <a:off x="2286000" y="1392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150888</xdr:rowOff>
    </xdr:from>
    <xdr:ext cx="762000" cy="259045"/>
    <xdr:sp macro="" textlink="">
      <xdr:nvSpPr>
        <xdr:cNvPr id="219" name="テキスト ボックス 218"/>
        <xdr:cNvSpPr txBox="1"/>
      </xdr:nvSpPr>
      <xdr:spPr>
        <a:xfrm>
          <a:off x="1955800" y="1369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19417</xdr:rowOff>
    </xdr:from>
    <xdr:to>
      <xdr:col>7</xdr:col>
      <xdr:colOff>31750</xdr:colOff>
      <xdr:row>81</xdr:row>
      <xdr:rowOff>121017</xdr:rowOff>
    </xdr:to>
    <xdr:sp macro="" textlink="">
      <xdr:nvSpPr>
        <xdr:cNvPr id="220" name="楕円 219"/>
        <xdr:cNvSpPr/>
      </xdr:nvSpPr>
      <xdr:spPr>
        <a:xfrm>
          <a:off x="1397000" y="1390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131194</xdr:rowOff>
    </xdr:from>
    <xdr:ext cx="762000" cy="259045"/>
    <xdr:sp macro="" textlink="">
      <xdr:nvSpPr>
        <xdr:cNvPr id="221" name="テキスト ボックス 220"/>
        <xdr:cNvSpPr txBox="1"/>
      </xdr:nvSpPr>
      <xdr:spPr>
        <a:xfrm>
          <a:off x="1066800" y="136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tx1"/>
              </a:solidFill>
              <a:effectLst/>
              <a:latin typeface="+mn-lt"/>
              <a:ea typeface="+mn-ea"/>
              <a:cs typeface="+mn-cs"/>
            </a:rPr>
            <a:t>平成</a:t>
          </a:r>
          <a:r>
            <a:rPr lang="en-US" altLang="ja-JP" sz="1300">
              <a:solidFill>
                <a:schemeClr val="tx1"/>
              </a:solidFill>
              <a:effectLst/>
              <a:latin typeface="+mn-lt"/>
              <a:ea typeface="+mn-ea"/>
              <a:cs typeface="+mn-cs"/>
            </a:rPr>
            <a:t>29</a:t>
          </a:r>
          <a:r>
            <a:rPr lang="ja-JP" altLang="ja-JP" sz="1300">
              <a:solidFill>
                <a:schemeClr val="tx1"/>
              </a:solidFill>
              <a:effectLst/>
              <a:latin typeface="+mn-lt"/>
              <a:ea typeface="+mn-ea"/>
              <a:cs typeface="+mn-cs"/>
            </a:rPr>
            <a:t>年度は類似団体平均</a:t>
          </a:r>
          <a:r>
            <a:rPr lang="ja-JP" altLang="en-US" sz="1300">
              <a:solidFill>
                <a:schemeClr val="tx1"/>
              </a:solidFill>
              <a:effectLst/>
              <a:latin typeface="+mn-lt"/>
              <a:ea typeface="+mn-ea"/>
              <a:cs typeface="+mn-cs"/>
            </a:rPr>
            <a:t>と同様の水準であったが、新規採用職員に占める新卒者の割合が低かったことが</a:t>
          </a:r>
          <a:r>
            <a:rPr lang="ja-JP" altLang="ja-JP" sz="1300">
              <a:solidFill>
                <a:schemeClr val="tx1"/>
              </a:solidFill>
              <a:effectLst/>
              <a:latin typeface="+mn-lt"/>
              <a:ea typeface="+mn-ea"/>
              <a:cs typeface="+mn-cs"/>
            </a:rPr>
            <a:t>主な原因となり</a:t>
          </a:r>
          <a:r>
            <a:rPr lang="ja-JP" altLang="en-US" sz="1300">
              <a:solidFill>
                <a:schemeClr val="tx1"/>
              </a:solidFill>
              <a:effectLst/>
              <a:latin typeface="+mn-lt"/>
              <a:ea typeface="+mn-ea"/>
              <a:cs typeface="+mn-cs"/>
            </a:rPr>
            <a:t>、平成</a:t>
          </a:r>
          <a:r>
            <a:rPr lang="en-US" altLang="ja-JP" sz="1300">
              <a:solidFill>
                <a:schemeClr val="tx1"/>
              </a:solidFill>
              <a:effectLst/>
              <a:latin typeface="+mn-lt"/>
              <a:ea typeface="+mn-ea"/>
              <a:cs typeface="+mn-cs"/>
            </a:rPr>
            <a:t>30</a:t>
          </a:r>
          <a:r>
            <a:rPr lang="ja-JP" altLang="en-US" sz="1300">
              <a:solidFill>
                <a:schemeClr val="tx1"/>
              </a:solidFill>
              <a:effectLst/>
              <a:latin typeface="+mn-lt"/>
              <a:ea typeface="+mn-ea"/>
              <a:cs typeface="+mn-cs"/>
            </a:rPr>
            <a:t>年度は</a:t>
          </a:r>
          <a:r>
            <a:rPr lang="ja-JP" altLang="ja-JP" sz="1300">
              <a:solidFill>
                <a:schemeClr val="tx1"/>
              </a:solidFill>
              <a:effectLst/>
              <a:latin typeface="+mn-lt"/>
              <a:ea typeface="+mn-ea"/>
              <a:cs typeface="+mn-cs"/>
            </a:rPr>
            <a:t>類似団体平均</a:t>
          </a:r>
          <a:r>
            <a:rPr lang="ja-JP" altLang="en-US" sz="1300">
              <a:solidFill>
                <a:schemeClr val="tx1"/>
              </a:solidFill>
              <a:effectLst/>
              <a:latin typeface="+mn-lt"/>
              <a:ea typeface="+mn-ea"/>
              <a:cs typeface="+mn-cs"/>
            </a:rPr>
            <a:t>を下回った。</a:t>
          </a:r>
          <a:endParaRPr lang="ja-JP" altLang="ja-JP" sz="1300">
            <a:solidFill>
              <a:schemeClr val="tx1"/>
            </a:solidFill>
            <a:effectLst/>
          </a:endParaRPr>
        </a:p>
        <a:p>
          <a:r>
            <a:rPr lang="ja-JP" altLang="ja-JP" sz="1100">
              <a:solidFill>
                <a:srgbClr val="FF0000"/>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7055</xdr:rowOff>
    </xdr:from>
    <xdr:to>
      <xdr:col>81</xdr:col>
      <xdr:colOff>44450</xdr:colOff>
      <xdr:row>89</xdr:row>
      <xdr:rowOff>2822</xdr:rowOff>
    </xdr:to>
    <xdr:cxnSp macro="">
      <xdr:nvCxnSpPr>
        <xdr:cNvPr id="250" name="直線コネクタ 249"/>
        <xdr:cNvCxnSpPr/>
      </xdr:nvCxnSpPr>
      <xdr:spPr>
        <a:xfrm flipV="1">
          <a:off x="17018000" y="13894505"/>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1"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2" name="直線コネクタ 251"/>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93432</xdr:rowOff>
    </xdr:from>
    <xdr:ext cx="762000" cy="259045"/>
    <xdr:sp macro="" textlink="">
      <xdr:nvSpPr>
        <xdr:cNvPr id="253" name="給与水準   （国との比較）最大値テキスト"/>
        <xdr:cNvSpPr txBox="1"/>
      </xdr:nvSpPr>
      <xdr:spPr>
        <a:xfrm>
          <a:off x="17106900" y="136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7055</xdr:rowOff>
    </xdr:from>
    <xdr:to>
      <xdr:col>81</xdr:col>
      <xdr:colOff>133350</xdr:colOff>
      <xdr:row>81</xdr:row>
      <xdr:rowOff>7055</xdr:rowOff>
    </xdr:to>
    <xdr:cxnSp macro="">
      <xdr:nvCxnSpPr>
        <xdr:cNvPr id="254" name="直線コネクタ 253"/>
        <xdr:cNvCxnSpPr/>
      </xdr:nvCxnSpPr>
      <xdr:spPr>
        <a:xfrm>
          <a:off x="16929100" y="1389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63500</xdr:rowOff>
    </xdr:from>
    <xdr:to>
      <xdr:col>81</xdr:col>
      <xdr:colOff>44450</xdr:colOff>
      <xdr:row>85</xdr:row>
      <xdr:rowOff>4939</xdr:rowOff>
    </xdr:to>
    <xdr:cxnSp macro="">
      <xdr:nvCxnSpPr>
        <xdr:cNvPr id="255" name="直線コネクタ 254"/>
        <xdr:cNvCxnSpPr/>
      </xdr:nvCxnSpPr>
      <xdr:spPr>
        <a:xfrm flipV="1">
          <a:off x="16179800" y="14122400"/>
          <a:ext cx="838200" cy="45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17232</xdr:rowOff>
    </xdr:from>
    <xdr:ext cx="762000" cy="259045"/>
    <xdr:sp macro="" textlink="">
      <xdr:nvSpPr>
        <xdr:cNvPr id="256" name="給与水準   （国との比較）平均値テキスト"/>
        <xdr:cNvSpPr txBox="1"/>
      </xdr:nvSpPr>
      <xdr:spPr>
        <a:xfrm>
          <a:off x="17106900" y="14419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57" name="フローチャート: 判断 256"/>
        <xdr:cNvSpPr/>
      </xdr:nvSpPr>
      <xdr:spPr>
        <a:xfrm>
          <a:off x="169672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95955</xdr:rowOff>
    </xdr:from>
    <xdr:to>
      <xdr:col>77</xdr:col>
      <xdr:colOff>44450</xdr:colOff>
      <xdr:row>85</xdr:row>
      <xdr:rowOff>4939</xdr:rowOff>
    </xdr:to>
    <xdr:cxnSp macro="">
      <xdr:nvCxnSpPr>
        <xdr:cNvPr id="258" name="直線コネクタ 257"/>
        <xdr:cNvCxnSpPr/>
      </xdr:nvCxnSpPr>
      <xdr:spPr>
        <a:xfrm>
          <a:off x="15290800" y="1449775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125589</xdr:rowOff>
    </xdr:from>
    <xdr:to>
      <xdr:col>77</xdr:col>
      <xdr:colOff>95250</xdr:colOff>
      <xdr:row>85</xdr:row>
      <xdr:rowOff>55739</xdr:rowOff>
    </xdr:to>
    <xdr:sp macro="" textlink="">
      <xdr:nvSpPr>
        <xdr:cNvPr id="259" name="フローチャート: 判断 258"/>
        <xdr:cNvSpPr/>
      </xdr:nvSpPr>
      <xdr:spPr>
        <a:xfrm>
          <a:off x="16129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65916</xdr:rowOff>
    </xdr:from>
    <xdr:ext cx="736600" cy="259045"/>
    <xdr:sp macro="" textlink="">
      <xdr:nvSpPr>
        <xdr:cNvPr id="260" name="テキスト ボックス 259"/>
        <xdr:cNvSpPr txBox="1"/>
      </xdr:nvSpPr>
      <xdr:spPr>
        <a:xfrm>
          <a:off x="15798800" y="1429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95955</xdr:rowOff>
    </xdr:from>
    <xdr:to>
      <xdr:col>72</xdr:col>
      <xdr:colOff>203200</xdr:colOff>
      <xdr:row>85</xdr:row>
      <xdr:rowOff>98778</xdr:rowOff>
    </xdr:to>
    <xdr:cxnSp macro="">
      <xdr:nvCxnSpPr>
        <xdr:cNvPr id="261" name="直線コネクタ 260"/>
        <xdr:cNvCxnSpPr/>
      </xdr:nvCxnSpPr>
      <xdr:spPr>
        <a:xfrm flipV="1">
          <a:off x="14401800" y="14497755"/>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130528</xdr:rowOff>
    </xdr:from>
    <xdr:to>
      <xdr:col>68</xdr:col>
      <xdr:colOff>152400</xdr:colOff>
      <xdr:row>85</xdr:row>
      <xdr:rowOff>98778</xdr:rowOff>
    </xdr:to>
    <xdr:cxnSp macro="">
      <xdr:nvCxnSpPr>
        <xdr:cNvPr id="264" name="直線コネクタ 263"/>
        <xdr:cNvCxnSpPr/>
      </xdr:nvCxnSpPr>
      <xdr:spPr>
        <a:xfrm>
          <a:off x="13512800" y="14189428"/>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7" name="フローチャート: 判断 266"/>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68" name="テキスト ボックス 267"/>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74" name="楕円 273"/>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29227</xdr:rowOff>
    </xdr:from>
    <xdr:ext cx="762000" cy="259045"/>
    <xdr:sp macro="" textlink="">
      <xdr:nvSpPr>
        <xdr:cNvPr id="275" name="給与水準   （国との比較）該当値テキスト"/>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125589</xdr:rowOff>
    </xdr:from>
    <xdr:to>
      <xdr:col>77</xdr:col>
      <xdr:colOff>95250</xdr:colOff>
      <xdr:row>85</xdr:row>
      <xdr:rowOff>55739</xdr:rowOff>
    </xdr:to>
    <xdr:sp macro="" textlink="">
      <xdr:nvSpPr>
        <xdr:cNvPr id="276" name="楕円 275"/>
        <xdr:cNvSpPr/>
      </xdr:nvSpPr>
      <xdr:spPr>
        <a:xfrm>
          <a:off x="16129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40516</xdr:rowOff>
    </xdr:from>
    <xdr:ext cx="736600" cy="259045"/>
    <xdr:sp macro="" textlink="">
      <xdr:nvSpPr>
        <xdr:cNvPr id="277" name="テキスト ボックス 276"/>
        <xdr:cNvSpPr txBox="1"/>
      </xdr:nvSpPr>
      <xdr:spPr>
        <a:xfrm>
          <a:off x="15798800" y="1461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45155</xdr:rowOff>
    </xdr:from>
    <xdr:to>
      <xdr:col>73</xdr:col>
      <xdr:colOff>44450</xdr:colOff>
      <xdr:row>84</xdr:row>
      <xdr:rowOff>146755</xdr:rowOff>
    </xdr:to>
    <xdr:sp macro="" textlink="">
      <xdr:nvSpPr>
        <xdr:cNvPr id="278" name="楕円 277"/>
        <xdr:cNvSpPr/>
      </xdr:nvSpPr>
      <xdr:spPr>
        <a:xfrm>
          <a:off x="15240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156932</xdr:rowOff>
    </xdr:from>
    <xdr:ext cx="762000" cy="259045"/>
    <xdr:sp macro="" textlink="">
      <xdr:nvSpPr>
        <xdr:cNvPr id="279" name="テキスト ボックス 278"/>
        <xdr:cNvSpPr txBox="1"/>
      </xdr:nvSpPr>
      <xdr:spPr>
        <a:xfrm>
          <a:off x="14909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47978</xdr:rowOff>
    </xdr:from>
    <xdr:to>
      <xdr:col>68</xdr:col>
      <xdr:colOff>203200</xdr:colOff>
      <xdr:row>85</xdr:row>
      <xdr:rowOff>149578</xdr:rowOff>
    </xdr:to>
    <xdr:sp macro="" textlink="">
      <xdr:nvSpPr>
        <xdr:cNvPr id="280" name="楕円 279"/>
        <xdr:cNvSpPr/>
      </xdr:nvSpPr>
      <xdr:spPr>
        <a:xfrm>
          <a:off x="14351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81" name="テキスト ボックス 280"/>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79728</xdr:rowOff>
    </xdr:from>
    <xdr:to>
      <xdr:col>64</xdr:col>
      <xdr:colOff>152400</xdr:colOff>
      <xdr:row>83</xdr:row>
      <xdr:rowOff>9878</xdr:rowOff>
    </xdr:to>
    <xdr:sp macro="" textlink="">
      <xdr:nvSpPr>
        <xdr:cNvPr id="282" name="楕円 281"/>
        <xdr:cNvSpPr/>
      </xdr:nvSpPr>
      <xdr:spPr>
        <a:xfrm>
          <a:off x="13462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20055</xdr:rowOff>
    </xdr:from>
    <xdr:ext cx="762000" cy="259045"/>
    <xdr:sp macro="" textlink="">
      <xdr:nvSpPr>
        <xdr:cNvPr id="283" name="テキスト ボックス 282"/>
        <xdr:cNvSpPr txBox="1"/>
      </xdr:nvSpPr>
      <xdr:spPr>
        <a:xfrm>
          <a:off x="13131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年度から行っている行財政改革の中で、職員の定員管理計画を策定しており、計画に沿った定員管理を進めたことにより</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年度からは類似団体の平均を下回っている。</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19826</xdr:rowOff>
    </xdr:to>
    <xdr:cxnSp macro="">
      <xdr:nvCxnSpPr>
        <xdr:cNvPr id="313" name="直線コネクタ 312"/>
        <xdr:cNvCxnSpPr/>
      </xdr:nvCxnSpPr>
      <xdr:spPr>
        <a:xfrm flipV="1">
          <a:off x="17018000" y="10089868"/>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163353</xdr:rowOff>
    </xdr:from>
    <xdr:ext cx="762000" cy="259045"/>
    <xdr:sp macro="" textlink="">
      <xdr:nvSpPr>
        <xdr:cNvPr id="314" name="定員管理の状況最小値テキスト"/>
        <xdr:cNvSpPr txBox="1"/>
      </xdr:nvSpPr>
      <xdr:spPr>
        <a:xfrm>
          <a:off x="17106900" y="1165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19826</xdr:rowOff>
    </xdr:from>
    <xdr:to>
      <xdr:col>81</xdr:col>
      <xdr:colOff>133350</xdr:colOff>
      <xdr:row>68</xdr:row>
      <xdr:rowOff>19826</xdr:rowOff>
    </xdr:to>
    <xdr:cxnSp macro="">
      <xdr:nvCxnSpPr>
        <xdr:cNvPr id="315" name="直線コネクタ 314"/>
        <xdr:cNvCxnSpPr/>
      </xdr:nvCxnSpPr>
      <xdr:spPr>
        <a:xfrm>
          <a:off x="16929100" y="1167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16" name="定員管理の状況最大値テキスト"/>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17" name="直線コネクタ 316"/>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136807</xdr:rowOff>
    </xdr:from>
    <xdr:to>
      <xdr:col>81</xdr:col>
      <xdr:colOff>44450</xdr:colOff>
      <xdr:row>61</xdr:row>
      <xdr:rowOff>139488</xdr:rowOff>
    </xdr:to>
    <xdr:cxnSp macro="">
      <xdr:nvCxnSpPr>
        <xdr:cNvPr id="318" name="直線コネクタ 317"/>
        <xdr:cNvCxnSpPr/>
      </xdr:nvCxnSpPr>
      <xdr:spPr>
        <a:xfrm>
          <a:off x="16179800" y="10595257"/>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109025</xdr:rowOff>
    </xdr:from>
    <xdr:ext cx="762000" cy="259045"/>
    <xdr:sp macro="" textlink="">
      <xdr:nvSpPr>
        <xdr:cNvPr id="319" name="定員管理の状況平均値テキスト"/>
        <xdr:cNvSpPr txBox="1"/>
      </xdr:nvSpPr>
      <xdr:spPr>
        <a:xfrm>
          <a:off x="17106900" y="10567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136948</xdr:rowOff>
    </xdr:from>
    <xdr:to>
      <xdr:col>81</xdr:col>
      <xdr:colOff>95250</xdr:colOff>
      <xdr:row>62</xdr:row>
      <xdr:rowOff>67098</xdr:rowOff>
    </xdr:to>
    <xdr:sp macro="" textlink="">
      <xdr:nvSpPr>
        <xdr:cNvPr id="320" name="フローチャート: 判断 319"/>
        <xdr:cNvSpPr/>
      </xdr:nvSpPr>
      <xdr:spPr>
        <a:xfrm>
          <a:off x="169672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136807</xdr:rowOff>
    </xdr:from>
    <xdr:to>
      <xdr:col>77</xdr:col>
      <xdr:colOff>44450</xdr:colOff>
      <xdr:row>61</xdr:row>
      <xdr:rowOff>162278</xdr:rowOff>
    </xdr:to>
    <xdr:cxnSp macro="">
      <xdr:nvCxnSpPr>
        <xdr:cNvPr id="321" name="直線コネクタ 320"/>
        <xdr:cNvCxnSpPr/>
      </xdr:nvCxnSpPr>
      <xdr:spPr>
        <a:xfrm flipV="1">
          <a:off x="15290800" y="10595257"/>
          <a:ext cx="8890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94051</xdr:rowOff>
    </xdr:from>
    <xdr:to>
      <xdr:col>77</xdr:col>
      <xdr:colOff>95250</xdr:colOff>
      <xdr:row>62</xdr:row>
      <xdr:rowOff>24201</xdr:rowOff>
    </xdr:to>
    <xdr:sp macro="" textlink="">
      <xdr:nvSpPr>
        <xdr:cNvPr id="322" name="フローチャート: 判断 321"/>
        <xdr:cNvSpPr/>
      </xdr:nvSpPr>
      <xdr:spPr>
        <a:xfrm>
          <a:off x="16129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8978</xdr:rowOff>
    </xdr:from>
    <xdr:ext cx="736600" cy="259045"/>
    <xdr:sp macro="" textlink="">
      <xdr:nvSpPr>
        <xdr:cNvPr id="323" name="テキスト ボックス 322"/>
        <xdr:cNvSpPr txBox="1"/>
      </xdr:nvSpPr>
      <xdr:spPr>
        <a:xfrm>
          <a:off x="15798800" y="10638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162278</xdr:rowOff>
    </xdr:from>
    <xdr:to>
      <xdr:col>72</xdr:col>
      <xdr:colOff>203200</xdr:colOff>
      <xdr:row>62</xdr:row>
      <xdr:rowOff>61877</xdr:rowOff>
    </xdr:to>
    <xdr:cxnSp macro="">
      <xdr:nvCxnSpPr>
        <xdr:cNvPr id="324" name="直線コネクタ 323"/>
        <xdr:cNvCxnSpPr/>
      </xdr:nvCxnSpPr>
      <xdr:spPr>
        <a:xfrm flipV="1">
          <a:off x="14401800" y="10620728"/>
          <a:ext cx="889000" cy="7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96731</xdr:rowOff>
    </xdr:from>
    <xdr:to>
      <xdr:col>73</xdr:col>
      <xdr:colOff>44450</xdr:colOff>
      <xdr:row>62</xdr:row>
      <xdr:rowOff>26881</xdr:rowOff>
    </xdr:to>
    <xdr:sp macro="" textlink="">
      <xdr:nvSpPr>
        <xdr:cNvPr id="325" name="フローチャート: 判断 324"/>
        <xdr:cNvSpPr/>
      </xdr:nvSpPr>
      <xdr:spPr>
        <a:xfrm>
          <a:off x="15240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37058</xdr:rowOff>
    </xdr:from>
    <xdr:ext cx="762000" cy="259045"/>
    <xdr:sp macro="" textlink="">
      <xdr:nvSpPr>
        <xdr:cNvPr id="326" name="テキスト ボックス 325"/>
        <xdr:cNvSpPr txBox="1"/>
      </xdr:nvSpPr>
      <xdr:spPr>
        <a:xfrm>
          <a:off x="14909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55174</xdr:rowOff>
    </xdr:from>
    <xdr:to>
      <xdr:col>68</xdr:col>
      <xdr:colOff>152400</xdr:colOff>
      <xdr:row>62</xdr:row>
      <xdr:rowOff>61877</xdr:rowOff>
    </xdr:to>
    <xdr:cxnSp macro="">
      <xdr:nvCxnSpPr>
        <xdr:cNvPr id="327" name="直線コネクタ 326"/>
        <xdr:cNvCxnSpPr/>
      </xdr:nvCxnSpPr>
      <xdr:spPr>
        <a:xfrm>
          <a:off x="13512800" y="10685074"/>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112819</xdr:rowOff>
    </xdr:from>
    <xdr:to>
      <xdr:col>68</xdr:col>
      <xdr:colOff>203200</xdr:colOff>
      <xdr:row>62</xdr:row>
      <xdr:rowOff>42969</xdr:rowOff>
    </xdr:to>
    <xdr:sp macro="" textlink="">
      <xdr:nvSpPr>
        <xdr:cNvPr id="328" name="フローチャート: 判断 327"/>
        <xdr:cNvSpPr/>
      </xdr:nvSpPr>
      <xdr:spPr>
        <a:xfrm>
          <a:off x="14351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53146</xdr:rowOff>
    </xdr:from>
    <xdr:ext cx="762000" cy="259045"/>
    <xdr:sp macro="" textlink="">
      <xdr:nvSpPr>
        <xdr:cNvPr id="329" name="テキスト ボックス 328"/>
        <xdr:cNvSpPr txBox="1"/>
      </xdr:nvSpPr>
      <xdr:spPr>
        <a:xfrm>
          <a:off x="14020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46442</xdr:rowOff>
    </xdr:from>
    <xdr:ext cx="762000" cy="259045"/>
    <xdr:sp macro="" textlink="">
      <xdr:nvSpPr>
        <xdr:cNvPr id="331" name="テキスト ボックス 330"/>
        <xdr:cNvSpPr txBox="1"/>
      </xdr:nvSpPr>
      <xdr:spPr>
        <a:xfrm>
          <a:off x="13131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88688</xdr:rowOff>
    </xdr:from>
    <xdr:to>
      <xdr:col>81</xdr:col>
      <xdr:colOff>95250</xdr:colOff>
      <xdr:row>62</xdr:row>
      <xdr:rowOff>18838</xdr:rowOff>
    </xdr:to>
    <xdr:sp macro="" textlink="">
      <xdr:nvSpPr>
        <xdr:cNvPr id="337" name="楕円 336"/>
        <xdr:cNvSpPr/>
      </xdr:nvSpPr>
      <xdr:spPr>
        <a:xfrm>
          <a:off x="169672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105215</xdr:rowOff>
    </xdr:from>
    <xdr:ext cx="762000" cy="259045"/>
    <xdr:sp macro="" textlink="">
      <xdr:nvSpPr>
        <xdr:cNvPr id="338" name="定員管理の状況該当値テキスト"/>
        <xdr:cNvSpPr txBox="1"/>
      </xdr:nvSpPr>
      <xdr:spPr>
        <a:xfrm>
          <a:off x="171069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86007</xdr:rowOff>
    </xdr:from>
    <xdr:to>
      <xdr:col>77</xdr:col>
      <xdr:colOff>95250</xdr:colOff>
      <xdr:row>62</xdr:row>
      <xdr:rowOff>16157</xdr:rowOff>
    </xdr:to>
    <xdr:sp macro="" textlink="">
      <xdr:nvSpPr>
        <xdr:cNvPr id="339" name="楕円 338"/>
        <xdr:cNvSpPr/>
      </xdr:nvSpPr>
      <xdr:spPr>
        <a:xfrm>
          <a:off x="16129000" y="1054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26334</xdr:rowOff>
    </xdr:from>
    <xdr:ext cx="736600" cy="259045"/>
    <xdr:sp macro="" textlink="">
      <xdr:nvSpPr>
        <xdr:cNvPr id="340" name="テキスト ボックス 339"/>
        <xdr:cNvSpPr txBox="1"/>
      </xdr:nvSpPr>
      <xdr:spPr>
        <a:xfrm>
          <a:off x="15798800" y="10313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111478</xdr:rowOff>
    </xdr:from>
    <xdr:to>
      <xdr:col>73</xdr:col>
      <xdr:colOff>44450</xdr:colOff>
      <xdr:row>62</xdr:row>
      <xdr:rowOff>41628</xdr:rowOff>
    </xdr:to>
    <xdr:sp macro="" textlink="">
      <xdr:nvSpPr>
        <xdr:cNvPr id="341" name="楕円 340"/>
        <xdr:cNvSpPr/>
      </xdr:nvSpPr>
      <xdr:spPr>
        <a:xfrm>
          <a:off x="15240000" y="105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26405</xdr:rowOff>
    </xdr:from>
    <xdr:ext cx="762000" cy="259045"/>
    <xdr:sp macro="" textlink="">
      <xdr:nvSpPr>
        <xdr:cNvPr id="342" name="テキスト ボックス 341"/>
        <xdr:cNvSpPr txBox="1"/>
      </xdr:nvSpPr>
      <xdr:spPr>
        <a:xfrm>
          <a:off x="14909800" y="106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11077</xdr:rowOff>
    </xdr:from>
    <xdr:to>
      <xdr:col>68</xdr:col>
      <xdr:colOff>203200</xdr:colOff>
      <xdr:row>62</xdr:row>
      <xdr:rowOff>112677</xdr:rowOff>
    </xdr:to>
    <xdr:sp macro="" textlink="">
      <xdr:nvSpPr>
        <xdr:cNvPr id="343" name="楕円 342"/>
        <xdr:cNvSpPr/>
      </xdr:nvSpPr>
      <xdr:spPr>
        <a:xfrm>
          <a:off x="14351000" y="1064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97454</xdr:rowOff>
    </xdr:from>
    <xdr:ext cx="762000" cy="259045"/>
    <xdr:sp macro="" textlink="">
      <xdr:nvSpPr>
        <xdr:cNvPr id="344" name="テキスト ボックス 343"/>
        <xdr:cNvSpPr txBox="1"/>
      </xdr:nvSpPr>
      <xdr:spPr>
        <a:xfrm>
          <a:off x="14020800" y="1072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4374</xdr:rowOff>
    </xdr:from>
    <xdr:to>
      <xdr:col>64</xdr:col>
      <xdr:colOff>152400</xdr:colOff>
      <xdr:row>62</xdr:row>
      <xdr:rowOff>105974</xdr:rowOff>
    </xdr:to>
    <xdr:sp macro="" textlink="">
      <xdr:nvSpPr>
        <xdr:cNvPr id="345" name="楕円 344"/>
        <xdr:cNvSpPr/>
      </xdr:nvSpPr>
      <xdr:spPr>
        <a:xfrm>
          <a:off x="13462000" y="1063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90751</xdr:rowOff>
    </xdr:from>
    <xdr:ext cx="762000" cy="259045"/>
    <xdr:sp macro="" textlink="">
      <xdr:nvSpPr>
        <xdr:cNvPr id="346" name="テキスト ボックス 345"/>
        <xdr:cNvSpPr txBox="1"/>
      </xdr:nvSpPr>
      <xdr:spPr>
        <a:xfrm>
          <a:off x="13131800" y="10720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年度から取り組んだ行財政改革の中で、地方債の新規発行の抑制を行ってきたことにより、平成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年度において類似団体平均を下回ったが、</a:t>
          </a:r>
          <a:r>
            <a:rPr kumimoji="1" lang="ja-JP" altLang="ja-JP" sz="1300" baseline="0">
              <a:solidFill>
                <a:schemeClr val="dk1"/>
              </a:solidFill>
              <a:effectLst/>
              <a:latin typeface="+mn-lt"/>
              <a:ea typeface="+mn-ea"/>
              <a:cs typeface="+mn-cs"/>
            </a:rPr>
            <a:t>平成</a:t>
          </a:r>
          <a:r>
            <a:rPr kumimoji="1" lang="en-US" altLang="ja-JP" sz="1300" baseline="0">
              <a:solidFill>
                <a:schemeClr val="dk1"/>
              </a:solidFill>
              <a:effectLst/>
              <a:latin typeface="+mn-lt"/>
              <a:ea typeface="+mn-ea"/>
              <a:cs typeface="+mn-cs"/>
            </a:rPr>
            <a:t>24</a:t>
          </a:r>
          <a:r>
            <a:rPr kumimoji="1" lang="ja-JP" altLang="ja-JP" sz="1300" baseline="0">
              <a:solidFill>
                <a:schemeClr val="dk1"/>
              </a:solidFill>
              <a:effectLst/>
              <a:latin typeface="+mn-lt"/>
              <a:ea typeface="+mn-ea"/>
              <a:cs typeface="+mn-cs"/>
            </a:rPr>
            <a:t>年度以降は</a:t>
          </a:r>
          <a:r>
            <a:rPr kumimoji="1" lang="ja-JP" altLang="ja-JP" sz="1300">
              <a:solidFill>
                <a:schemeClr val="dk1"/>
              </a:solidFill>
              <a:effectLst/>
              <a:latin typeface="+mn-lt"/>
              <a:ea typeface="+mn-ea"/>
              <a:cs typeface="+mn-cs"/>
            </a:rPr>
            <a:t>類似団体平均を上回っている。平成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から</a:t>
          </a:r>
          <a:r>
            <a:rPr kumimoji="1" lang="ja-JP" altLang="ja-JP" sz="1300">
              <a:solidFill>
                <a:schemeClr val="dk1"/>
              </a:solidFill>
              <a:effectLst/>
              <a:latin typeface="+mn-lt"/>
              <a:ea typeface="+mn-ea"/>
              <a:cs typeface="+mn-cs"/>
            </a:rPr>
            <a:t>は、普通交付税の減額の影響はあったものの、合併前に旧町村において借り入れた既発債の償還が終了したことにより比率は改善し、類似団体並みと</a:t>
          </a:r>
          <a:r>
            <a:rPr kumimoji="1" lang="ja-JP" altLang="en-US" sz="1300">
              <a:solidFill>
                <a:schemeClr val="dk1"/>
              </a:solidFill>
              <a:effectLst/>
              <a:latin typeface="+mn-lt"/>
              <a:ea typeface="+mn-ea"/>
              <a:cs typeface="+mn-cs"/>
            </a:rPr>
            <a:t>なっている</a:t>
          </a:r>
          <a:r>
            <a:rPr kumimoji="1" lang="ja-JP" altLang="en-US" sz="1300">
              <a:solidFill>
                <a:sysClr val="windowText" lastClr="000000"/>
              </a:solidFill>
              <a:effectLst/>
              <a:latin typeface="+mn-lt"/>
              <a:ea typeface="+mn-ea"/>
              <a:cs typeface="+mn-cs"/>
            </a:rPr>
            <a:t>。今後は、公共施設等総合管理計画に基づく長寿命化、耐震化、除却事業といった新たな財政需要により公債費の伸びが見込まれる。</a:t>
          </a:r>
          <a:endParaRPr lang="ja-JP" altLang="ja-JP" sz="13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138289</xdr:rowOff>
    </xdr:to>
    <xdr:cxnSp macro="">
      <xdr:nvCxnSpPr>
        <xdr:cNvPr id="376" name="直線コネクタ 375"/>
        <xdr:cNvCxnSpPr/>
      </xdr:nvCxnSpPr>
      <xdr:spPr>
        <a:xfrm flipV="1">
          <a:off x="17018000" y="607342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9"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80" name="直線コネクタ 379"/>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59972</xdr:rowOff>
    </xdr:from>
    <xdr:to>
      <xdr:col>81</xdr:col>
      <xdr:colOff>44450</xdr:colOff>
      <xdr:row>40</xdr:row>
      <xdr:rowOff>100189</xdr:rowOff>
    </xdr:to>
    <xdr:cxnSp macro="">
      <xdr:nvCxnSpPr>
        <xdr:cNvPr id="381" name="直線コネクタ 380"/>
        <xdr:cNvCxnSpPr/>
      </xdr:nvCxnSpPr>
      <xdr:spPr>
        <a:xfrm flipV="1">
          <a:off x="16179800" y="691797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21466</xdr:rowOff>
    </xdr:from>
    <xdr:ext cx="762000" cy="259045"/>
    <xdr:sp macro="" textlink="">
      <xdr:nvSpPr>
        <xdr:cNvPr id="382" name="公債費負担の状況平均値テキスト"/>
        <xdr:cNvSpPr txBox="1"/>
      </xdr:nvSpPr>
      <xdr:spPr>
        <a:xfrm>
          <a:off x="17106900" y="687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49389</xdr:rowOff>
    </xdr:from>
    <xdr:to>
      <xdr:col>81</xdr:col>
      <xdr:colOff>95250</xdr:colOff>
      <xdr:row>40</xdr:row>
      <xdr:rowOff>150989</xdr:rowOff>
    </xdr:to>
    <xdr:sp macro="" textlink="">
      <xdr:nvSpPr>
        <xdr:cNvPr id="383" name="フローチャート: 判断 382"/>
        <xdr:cNvSpPr/>
      </xdr:nvSpPr>
      <xdr:spPr>
        <a:xfrm>
          <a:off x="16967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100189</xdr:rowOff>
    </xdr:from>
    <xdr:to>
      <xdr:col>77</xdr:col>
      <xdr:colOff>44450</xdr:colOff>
      <xdr:row>41</xdr:row>
      <xdr:rowOff>89605</xdr:rowOff>
    </xdr:to>
    <xdr:cxnSp macro="">
      <xdr:nvCxnSpPr>
        <xdr:cNvPr id="384" name="直線コネクタ 383"/>
        <xdr:cNvCxnSpPr/>
      </xdr:nvCxnSpPr>
      <xdr:spPr>
        <a:xfrm flipV="1">
          <a:off x="15290800" y="695818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85" name="フローチャート: 判断 384"/>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149172</xdr:rowOff>
    </xdr:from>
    <xdr:ext cx="736600" cy="259045"/>
    <xdr:sp macro="" textlink="">
      <xdr:nvSpPr>
        <xdr:cNvPr id="386" name="テキスト ボックス 385"/>
        <xdr:cNvSpPr txBox="1"/>
      </xdr:nvSpPr>
      <xdr:spPr>
        <a:xfrm>
          <a:off x="15798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89605</xdr:rowOff>
    </xdr:from>
    <xdr:to>
      <xdr:col>72</xdr:col>
      <xdr:colOff>203200</xdr:colOff>
      <xdr:row>42</xdr:row>
      <xdr:rowOff>52211</xdr:rowOff>
    </xdr:to>
    <xdr:cxnSp macro="">
      <xdr:nvCxnSpPr>
        <xdr:cNvPr id="387" name="直線コネクタ 386"/>
        <xdr:cNvCxnSpPr/>
      </xdr:nvCxnSpPr>
      <xdr:spPr>
        <a:xfrm flipV="1">
          <a:off x="14401800" y="711905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89605</xdr:rowOff>
    </xdr:from>
    <xdr:to>
      <xdr:col>73</xdr:col>
      <xdr:colOff>44450</xdr:colOff>
      <xdr:row>41</xdr:row>
      <xdr:rowOff>19755</xdr:rowOff>
    </xdr:to>
    <xdr:sp macro="" textlink="">
      <xdr:nvSpPr>
        <xdr:cNvPr id="388" name="フローチャート: 判断 387"/>
        <xdr:cNvSpPr/>
      </xdr:nvSpPr>
      <xdr:spPr>
        <a:xfrm>
          <a:off x="15240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29932</xdr:rowOff>
    </xdr:from>
    <xdr:ext cx="762000" cy="259045"/>
    <xdr:sp macro="" textlink="">
      <xdr:nvSpPr>
        <xdr:cNvPr id="389" name="テキスト ボックス 388"/>
        <xdr:cNvSpPr txBox="1"/>
      </xdr:nvSpPr>
      <xdr:spPr>
        <a:xfrm>
          <a:off x="14909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52211</xdr:rowOff>
    </xdr:from>
    <xdr:to>
      <xdr:col>68</xdr:col>
      <xdr:colOff>152400</xdr:colOff>
      <xdr:row>43</xdr:row>
      <xdr:rowOff>41628</xdr:rowOff>
    </xdr:to>
    <xdr:cxnSp macro="">
      <xdr:nvCxnSpPr>
        <xdr:cNvPr id="390" name="直線コネクタ 389"/>
        <xdr:cNvCxnSpPr/>
      </xdr:nvCxnSpPr>
      <xdr:spPr>
        <a:xfrm flipV="1">
          <a:off x="13512800" y="725311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52211</xdr:rowOff>
    </xdr:from>
    <xdr:to>
      <xdr:col>68</xdr:col>
      <xdr:colOff>203200</xdr:colOff>
      <xdr:row>41</xdr:row>
      <xdr:rowOff>153811</xdr:rowOff>
    </xdr:to>
    <xdr:sp macro="" textlink="">
      <xdr:nvSpPr>
        <xdr:cNvPr id="391" name="フローチャート: 判断 390"/>
        <xdr:cNvSpPr/>
      </xdr:nvSpPr>
      <xdr:spPr>
        <a:xfrm>
          <a:off x="14351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163988</xdr:rowOff>
    </xdr:from>
    <xdr:ext cx="762000" cy="259045"/>
    <xdr:sp macro="" textlink="">
      <xdr:nvSpPr>
        <xdr:cNvPr id="392" name="テキスト ボックス 391"/>
        <xdr:cNvSpPr txBox="1"/>
      </xdr:nvSpPr>
      <xdr:spPr>
        <a:xfrm>
          <a:off x="14020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3" name="フローチャート: 判断 392"/>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139999</xdr:rowOff>
    </xdr:from>
    <xdr:ext cx="762000" cy="259045"/>
    <xdr:sp macro="" textlink="">
      <xdr:nvSpPr>
        <xdr:cNvPr id="394" name="テキスト ボックス 393"/>
        <xdr:cNvSpPr txBox="1"/>
      </xdr:nvSpPr>
      <xdr:spPr>
        <a:xfrm>
          <a:off x="13131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9172</xdr:rowOff>
    </xdr:from>
    <xdr:to>
      <xdr:col>81</xdr:col>
      <xdr:colOff>95250</xdr:colOff>
      <xdr:row>40</xdr:row>
      <xdr:rowOff>110772</xdr:rowOff>
    </xdr:to>
    <xdr:sp macro="" textlink="">
      <xdr:nvSpPr>
        <xdr:cNvPr id="400" name="楕円 399"/>
        <xdr:cNvSpPr/>
      </xdr:nvSpPr>
      <xdr:spPr>
        <a:xfrm>
          <a:off x="16967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25699</xdr:rowOff>
    </xdr:from>
    <xdr:ext cx="762000" cy="259045"/>
    <xdr:sp macro="" textlink="">
      <xdr:nvSpPr>
        <xdr:cNvPr id="401" name="公債費負担の状況該当値テキスト"/>
        <xdr:cNvSpPr txBox="1"/>
      </xdr:nvSpPr>
      <xdr:spPr>
        <a:xfrm>
          <a:off x="17106900" y="67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49389</xdr:rowOff>
    </xdr:from>
    <xdr:to>
      <xdr:col>77</xdr:col>
      <xdr:colOff>95250</xdr:colOff>
      <xdr:row>40</xdr:row>
      <xdr:rowOff>150989</xdr:rowOff>
    </xdr:to>
    <xdr:sp macro="" textlink="">
      <xdr:nvSpPr>
        <xdr:cNvPr id="402" name="楕円 401"/>
        <xdr:cNvSpPr/>
      </xdr:nvSpPr>
      <xdr:spPr>
        <a:xfrm>
          <a:off x="16129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161166</xdr:rowOff>
    </xdr:from>
    <xdr:ext cx="736600" cy="259045"/>
    <xdr:sp macro="" textlink="">
      <xdr:nvSpPr>
        <xdr:cNvPr id="403" name="テキスト ボックス 402"/>
        <xdr:cNvSpPr txBox="1"/>
      </xdr:nvSpPr>
      <xdr:spPr>
        <a:xfrm>
          <a:off x="15798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38805</xdr:rowOff>
    </xdr:from>
    <xdr:to>
      <xdr:col>73</xdr:col>
      <xdr:colOff>44450</xdr:colOff>
      <xdr:row>41</xdr:row>
      <xdr:rowOff>140405</xdr:rowOff>
    </xdr:to>
    <xdr:sp macro="" textlink="">
      <xdr:nvSpPr>
        <xdr:cNvPr id="404" name="楕円 403"/>
        <xdr:cNvSpPr/>
      </xdr:nvSpPr>
      <xdr:spPr>
        <a:xfrm>
          <a:off x="15240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125182</xdr:rowOff>
    </xdr:from>
    <xdr:ext cx="762000" cy="259045"/>
    <xdr:sp macro="" textlink="">
      <xdr:nvSpPr>
        <xdr:cNvPr id="405" name="テキスト ボックス 404"/>
        <xdr:cNvSpPr txBox="1"/>
      </xdr:nvSpPr>
      <xdr:spPr>
        <a:xfrm>
          <a:off x="14909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1411</xdr:rowOff>
    </xdr:from>
    <xdr:to>
      <xdr:col>68</xdr:col>
      <xdr:colOff>203200</xdr:colOff>
      <xdr:row>42</xdr:row>
      <xdr:rowOff>103011</xdr:rowOff>
    </xdr:to>
    <xdr:sp macro="" textlink="">
      <xdr:nvSpPr>
        <xdr:cNvPr id="406" name="楕円 405"/>
        <xdr:cNvSpPr/>
      </xdr:nvSpPr>
      <xdr:spPr>
        <a:xfrm>
          <a:off x="14351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87788</xdr:rowOff>
    </xdr:from>
    <xdr:ext cx="762000" cy="259045"/>
    <xdr:sp macro="" textlink="">
      <xdr:nvSpPr>
        <xdr:cNvPr id="407" name="テキスト ボックス 406"/>
        <xdr:cNvSpPr txBox="1"/>
      </xdr:nvSpPr>
      <xdr:spPr>
        <a:xfrm>
          <a:off x="14020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162278</xdr:rowOff>
    </xdr:from>
    <xdr:to>
      <xdr:col>64</xdr:col>
      <xdr:colOff>152400</xdr:colOff>
      <xdr:row>43</xdr:row>
      <xdr:rowOff>92428</xdr:rowOff>
    </xdr:to>
    <xdr:sp macro="" textlink="">
      <xdr:nvSpPr>
        <xdr:cNvPr id="408" name="楕円 407"/>
        <xdr:cNvSpPr/>
      </xdr:nvSpPr>
      <xdr:spPr>
        <a:xfrm>
          <a:off x="13462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77205</xdr:rowOff>
    </xdr:from>
    <xdr:ext cx="762000" cy="259045"/>
    <xdr:sp macro="" textlink="">
      <xdr:nvSpPr>
        <xdr:cNvPr id="409" name="テキスト ボックス 408"/>
        <xdr:cNvSpPr txBox="1"/>
      </xdr:nvSpPr>
      <xdr:spPr>
        <a:xfrm>
          <a:off x="13131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年度から類似団体平均を下回っており、平成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からは</a:t>
          </a:r>
          <a:r>
            <a:rPr kumimoji="1" lang="en-US" altLang="ja-JP" sz="1300">
              <a:solidFill>
                <a:schemeClr val="dk1"/>
              </a:solidFill>
              <a:effectLst/>
              <a:latin typeface="+mn-lt"/>
              <a:ea typeface="+mn-ea"/>
              <a:cs typeface="+mn-cs"/>
            </a:rPr>
            <a:t>0</a:t>
          </a:r>
          <a:r>
            <a:rPr kumimoji="1" lang="ja-JP" altLang="ja-JP" sz="1300">
              <a:solidFill>
                <a:schemeClr val="dk1"/>
              </a:solidFill>
              <a:effectLst/>
              <a:latin typeface="+mn-lt"/>
              <a:ea typeface="+mn-ea"/>
              <a:cs typeface="+mn-cs"/>
            </a:rPr>
            <a:t>％となった。主な要因としては、公営企業債の地方債残高の減、職員数の減少による退職手当負担見込額の減、並びに財政調整基金等積立てによる充当可能基金の増があげられる。また、地方債の発行額の制限や繰上償還により一般会計の地方債残高も減少し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令和元</a:t>
          </a:r>
          <a:r>
            <a:rPr kumimoji="1" lang="ja-JP" altLang="ja-JP" sz="1300">
              <a:solidFill>
                <a:schemeClr val="dk1"/>
              </a:solidFill>
              <a:effectLst/>
              <a:latin typeface="+mn-lt"/>
              <a:ea typeface="+mn-ea"/>
              <a:cs typeface="+mn-cs"/>
            </a:rPr>
            <a:t>年度からは、普通交付税の一本算定に対応するため、財政調整基金の取り崩しが必要となることから 比率の上昇が見込まれる。今後も実施事業の適正化を図り、財政の健全化に努める。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38" name="直線コネクタ 437"/>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39" name="将来負担の状況最小値テキスト"/>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0" name="直線コネクタ 439"/>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139277</xdr:rowOff>
    </xdr:from>
    <xdr:to>
      <xdr:col>72</xdr:col>
      <xdr:colOff>203200</xdr:colOff>
      <xdr:row>16</xdr:row>
      <xdr:rowOff>112748</xdr:rowOff>
    </xdr:to>
    <xdr:cxnSp macro="">
      <xdr:nvCxnSpPr>
        <xdr:cNvPr id="443" name="直線コネクタ 442"/>
        <xdr:cNvCxnSpPr/>
      </xdr:nvCxnSpPr>
      <xdr:spPr>
        <a:xfrm flipV="1">
          <a:off x="14401800" y="2539577"/>
          <a:ext cx="889000" cy="31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157074</xdr:rowOff>
    </xdr:from>
    <xdr:ext cx="762000" cy="259045"/>
    <xdr:sp macro="" textlink="">
      <xdr:nvSpPr>
        <xdr:cNvPr id="444" name="将来負担の状況平均値テキスト"/>
        <xdr:cNvSpPr txBox="1"/>
      </xdr:nvSpPr>
      <xdr:spPr>
        <a:xfrm>
          <a:off x="17106900" y="2557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5" name="フローチャート: 判断 444"/>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16</xdr:row>
      <xdr:rowOff>112748</xdr:rowOff>
    </xdr:from>
    <xdr:to>
      <xdr:col>68</xdr:col>
      <xdr:colOff>152400</xdr:colOff>
      <xdr:row>17</xdr:row>
      <xdr:rowOff>92781</xdr:rowOff>
    </xdr:to>
    <xdr:cxnSp macro="">
      <xdr:nvCxnSpPr>
        <xdr:cNvPr id="446" name="直線コネクタ 445"/>
        <xdr:cNvCxnSpPr/>
      </xdr:nvCxnSpPr>
      <xdr:spPr>
        <a:xfrm flipV="1">
          <a:off x="13512800" y="2855948"/>
          <a:ext cx="889000" cy="15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47" name="フローチャート: 判断 446"/>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125324</xdr:rowOff>
    </xdr:from>
    <xdr:ext cx="736600" cy="259045"/>
    <xdr:sp macro="" textlink="">
      <xdr:nvSpPr>
        <xdr:cNvPr id="448" name="テキスト ボックス 447"/>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69850</xdr:rowOff>
    </xdr:from>
    <xdr:to>
      <xdr:col>73</xdr:col>
      <xdr:colOff>44450</xdr:colOff>
      <xdr:row>16</xdr:row>
      <xdr:rowOff>0</xdr:rowOff>
    </xdr:to>
    <xdr:sp macro="" textlink="">
      <xdr:nvSpPr>
        <xdr:cNvPr id="449" name="フローチャート: 判断 448"/>
        <xdr:cNvSpPr/>
      </xdr:nvSpPr>
      <xdr:spPr>
        <a:xfrm>
          <a:off x="15240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156227</xdr:rowOff>
    </xdr:from>
    <xdr:ext cx="762000" cy="259045"/>
    <xdr:sp macro="" textlink="">
      <xdr:nvSpPr>
        <xdr:cNvPr id="450" name="テキスト ボックス 449"/>
        <xdr:cNvSpPr txBox="1"/>
      </xdr:nvSpPr>
      <xdr:spPr>
        <a:xfrm>
          <a:off x="14909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75353</xdr:rowOff>
    </xdr:from>
    <xdr:to>
      <xdr:col>68</xdr:col>
      <xdr:colOff>203200</xdr:colOff>
      <xdr:row>17</xdr:row>
      <xdr:rowOff>5503</xdr:rowOff>
    </xdr:to>
    <xdr:sp macro="" textlink="">
      <xdr:nvSpPr>
        <xdr:cNvPr id="451" name="フローチャート: 判断 450"/>
        <xdr:cNvSpPr/>
      </xdr:nvSpPr>
      <xdr:spPr>
        <a:xfrm>
          <a:off x="14351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161730</xdr:rowOff>
    </xdr:from>
    <xdr:ext cx="762000" cy="259045"/>
    <xdr:sp macro="" textlink="">
      <xdr:nvSpPr>
        <xdr:cNvPr id="452" name="テキスト ボックス 451"/>
        <xdr:cNvSpPr txBox="1"/>
      </xdr:nvSpPr>
      <xdr:spPr>
        <a:xfrm>
          <a:off x="14020800" y="290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71473</xdr:rowOff>
    </xdr:from>
    <xdr:to>
      <xdr:col>64</xdr:col>
      <xdr:colOff>152400</xdr:colOff>
      <xdr:row>18</xdr:row>
      <xdr:rowOff>1623</xdr:rowOff>
    </xdr:to>
    <xdr:sp macro="" textlink="">
      <xdr:nvSpPr>
        <xdr:cNvPr id="453" name="フローチャート: 判断 452"/>
        <xdr:cNvSpPr/>
      </xdr:nvSpPr>
      <xdr:spPr>
        <a:xfrm>
          <a:off x="13462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157850</xdr:rowOff>
    </xdr:from>
    <xdr:ext cx="762000" cy="259045"/>
    <xdr:sp macro="" textlink="">
      <xdr:nvSpPr>
        <xdr:cNvPr id="454" name="テキスト ボックス 453"/>
        <xdr:cNvSpPr txBox="1"/>
      </xdr:nvSpPr>
      <xdr:spPr>
        <a:xfrm>
          <a:off x="13131800" y="307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88477</xdr:rowOff>
    </xdr:from>
    <xdr:to>
      <xdr:col>73</xdr:col>
      <xdr:colOff>44450</xdr:colOff>
      <xdr:row>15</xdr:row>
      <xdr:rowOff>18627</xdr:rowOff>
    </xdr:to>
    <xdr:sp macro="" textlink="">
      <xdr:nvSpPr>
        <xdr:cNvPr id="460" name="楕円 459"/>
        <xdr:cNvSpPr/>
      </xdr:nvSpPr>
      <xdr:spPr>
        <a:xfrm>
          <a:off x="15240000" y="24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28804</xdr:rowOff>
    </xdr:from>
    <xdr:ext cx="762000" cy="259045"/>
    <xdr:sp macro="" textlink="">
      <xdr:nvSpPr>
        <xdr:cNvPr id="461" name="テキスト ボックス 460"/>
        <xdr:cNvSpPr txBox="1"/>
      </xdr:nvSpPr>
      <xdr:spPr>
        <a:xfrm>
          <a:off x="14909800" y="225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61948</xdr:rowOff>
    </xdr:from>
    <xdr:to>
      <xdr:col>68</xdr:col>
      <xdr:colOff>203200</xdr:colOff>
      <xdr:row>16</xdr:row>
      <xdr:rowOff>163548</xdr:rowOff>
    </xdr:to>
    <xdr:sp macro="" textlink="">
      <xdr:nvSpPr>
        <xdr:cNvPr id="462" name="楕円 461"/>
        <xdr:cNvSpPr/>
      </xdr:nvSpPr>
      <xdr:spPr>
        <a:xfrm>
          <a:off x="14351000" y="280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2275</xdr:rowOff>
    </xdr:from>
    <xdr:ext cx="762000" cy="259045"/>
    <xdr:sp macro="" textlink="">
      <xdr:nvSpPr>
        <xdr:cNvPr id="463" name="テキスト ボックス 462"/>
        <xdr:cNvSpPr txBox="1"/>
      </xdr:nvSpPr>
      <xdr:spPr>
        <a:xfrm>
          <a:off x="14020800" y="257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41981</xdr:rowOff>
    </xdr:from>
    <xdr:to>
      <xdr:col>64</xdr:col>
      <xdr:colOff>152400</xdr:colOff>
      <xdr:row>17</xdr:row>
      <xdr:rowOff>143581</xdr:rowOff>
    </xdr:to>
    <xdr:sp macro="" textlink="">
      <xdr:nvSpPr>
        <xdr:cNvPr id="464" name="楕円 463"/>
        <xdr:cNvSpPr/>
      </xdr:nvSpPr>
      <xdr:spPr>
        <a:xfrm>
          <a:off x="13462000" y="295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153758</xdr:rowOff>
    </xdr:from>
    <xdr:ext cx="762000" cy="259045"/>
    <xdr:sp macro="" textlink="">
      <xdr:nvSpPr>
        <xdr:cNvPr id="465" name="テキスト ボックス 464"/>
        <xdr:cNvSpPr txBox="1"/>
      </xdr:nvSpPr>
      <xdr:spPr>
        <a:xfrm>
          <a:off x="13131800" y="2725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15,571
15,380
159.56
11,750,746
11,127,116
589,492
6,384,579
10,489,333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年度から行っている行財政改革の中で、職員の定員管理計画を策定しており、計画に沿った定員管理を進めたことにより、類似団体平均</a:t>
          </a:r>
          <a:r>
            <a:rPr kumimoji="1" lang="ja-JP" altLang="en-US" sz="1300">
              <a:solidFill>
                <a:schemeClr val="dk1"/>
              </a:solidFill>
              <a:effectLst/>
              <a:latin typeface="+mn-lt"/>
              <a:ea typeface="+mn-ea"/>
              <a:cs typeface="+mn-cs"/>
            </a:rPr>
            <a:t>並みの水準を保っている。</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年度から新たな定員管理計画を策定し</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職員数の</a:t>
          </a:r>
          <a:r>
            <a:rPr kumimoji="1" lang="ja-JP" altLang="en-US" sz="1300">
              <a:solidFill>
                <a:schemeClr val="dk1"/>
              </a:solidFill>
              <a:effectLst/>
              <a:latin typeface="+mn-lt"/>
              <a:ea typeface="+mn-ea"/>
              <a:cs typeface="+mn-cs"/>
            </a:rPr>
            <a:t>適正化</a:t>
          </a:r>
          <a:r>
            <a:rPr kumimoji="1" lang="ja-JP" altLang="ja-JP" sz="1300">
              <a:solidFill>
                <a:schemeClr val="dk1"/>
              </a:solidFill>
              <a:effectLst/>
              <a:latin typeface="+mn-lt"/>
              <a:ea typeface="+mn-ea"/>
              <a:cs typeface="+mn-cs"/>
            </a:rPr>
            <a:t>に努めている。 </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41</xdr:row>
      <xdr:rowOff>133350</xdr:rowOff>
    </xdr:to>
    <xdr:cxnSp macro="">
      <xdr:nvCxnSpPr>
        <xdr:cNvPr id="61" name="直線コネクタ 60"/>
        <xdr:cNvCxnSpPr/>
      </xdr:nvCxnSpPr>
      <xdr:spPr>
        <a:xfrm flipV="1">
          <a:off x="4826000" y="562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57150</xdr:rowOff>
    </xdr:to>
    <xdr:cxnSp macro="">
      <xdr:nvCxnSpPr>
        <xdr:cNvPr id="66" name="直線コネクタ 65"/>
        <xdr:cNvCxnSpPr/>
      </xdr:nvCxnSpPr>
      <xdr:spPr>
        <a:xfrm>
          <a:off x="3987800" y="6032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68" name="フローチャート: 判断 67"/>
        <xdr:cNvSpPr/>
      </xdr:nvSpPr>
      <xdr:spPr>
        <a:xfrm>
          <a:off x="47752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107950</xdr:rowOff>
    </xdr:to>
    <xdr:cxnSp macro="">
      <xdr:nvCxnSpPr>
        <xdr:cNvPr id="69" name="直線コネクタ 68"/>
        <xdr:cNvCxnSpPr/>
      </xdr:nvCxnSpPr>
      <xdr:spPr>
        <a:xfrm flipV="1">
          <a:off x="3098800" y="603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71" name="テキスト ボックス 70"/>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107950</xdr:rowOff>
    </xdr:to>
    <xdr:cxnSp macro="">
      <xdr:nvCxnSpPr>
        <xdr:cNvPr id="72" name="直線コネクタ 71"/>
        <xdr:cNvCxnSpPr/>
      </xdr:nvCxnSpPr>
      <xdr:spPr>
        <a:xfrm>
          <a:off x="2209800" y="599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74" name="テキスト ボックス 73"/>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34</xdr:row>
      <xdr:rowOff>165100</xdr:rowOff>
    </xdr:to>
    <xdr:cxnSp macro="">
      <xdr:nvCxnSpPr>
        <xdr:cNvPr id="75" name="直線コネクタ 74"/>
        <xdr:cNvCxnSpPr/>
      </xdr:nvCxnSpPr>
      <xdr:spPr>
        <a:xfrm>
          <a:off x="1320800" y="595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69850</xdr:rowOff>
    </xdr:from>
    <xdr:to>
      <xdr:col>11</xdr:col>
      <xdr:colOff>60325</xdr:colOff>
      <xdr:row>36</xdr:row>
      <xdr:rowOff>0</xdr:rowOff>
    </xdr:to>
    <xdr:sp macro="" textlink="">
      <xdr:nvSpPr>
        <xdr:cNvPr id="76" name="フローチャート: 判断 75"/>
        <xdr:cNvSpPr/>
      </xdr:nvSpPr>
      <xdr:spPr>
        <a:xfrm>
          <a:off x="2159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156227</xdr:rowOff>
    </xdr:from>
    <xdr:ext cx="762000" cy="259045"/>
    <xdr:sp macro="" textlink="">
      <xdr:nvSpPr>
        <xdr:cNvPr id="77" name="テキスト ボックス 76"/>
        <xdr:cNvSpPr txBox="1"/>
      </xdr:nvSpPr>
      <xdr:spPr>
        <a:xfrm>
          <a:off x="1828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22877</xdr:rowOff>
    </xdr:from>
    <xdr:ext cx="762000" cy="259045"/>
    <xdr:sp macro="" textlink="">
      <xdr:nvSpPr>
        <xdr:cNvPr id="79" name="テキスト ボックス 78"/>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6350</xdr:rowOff>
    </xdr:from>
    <xdr:to>
      <xdr:col>24</xdr:col>
      <xdr:colOff>76200</xdr:colOff>
      <xdr:row>35</xdr:row>
      <xdr:rowOff>107950</xdr:rowOff>
    </xdr:to>
    <xdr:sp macro="" textlink="">
      <xdr:nvSpPr>
        <xdr:cNvPr id="85" name="楕円 84"/>
        <xdr:cNvSpPr/>
      </xdr:nvSpPr>
      <xdr:spPr>
        <a:xfrm>
          <a:off x="47752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22877</xdr:rowOff>
    </xdr:from>
    <xdr:ext cx="762000" cy="259045"/>
    <xdr:sp macro="" textlink="">
      <xdr:nvSpPr>
        <xdr:cNvPr id="86" name="人件費該当値テキスト"/>
        <xdr:cNvSpPr txBox="1"/>
      </xdr:nvSpPr>
      <xdr:spPr>
        <a:xfrm>
          <a:off x="49149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143527</xdr:rowOff>
    </xdr:from>
    <xdr:ext cx="762000" cy="259045"/>
    <xdr:sp macro="" textlink="">
      <xdr:nvSpPr>
        <xdr:cNvPr id="90" name="テキスト ボックス 89"/>
        <xdr:cNvSpPr txBox="1"/>
      </xdr:nvSpPr>
      <xdr:spPr>
        <a:xfrm>
          <a:off x="2717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114300</xdr:rowOff>
    </xdr:from>
    <xdr:to>
      <xdr:col>11</xdr:col>
      <xdr:colOff>60325</xdr:colOff>
      <xdr:row>35</xdr:row>
      <xdr:rowOff>44450</xdr:rowOff>
    </xdr:to>
    <xdr:sp macro="" textlink="">
      <xdr:nvSpPr>
        <xdr:cNvPr id="91" name="楕円 90"/>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54627</xdr:rowOff>
    </xdr:from>
    <xdr:ext cx="762000" cy="259045"/>
    <xdr:sp macro="" textlink="">
      <xdr:nvSpPr>
        <xdr:cNvPr id="92" name="テキスト ボックス 91"/>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3" name="楕円 92"/>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4" name="テキスト ボックス 93"/>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effectLst/>
              <a:latin typeface="+mn-lt"/>
              <a:ea typeface="+mn-ea"/>
              <a:cs typeface="+mn-cs"/>
            </a:rPr>
            <a:t>　類似団体平均と比較すると、物件費に係る経常収支比率は下回っている。要因として</a:t>
          </a:r>
          <a:r>
            <a:rPr kumimoji="1" lang="ja-JP" altLang="en-US" sz="1300">
              <a:solidFill>
                <a:schemeClr val="tx1"/>
              </a:solidFill>
              <a:effectLst/>
              <a:latin typeface="+mn-lt"/>
              <a:ea typeface="+mn-ea"/>
              <a:cs typeface="+mn-cs"/>
            </a:rPr>
            <a:t>は</a:t>
          </a:r>
          <a:r>
            <a:rPr kumimoji="1" lang="ja-JP" altLang="ja-JP" sz="1300">
              <a:solidFill>
                <a:schemeClr val="tx1"/>
              </a:solidFill>
              <a:effectLst/>
              <a:latin typeface="+mn-lt"/>
              <a:ea typeface="+mn-ea"/>
              <a:cs typeface="+mn-cs"/>
            </a:rPr>
            <a:t>、行財政改革プランに沿った一般事務経費の見直しがあげられる</a:t>
          </a:r>
          <a:r>
            <a:rPr kumimoji="1" lang="ja-JP" altLang="en-US" sz="1300">
              <a:solidFill>
                <a:schemeClr val="tx1"/>
              </a:solidFill>
              <a:effectLst/>
              <a:latin typeface="+mn-lt"/>
              <a:ea typeface="+mn-ea"/>
              <a:cs typeface="+mn-cs"/>
            </a:rPr>
            <a:t>。</a:t>
          </a:r>
          <a:r>
            <a:rPr kumimoji="1" lang="ja-JP" altLang="ja-JP" sz="1300">
              <a:solidFill>
                <a:schemeClr val="tx1"/>
              </a:solidFill>
              <a:effectLst/>
              <a:latin typeface="+mn-lt"/>
              <a:ea typeface="+mn-ea"/>
              <a:cs typeface="+mn-cs"/>
            </a:rPr>
            <a:t>今後</a:t>
          </a:r>
          <a:r>
            <a:rPr kumimoji="1" lang="ja-JP" altLang="en-US" sz="1300">
              <a:solidFill>
                <a:schemeClr val="tx1"/>
              </a:solidFill>
              <a:effectLst/>
              <a:latin typeface="+mn-lt"/>
              <a:ea typeface="+mn-ea"/>
              <a:cs typeface="+mn-cs"/>
            </a:rPr>
            <a:t>は、民間と競合する事務事業や高度な専門知識の活用により効率化が図られる業務については、費用対効果を勘案しながら民間委託を推進することとしており、物件費の増加が見込まれる。</a:t>
          </a:r>
          <a:r>
            <a:rPr kumimoji="1" lang="ja-JP" altLang="ja-JP" sz="1300">
              <a:solidFill>
                <a:schemeClr val="tx1"/>
              </a:solidFill>
              <a:effectLst/>
              <a:latin typeface="+mn-lt"/>
              <a:ea typeface="+mn-ea"/>
              <a:cs typeface="+mn-cs"/>
            </a:rPr>
            <a:t> </a:t>
          </a:r>
          <a:endParaRPr lang="ja-JP" altLang="ja-JP" sz="13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61686</xdr:rowOff>
    </xdr:from>
    <xdr:to>
      <xdr:col>82</xdr:col>
      <xdr:colOff>107950</xdr:colOff>
      <xdr:row>21</xdr:row>
      <xdr:rowOff>86178</xdr:rowOff>
    </xdr:to>
    <xdr:cxnSp macro="">
      <xdr:nvCxnSpPr>
        <xdr:cNvPr id="124" name="直線コネクタ 123"/>
        <xdr:cNvCxnSpPr/>
      </xdr:nvCxnSpPr>
      <xdr:spPr>
        <a:xfrm flipV="1">
          <a:off x="16510000" y="2461986"/>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58255</xdr:rowOff>
    </xdr:from>
    <xdr:ext cx="762000" cy="259045"/>
    <xdr:sp macro="" textlink="">
      <xdr:nvSpPr>
        <xdr:cNvPr id="125" name="物件費最小値テキスト"/>
        <xdr:cNvSpPr txBox="1"/>
      </xdr:nvSpPr>
      <xdr:spPr>
        <a:xfrm>
          <a:off x="16598900" y="365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86178</xdr:rowOff>
    </xdr:from>
    <xdr:to>
      <xdr:col>82</xdr:col>
      <xdr:colOff>196850</xdr:colOff>
      <xdr:row>21</xdr:row>
      <xdr:rowOff>86178</xdr:rowOff>
    </xdr:to>
    <xdr:cxnSp macro="">
      <xdr:nvCxnSpPr>
        <xdr:cNvPr id="126" name="直線コネクタ 125"/>
        <xdr:cNvCxnSpPr/>
      </xdr:nvCxnSpPr>
      <xdr:spPr>
        <a:xfrm>
          <a:off x="16421100" y="36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148063</xdr:rowOff>
    </xdr:from>
    <xdr:ext cx="762000" cy="259045"/>
    <xdr:sp macro="" textlink="">
      <xdr:nvSpPr>
        <xdr:cNvPr id="127" name="物件費最大値テキスト"/>
        <xdr:cNvSpPr txBox="1"/>
      </xdr:nvSpPr>
      <xdr:spPr>
        <a:xfrm>
          <a:off x="16598900" y="22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61686</xdr:rowOff>
    </xdr:from>
    <xdr:to>
      <xdr:col>82</xdr:col>
      <xdr:colOff>196850</xdr:colOff>
      <xdr:row>14</xdr:row>
      <xdr:rowOff>61686</xdr:rowOff>
    </xdr:to>
    <xdr:cxnSp macro="">
      <xdr:nvCxnSpPr>
        <xdr:cNvPr id="128" name="直線コネクタ 127"/>
        <xdr:cNvCxnSpPr/>
      </xdr:nvCxnSpPr>
      <xdr:spPr>
        <a:xfrm>
          <a:off x="16421100" y="24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29029</xdr:rowOff>
    </xdr:from>
    <xdr:to>
      <xdr:col>82</xdr:col>
      <xdr:colOff>107950</xdr:colOff>
      <xdr:row>14</xdr:row>
      <xdr:rowOff>110671</xdr:rowOff>
    </xdr:to>
    <xdr:cxnSp macro="">
      <xdr:nvCxnSpPr>
        <xdr:cNvPr id="129" name="直線コネクタ 128"/>
        <xdr:cNvCxnSpPr/>
      </xdr:nvCxnSpPr>
      <xdr:spPr>
        <a:xfrm>
          <a:off x="15671800" y="2429329"/>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40113</xdr:rowOff>
    </xdr:from>
    <xdr:ext cx="762000" cy="259045"/>
    <xdr:sp macro="" textlink="">
      <xdr:nvSpPr>
        <xdr:cNvPr id="130" name="物件費平均値テキスト"/>
        <xdr:cNvSpPr txBox="1"/>
      </xdr:nvSpPr>
      <xdr:spPr>
        <a:xfrm>
          <a:off x="16598900" y="2954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68036</xdr:rowOff>
    </xdr:from>
    <xdr:to>
      <xdr:col>82</xdr:col>
      <xdr:colOff>158750</xdr:colOff>
      <xdr:row>17</xdr:row>
      <xdr:rowOff>169636</xdr:rowOff>
    </xdr:to>
    <xdr:sp macro="" textlink="">
      <xdr:nvSpPr>
        <xdr:cNvPr id="131" name="フローチャート: 判断 130"/>
        <xdr:cNvSpPr/>
      </xdr:nvSpPr>
      <xdr:spPr>
        <a:xfrm>
          <a:off x="164592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135164</xdr:rowOff>
    </xdr:from>
    <xdr:to>
      <xdr:col>78</xdr:col>
      <xdr:colOff>69850</xdr:colOff>
      <xdr:row>14</xdr:row>
      <xdr:rowOff>29029</xdr:rowOff>
    </xdr:to>
    <xdr:cxnSp macro="">
      <xdr:nvCxnSpPr>
        <xdr:cNvPr id="132" name="直線コネクタ 131"/>
        <xdr:cNvCxnSpPr/>
      </xdr:nvCxnSpPr>
      <xdr:spPr>
        <a:xfrm>
          <a:off x="14782800" y="23640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125186</xdr:rowOff>
    </xdr:from>
    <xdr:to>
      <xdr:col>78</xdr:col>
      <xdr:colOff>120650</xdr:colOff>
      <xdr:row>17</xdr:row>
      <xdr:rowOff>55336</xdr:rowOff>
    </xdr:to>
    <xdr:sp macro="" textlink="">
      <xdr:nvSpPr>
        <xdr:cNvPr id="133" name="フローチャート: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40113</xdr:rowOff>
    </xdr:from>
    <xdr:ext cx="736600" cy="259045"/>
    <xdr:sp macro="" textlink="">
      <xdr:nvSpPr>
        <xdr:cNvPr id="134" name="テキスト ボックス 133"/>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135164</xdr:rowOff>
    </xdr:from>
    <xdr:to>
      <xdr:col>73</xdr:col>
      <xdr:colOff>180975</xdr:colOff>
      <xdr:row>13</xdr:row>
      <xdr:rowOff>135164</xdr:rowOff>
    </xdr:to>
    <xdr:cxnSp macro="">
      <xdr:nvCxnSpPr>
        <xdr:cNvPr id="135" name="直線コネクタ 134"/>
        <xdr:cNvCxnSpPr/>
      </xdr:nvCxnSpPr>
      <xdr:spPr>
        <a:xfrm>
          <a:off x="13893800" y="2364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59871</xdr:rowOff>
    </xdr:from>
    <xdr:to>
      <xdr:col>74</xdr:col>
      <xdr:colOff>31750</xdr:colOff>
      <xdr:row>16</xdr:row>
      <xdr:rowOff>161471</xdr:rowOff>
    </xdr:to>
    <xdr:sp macro="" textlink="">
      <xdr:nvSpPr>
        <xdr:cNvPr id="136" name="フローチャート: 判断 135"/>
        <xdr:cNvSpPr/>
      </xdr:nvSpPr>
      <xdr:spPr>
        <a:xfrm>
          <a:off x="14732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146248</xdr:rowOff>
    </xdr:from>
    <xdr:ext cx="762000" cy="259045"/>
    <xdr:sp macro="" textlink="">
      <xdr:nvSpPr>
        <xdr:cNvPr id="137" name="テキスト ボックス 136"/>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37193</xdr:rowOff>
    </xdr:from>
    <xdr:to>
      <xdr:col>69</xdr:col>
      <xdr:colOff>92075</xdr:colOff>
      <xdr:row>13</xdr:row>
      <xdr:rowOff>135164</xdr:rowOff>
    </xdr:to>
    <xdr:cxnSp macro="">
      <xdr:nvCxnSpPr>
        <xdr:cNvPr id="138" name="直線コネクタ 137"/>
        <xdr:cNvCxnSpPr/>
      </xdr:nvCxnSpPr>
      <xdr:spPr>
        <a:xfrm>
          <a:off x="13004800" y="22660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35379</xdr:rowOff>
    </xdr:from>
    <xdr:to>
      <xdr:col>69</xdr:col>
      <xdr:colOff>142875</xdr:colOff>
      <xdr:row>15</xdr:row>
      <xdr:rowOff>136979</xdr:rowOff>
    </xdr:to>
    <xdr:sp macro="" textlink="">
      <xdr:nvSpPr>
        <xdr:cNvPr id="139" name="フローチャート: 判断 138"/>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121756</xdr:rowOff>
    </xdr:from>
    <xdr:ext cx="762000" cy="259045"/>
    <xdr:sp macro="" textlink="">
      <xdr:nvSpPr>
        <xdr:cNvPr id="140" name="テキスト ボックス 139"/>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41" name="フローチャート: 判断 140"/>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121756</xdr:rowOff>
    </xdr:from>
    <xdr:ext cx="762000" cy="259045"/>
    <xdr:sp macro="" textlink="">
      <xdr:nvSpPr>
        <xdr:cNvPr id="142" name="テキスト ボックス 141"/>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59871</xdr:rowOff>
    </xdr:from>
    <xdr:to>
      <xdr:col>82</xdr:col>
      <xdr:colOff>158750</xdr:colOff>
      <xdr:row>14</xdr:row>
      <xdr:rowOff>161471</xdr:rowOff>
    </xdr:to>
    <xdr:sp macro="" textlink="">
      <xdr:nvSpPr>
        <xdr:cNvPr id="148" name="楕円 147"/>
        <xdr:cNvSpPr/>
      </xdr:nvSpPr>
      <xdr:spPr>
        <a:xfrm>
          <a:off x="16459200" y="2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139898</xdr:rowOff>
    </xdr:from>
    <xdr:ext cx="762000" cy="259045"/>
    <xdr:sp macro="" textlink="">
      <xdr:nvSpPr>
        <xdr:cNvPr id="149" name="物件費該当値テキスト"/>
        <xdr:cNvSpPr txBox="1"/>
      </xdr:nvSpPr>
      <xdr:spPr>
        <a:xfrm>
          <a:off x="16598900" y="236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149679</xdr:rowOff>
    </xdr:from>
    <xdr:to>
      <xdr:col>78</xdr:col>
      <xdr:colOff>120650</xdr:colOff>
      <xdr:row>14</xdr:row>
      <xdr:rowOff>79829</xdr:rowOff>
    </xdr:to>
    <xdr:sp macro="" textlink="">
      <xdr:nvSpPr>
        <xdr:cNvPr id="150" name="楕円 149"/>
        <xdr:cNvSpPr/>
      </xdr:nvSpPr>
      <xdr:spPr>
        <a:xfrm>
          <a:off x="15621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90006</xdr:rowOff>
    </xdr:from>
    <xdr:ext cx="736600" cy="259045"/>
    <xdr:sp macro="" textlink="">
      <xdr:nvSpPr>
        <xdr:cNvPr id="151" name="テキスト ボックス 150"/>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84364</xdr:rowOff>
    </xdr:from>
    <xdr:to>
      <xdr:col>74</xdr:col>
      <xdr:colOff>31750</xdr:colOff>
      <xdr:row>14</xdr:row>
      <xdr:rowOff>14514</xdr:rowOff>
    </xdr:to>
    <xdr:sp macro="" textlink="">
      <xdr:nvSpPr>
        <xdr:cNvPr id="152" name="楕円 151"/>
        <xdr:cNvSpPr/>
      </xdr:nvSpPr>
      <xdr:spPr>
        <a:xfrm>
          <a:off x="14732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24691</xdr:rowOff>
    </xdr:from>
    <xdr:ext cx="762000" cy="259045"/>
    <xdr:sp macro="" textlink="">
      <xdr:nvSpPr>
        <xdr:cNvPr id="153" name="テキスト ボックス 152"/>
        <xdr:cNvSpPr txBox="1"/>
      </xdr:nvSpPr>
      <xdr:spPr>
        <a:xfrm>
          <a:off x="14401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84364</xdr:rowOff>
    </xdr:from>
    <xdr:to>
      <xdr:col>69</xdr:col>
      <xdr:colOff>142875</xdr:colOff>
      <xdr:row>14</xdr:row>
      <xdr:rowOff>14514</xdr:rowOff>
    </xdr:to>
    <xdr:sp macro="" textlink="">
      <xdr:nvSpPr>
        <xdr:cNvPr id="154" name="楕円 153"/>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55" name="テキスト ボックス 154"/>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157843</xdr:rowOff>
    </xdr:from>
    <xdr:to>
      <xdr:col>65</xdr:col>
      <xdr:colOff>53975</xdr:colOff>
      <xdr:row>13</xdr:row>
      <xdr:rowOff>87993</xdr:rowOff>
    </xdr:to>
    <xdr:sp macro="" textlink="">
      <xdr:nvSpPr>
        <xdr:cNvPr id="156" name="楕円 155"/>
        <xdr:cNvSpPr/>
      </xdr:nvSpPr>
      <xdr:spPr>
        <a:xfrm>
          <a:off x="12954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98170</xdr:rowOff>
    </xdr:from>
    <xdr:ext cx="762000" cy="259045"/>
    <xdr:sp macro="" textlink="">
      <xdr:nvSpPr>
        <xdr:cNvPr id="157" name="テキスト ボックス 156"/>
        <xdr:cNvSpPr txBox="1"/>
      </xdr:nvSpPr>
      <xdr:spPr>
        <a:xfrm>
          <a:off x="12623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を大きく上回っている。これは他団体にはない救護施設「しらがね寮」（生活保護施設）があることや、保育園、認定こども園等の施設数が、他団体に比べ多いことが大きな要因として考えられる。公立保育所については、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年度から民営化したが、今後も社会保障費の自然増に対応しながら行財政改革プランに沿って扶助費全体についての抑制に努めていく。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53522</xdr:rowOff>
    </xdr:to>
    <xdr:cxnSp macro="">
      <xdr:nvCxnSpPr>
        <xdr:cNvPr id="187" name="直線コネクタ 186"/>
        <xdr:cNvCxnSpPr/>
      </xdr:nvCxnSpPr>
      <xdr:spPr>
        <a:xfrm flipV="1">
          <a:off x="4826000" y="914037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90"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91" name="直線コネクタ 190"/>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159657</xdr:rowOff>
    </xdr:from>
    <xdr:to>
      <xdr:col>24</xdr:col>
      <xdr:colOff>25400</xdr:colOff>
      <xdr:row>59</xdr:row>
      <xdr:rowOff>86178</xdr:rowOff>
    </xdr:to>
    <xdr:cxnSp macro="">
      <xdr:nvCxnSpPr>
        <xdr:cNvPr id="192" name="直線コネクタ 191"/>
        <xdr:cNvCxnSpPr/>
      </xdr:nvCxnSpPr>
      <xdr:spPr>
        <a:xfrm flipV="1">
          <a:off x="3987800" y="101037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93" name="扶助費平均値テキスト"/>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4" name="フローチャート: 判断 193"/>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86178</xdr:rowOff>
    </xdr:from>
    <xdr:to>
      <xdr:col>19</xdr:col>
      <xdr:colOff>187325</xdr:colOff>
      <xdr:row>59</xdr:row>
      <xdr:rowOff>118835</xdr:rowOff>
    </xdr:to>
    <xdr:cxnSp macro="">
      <xdr:nvCxnSpPr>
        <xdr:cNvPr id="195" name="直線コネクタ 194"/>
        <xdr:cNvCxnSpPr/>
      </xdr:nvCxnSpPr>
      <xdr:spPr>
        <a:xfrm flipV="1">
          <a:off x="3098800" y="10201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149678</xdr:rowOff>
    </xdr:from>
    <xdr:to>
      <xdr:col>20</xdr:col>
      <xdr:colOff>38100</xdr:colOff>
      <xdr:row>56</xdr:row>
      <xdr:rowOff>79828</xdr:rowOff>
    </xdr:to>
    <xdr:sp macro="" textlink="">
      <xdr:nvSpPr>
        <xdr:cNvPr id="196" name="フローチャート: 判断 195"/>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197" name="テキスト ボックス 196"/>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118835</xdr:rowOff>
    </xdr:from>
    <xdr:to>
      <xdr:col>15</xdr:col>
      <xdr:colOff>98425</xdr:colOff>
      <xdr:row>59</xdr:row>
      <xdr:rowOff>118835</xdr:rowOff>
    </xdr:to>
    <xdr:cxnSp macro="">
      <xdr:nvCxnSpPr>
        <xdr:cNvPr id="198" name="直線コネクタ 197"/>
        <xdr:cNvCxnSpPr/>
      </xdr:nvCxnSpPr>
      <xdr:spPr>
        <a:xfrm>
          <a:off x="2209800" y="10234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143328</xdr:rowOff>
    </xdr:from>
    <xdr:to>
      <xdr:col>11</xdr:col>
      <xdr:colOff>9525</xdr:colOff>
      <xdr:row>59</xdr:row>
      <xdr:rowOff>118835</xdr:rowOff>
    </xdr:to>
    <xdr:cxnSp macro="">
      <xdr:nvCxnSpPr>
        <xdr:cNvPr id="201" name="直線コネクタ 200"/>
        <xdr:cNvCxnSpPr/>
      </xdr:nvCxnSpPr>
      <xdr:spPr>
        <a:xfrm>
          <a:off x="1320800" y="100874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3" name="テキスト ボックス 202"/>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4" name="フローチャート: 判断 203"/>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05" name="テキスト ボックス 204"/>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108857</xdr:rowOff>
    </xdr:from>
    <xdr:to>
      <xdr:col>24</xdr:col>
      <xdr:colOff>76200</xdr:colOff>
      <xdr:row>59</xdr:row>
      <xdr:rowOff>39007</xdr:rowOff>
    </xdr:to>
    <xdr:sp macro="" textlink="">
      <xdr:nvSpPr>
        <xdr:cNvPr id="211" name="楕円 210"/>
        <xdr:cNvSpPr/>
      </xdr:nvSpPr>
      <xdr:spPr>
        <a:xfrm>
          <a:off x="4775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80934</xdr:rowOff>
    </xdr:from>
    <xdr:ext cx="762000" cy="259045"/>
    <xdr:sp macro="" textlink="">
      <xdr:nvSpPr>
        <xdr:cNvPr id="212" name="扶助費該当値テキスト"/>
        <xdr:cNvSpPr txBox="1"/>
      </xdr:nvSpPr>
      <xdr:spPr>
        <a:xfrm>
          <a:off x="4914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35378</xdr:rowOff>
    </xdr:from>
    <xdr:to>
      <xdr:col>20</xdr:col>
      <xdr:colOff>38100</xdr:colOff>
      <xdr:row>59</xdr:row>
      <xdr:rowOff>136978</xdr:rowOff>
    </xdr:to>
    <xdr:sp macro="" textlink="">
      <xdr:nvSpPr>
        <xdr:cNvPr id="213" name="楕円 212"/>
        <xdr:cNvSpPr/>
      </xdr:nvSpPr>
      <xdr:spPr>
        <a:xfrm>
          <a:off x="3937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121755</xdr:rowOff>
    </xdr:from>
    <xdr:ext cx="736600" cy="259045"/>
    <xdr:sp macro="" textlink="">
      <xdr:nvSpPr>
        <xdr:cNvPr id="214" name="テキスト ボックス 213"/>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68035</xdr:rowOff>
    </xdr:from>
    <xdr:to>
      <xdr:col>15</xdr:col>
      <xdr:colOff>149225</xdr:colOff>
      <xdr:row>59</xdr:row>
      <xdr:rowOff>169635</xdr:rowOff>
    </xdr:to>
    <xdr:sp macro="" textlink="">
      <xdr:nvSpPr>
        <xdr:cNvPr id="215" name="楕円 214"/>
        <xdr:cNvSpPr/>
      </xdr:nvSpPr>
      <xdr:spPr>
        <a:xfrm>
          <a:off x="3048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154412</xdr:rowOff>
    </xdr:from>
    <xdr:ext cx="762000" cy="259045"/>
    <xdr:sp macro="" textlink="">
      <xdr:nvSpPr>
        <xdr:cNvPr id="216" name="テキスト ボックス 215"/>
        <xdr:cNvSpPr txBox="1"/>
      </xdr:nvSpPr>
      <xdr:spPr>
        <a:xfrm>
          <a:off x="2717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68035</xdr:rowOff>
    </xdr:from>
    <xdr:to>
      <xdr:col>11</xdr:col>
      <xdr:colOff>60325</xdr:colOff>
      <xdr:row>59</xdr:row>
      <xdr:rowOff>169635</xdr:rowOff>
    </xdr:to>
    <xdr:sp macro="" textlink="">
      <xdr:nvSpPr>
        <xdr:cNvPr id="217" name="楕円 216"/>
        <xdr:cNvSpPr/>
      </xdr:nvSpPr>
      <xdr:spPr>
        <a:xfrm>
          <a:off x="2159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154412</xdr:rowOff>
    </xdr:from>
    <xdr:ext cx="762000" cy="259045"/>
    <xdr:sp macro="" textlink="">
      <xdr:nvSpPr>
        <xdr:cNvPr id="218" name="テキスト ボックス 217"/>
        <xdr:cNvSpPr txBox="1"/>
      </xdr:nvSpPr>
      <xdr:spPr>
        <a:xfrm>
          <a:off x="1828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92528</xdr:rowOff>
    </xdr:from>
    <xdr:to>
      <xdr:col>6</xdr:col>
      <xdr:colOff>171450</xdr:colOff>
      <xdr:row>59</xdr:row>
      <xdr:rowOff>22678</xdr:rowOff>
    </xdr:to>
    <xdr:sp macro="" textlink="">
      <xdr:nvSpPr>
        <xdr:cNvPr id="219" name="楕円 218"/>
        <xdr:cNvSpPr/>
      </xdr:nvSpPr>
      <xdr:spPr>
        <a:xfrm>
          <a:off x="1270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7455</xdr:rowOff>
    </xdr:from>
    <xdr:ext cx="762000" cy="259045"/>
    <xdr:sp macro="" textlink="">
      <xdr:nvSpPr>
        <xdr:cNvPr id="220" name="テキスト ボックス 219"/>
        <xdr:cNvSpPr txBox="1"/>
      </xdr:nvSpPr>
      <xdr:spPr>
        <a:xfrm>
          <a:off x="939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年度以降は類似団体平均を下回っていたが、平成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以降においては上回っている。財政調整基金やふるさと基金への基金の積み増しを行ったためである。今後は、下水道事業等の公営企業会計への公債費に対する繰出金が増加する見込みであるため、独立採算の原則に立ち返った使用料の見直しも含め、健全化・適正化を図る。 </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169863</xdr:rowOff>
    </xdr:from>
    <xdr:to>
      <xdr:col>82</xdr:col>
      <xdr:colOff>107950</xdr:colOff>
      <xdr:row>61</xdr:row>
      <xdr:rowOff>41275</xdr:rowOff>
    </xdr:to>
    <xdr:cxnSp macro="">
      <xdr:nvCxnSpPr>
        <xdr:cNvPr id="252" name="直線コネクタ 251"/>
        <xdr:cNvCxnSpPr/>
      </xdr:nvCxnSpPr>
      <xdr:spPr>
        <a:xfrm flipV="1">
          <a:off x="16510000" y="9085263"/>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3"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4" name="直線コネクタ 253"/>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84790</xdr:rowOff>
    </xdr:from>
    <xdr:ext cx="762000" cy="259045"/>
    <xdr:sp macro="" textlink="">
      <xdr:nvSpPr>
        <xdr:cNvPr id="255" name="その他最大値テキスト"/>
        <xdr:cNvSpPr txBox="1"/>
      </xdr:nvSpPr>
      <xdr:spPr>
        <a:xfrm>
          <a:off x="16598900" y="882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169863</xdr:rowOff>
    </xdr:from>
    <xdr:to>
      <xdr:col>82</xdr:col>
      <xdr:colOff>196850</xdr:colOff>
      <xdr:row>52</xdr:row>
      <xdr:rowOff>169863</xdr:rowOff>
    </xdr:to>
    <xdr:cxnSp macro="">
      <xdr:nvCxnSpPr>
        <xdr:cNvPr id="256" name="直線コネクタ 255"/>
        <xdr:cNvCxnSpPr/>
      </xdr:nvCxnSpPr>
      <xdr:spPr>
        <a:xfrm>
          <a:off x="16421100" y="908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169863</xdr:rowOff>
    </xdr:from>
    <xdr:to>
      <xdr:col>82</xdr:col>
      <xdr:colOff>107950</xdr:colOff>
      <xdr:row>58</xdr:row>
      <xdr:rowOff>69850</xdr:rowOff>
    </xdr:to>
    <xdr:cxnSp macro="">
      <xdr:nvCxnSpPr>
        <xdr:cNvPr id="257" name="直線コネクタ 256"/>
        <xdr:cNvCxnSpPr/>
      </xdr:nvCxnSpPr>
      <xdr:spPr>
        <a:xfrm>
          <a:off x="15671800" y="9942513"/>
          <a:ext cx="8382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107015</xdr:rowOff>
    </xdr:from>
    <xdr:ext cx="762000" cy="259045"/>
    <xdr:sp macro="" textlink="">
      <xdr:nvSpPr>
        <xdr:cNvPr id="258" name="その他平均値テキスト"/>
        <xdr:cNvSpPr txBox="1"/>
      </xdr:nvSpPr>
      <xdr:spPr>
        <a:xfrm>
          <a:off x="16598900" y="97082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90488</xdr:rowOff>
    </xdr:from>
    <xdr:to>
      <xdr:col>82</xdr:col>
      <xdr:colOff>158750</xdr:colOff>
      <xdr:row>58</xdr:row>
      <xdr:rowOff>20638</xdr:rowOff>
    </xdr:to>
    <xdr:sp macro="" textlink="">
      <xdr:nvSpPr>
        <xdr:cNvPr id="259" name="フローチャート: 判断 258"/>
        <xdr:cNvSpPr/>
      </xdr:nvSpPr>
      <xdr:spPr>
        <a:xfrm>
          <a:off x="16459200" y="986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169863</xdr:rowOff>
    </xdr:from>
    <xdr:to>
      <xdr:col>78</xdr:col>
      <xdr:colOff>69850</xdr:colOff>
      <xdr:row>58</xdr:row>
      <xdr:rowOff>41275</xdr:rowOff>
    </xdr:to>
    <xdr:cxnSp macro="">
      <xdr:nvCxnSpPr>
        <xdr:cNvPr id="260" name="直線コネクタ 259"/>
        <xdr:cNvCxnSpPr/>
      </xdr:nvCxnSpPr>
      <xdr:spPr>
        <a:xfrm flipV="1">
          <a:off x="14782800" y="994251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104775</xdr:rowOff>
    </xdr:from>
    <xdr:to>
      <xdr:col>78</xdr:col>
      <xdr:colOff>120650</xdr:colOff>
      <xdr:row>58</xdr:row>
      <xdr:rowOff>34925</xdr:rowOff>
    </xdr:to>
    <xdr:sp macro="" textlink="">
      <xdr:nvSpPr>
        <xdr:cNvPr id="261" name="フローチャート: 判断 260"/>
        <xdr:cNvSpPr/>
      </xdr:nvSpPr>
      <xdr:spPr>
        <a:xfrm>
          <a:off x="15621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45102</xdr:rowOff>
    </xdr:from>
    <xdr:ext cx="736600" cy="259045"/>
    <xdr:sp macro="" textlink="">
      <xdr:nvSpPr>
        <xdr:cNvPr id="262" name="テキスト ボックス 261"/>
        <xdr:cNvSpPr txBox="1"/>
      </xdr:nvSpPr>
      <xdr:spPr>
        <a:xfrm>
          <a:off x="15290800" y="9646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26988</xdr:rowOff>
    </xdr:from>
    <xdr:to>
      <xdr:col>73</xdr:col>
      <xdr:colOff>180975</xdr:colOff>
      <xdr:row>58</xdr:row>
      <xdr:rowOff>41275</xdr:rowOff>
    </xdr:to>
    <xdr:cxnSp macro="">
      <xdr:nvCxnSpPr>
        <xdr:cNvPr id="263" name="直線コネクタ 262"/>
        <xdr:cNvCxnSpPr/>
      </xdr:nvCxnSpPr>
      <xdr:spPr>
        <a:xfrm>
          <a:off x="13893800" y="99710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119063</xdr:rowOff>
    </xdr:from>
    <xdr:to>
      <xdr:col>74</xdr:col>
      <xdr:colOff>31750</xdr:colOff>
      <xdr:row>58</xdr:row>
      <xdr:rowOff>49213</xdr:rowOff>
    </xdr:to>
    <xdr:sp macro="" textlink="">
      <xdr:nvSpPr>
        <xdr:cNvPr id="264" name="フローチャート: 判断 263"/>
        <xdr:cNvSpPr/>
      </xdr:nvSpPr>
      <xdr:spPr>
        <a:xfrm>
          <a:off x="14732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59390</xdr:rowOff>
    </xdr:from>
    <xdr:ext cx="762000" cy="259045"/>
    <xdr:sp macro="" textlink="">
      <xdr:nvSpPr>
        <xdr:cNvPr id="265" name="テキスト ボックス 264"/>
        <xdr:cNvSpPr txBox="1"/>
      </xdr:nvSpPr>
      <xdr:spPr>
        <a:xfrm>
          <a:off x="14401800" y="966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55563</xdr:rowOff>
    </xdr:from>
    <xdr:to>
      <xdr:col>69</xdr:col>
      <xdr:colOff>92075</xdr:colOff>
      <xdr:row>58</xdr:row>
      <xdr:rowOff>26988</xdr:rowOff>
    </xdr:to>
    <xdr:cxnSp macro="">
      <xdr:nvCxnSpPr>
        <xdr:cNvPr id="266" name="直線コネクタ 265"/>
        <xdr:cNvCxnSpPr/>
      </xdr:nvCxnSpPr>
      <xdr:spPr>
        <a:xfrm>
          <a:off x="13004800" y="9828213"/>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4763</xdr:rowOff>
    </xdr:from>
    <xdr:to>
      <xdr:col>69</xdr:col>
      <xdr:colOff>142875</xdr:colOff>
      <xdr:row>57</xdr:row>
      <xdr:rowOff>106363</xdr:rowOff>
    </xdr:to>
    <xdr:sp macro="" textlink="">
      <xdr:nvSpPr>
        <xdr:cNvPr id="267" name="フローチャート: 判断 266"/>
        <xdr:cNvSpPr/>
      </xdr:nvSpPr>
      <xdr:spPr>
        <a:xfrm>
          <a:off x="13843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116540</xdr:rowOff>
    </xdr:from>
    <xdr:ext cx="762000" cy="259045"/>
    <xdr:sp macro="" textlink="">
      <xdr:nvSpPr>
        <xdr:cNvPr id="268" name="テキスト ボックス 267"/>
        <xdr:cNvSpPr txBox="1"/>
      </xdr:nvSpPr>
      <xdr:spPr>
        <a:xfrm>
          <a:off x="13512800" y="954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33338</xdr:rowOff>
    </xdr:from>
    <xdr:to>
      <xdr:col>65</xdr:col>
      <xdr:colOff>53975</xdr:colOff>
      <xdr:row>57</xdr:row>
      <xdr:rowOff>134938</xdr:rowOff>
    </xdr:to>
    <xdr:sp macro="" textlink="">
      <xdr:nvSpPr>
        <xdr:cNvPr id="269" name="フローチャート: 判断 268"/>
        <xdr:cNvSpPr/>
      </xdr:nvSpPr>
      <xdr:spPr>
        <a:xfrm>
          <a:off x="12954000" y="980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119715</xdr:rowOff>
    </xdr:from>
    <xdr:ext cx="762000" cy="259045"/>
    <xdr:sp macro="" textlink="">
      <xdr:nvSpPr>
        <xdr:cNvPr id="270" name="テキスト ボックス 269"/>
        <xdr:cNvSpPr txBox="1"/>
      </xdr:nvSpPr>
      <xdr:spPr>
        <a:xfrm>
          <a:off x="12623800" y="98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19050</xdr:rowOff>
    </xdr:from>
    <xdr:to>
      <xdr:col>82</xdr:col>
      <xdr:colOff>158750</xdr:colOff>
      <xdr:row>58</xdr:row>
      <xdr:rowOff>120650</xdr:rowOff>
    </xdr:to>
    <xdr:sp macro="" textlink="">
      <xdr:nvSpPr>
        <xdr:cNvPr id="276" name="楕円 275"/>
        <xdr:cNvSpPr/>
      </xdr:nvSpPr>
      <xdr:spPr>
        <a:xfrm>
          <a:off x="16459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162577</xdr:rowOff>
    </xdr:from>
    <xdr:ext cx="762000" cy="259045"/>
    <xdr:sp macro="" textlink="">
      <xdr:nvSpPr>
        <xdr:cNvPr id="277" name="その他該当値テキスト"/>
        <xdr:cNvSpPr txBox="1"/>
      </xdr:nvSpPr>
      <xdr:spPr>
        <a:xfrm>
          <a:off x="16598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119063</xdr:rowOff>
    </xdr:from>
    <xdr:to>
      <xdr:col>78</xdr:col>
      <xdr:colOff>120650</xdr:colOff>
      <xdr:row>58</xdr:row>
      <xdr:rowOff>49213</xdr:rowOff>
    </xdr:to>
    <xdr:sp macro="" textlink="">
      <xdr:nvSpPr>
        <xdr:cNvPr id="278" name="楕円 277"/>
        <xdr:cNvSpPr/>
      </xdr:nvSpPr>
      <xdr:spPr>
        <a:xfrm>
          <a:off x="15621000" y="989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33990</xdr:rowOff>
    </xdr:from>
    <xdr:ext cx="736600" cy="259045"/>
    <xdr:sp macro="" textlink="">
      <xdr:nvSpPr>
        <xdr:cNvPr id="279" name="テキスト ボックス 278"/>
        <xdr:cNvSpPr txBox="1"/>
      </xdr:nvSpPr>
      <xdr:spPr>
        <a:xfrm>
          <a:off x="15290800" y="997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161925</xdr:rowOff>
    </xdr:from>
    <xdr:to>
      <xdr:col>74</xdr:col>
      <xdr:colOff>31750</xdr:colOff>
      <xdr:row>58</xdr:row>
      <xdr:rowOff>92075</xdr:rowOff>
    </xdr:to>
    <xdr:sp macro="" textlink="">
      <xdr:nvSpPr>
        <xdr:cNvPr id="280" name="楕円 279"/>
        <xdr:cNvSpPr/>
      </xdr:nvSpPr>
      <xdr:spPr>
        <a:xfrm>
          <a:off x="14732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76852</xdr:rowOff>
    </xdr:from>
    <xdr:ext cx="762000" cy="259045"/>
    <xdr:sp macro="" textlink="">
      <xdr:nvSpPr>
        <xdr:cNvPr id="281" name="テキスト ボックス 280"/>
        <xdr:cNvSpPr txBox="1"/>
      </xdr:nvSpPr>
      <xdr:spPr>
        <a:xfrm>
          <a:off x="14401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147638</xdr:rowOff>
    </xdr:from>
    <xdr:to>
      <xdr:col>69</xdr:col>
      <xdr:colOff>142875</xdr:colOff>
      <xdr:row>58</xdr:row>
      <xdr:rowOff>77788</xdr:rowOff>
    </xdr:to>
    <xdr:sp macro="" textlink="">
      <xdr:nvSpPr>
        <xdr:cNvPr id="282" name="楕円 281"/>
        <xdr:cNvSpPr/>
      </xdr:nvSpPr>
      <xdr:spPr>
        <a:xfrm>
          <a:off x="13843000" y="992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62565</xdr:rowOff>
    </xdr:from>
    <xdr:ext cx="762000" cy="259045"/>
    <xdr:sp macro="" textlink="">
      <xdr:nvSpPr>
        <xdr:cNvPr id="283" name="テキスト ボックス 282"/>
        <xdr:cNvSpPr txBox="1"/>
      </xdr:nvSpPr>
      <xdr:spPr>
        <a:xfrm>
          <a:off x="13512800" y="1000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4763</xdr:rowOff>
    </xdr:from>
    <xdr:to>
      <xdr:col>65</xdr:col>
      <xdr:colOff>53975</xdr:colOff>
      <xdr:row>57</xdr:row>
      <xdr:rowOff>106363</xdr:rowOff>
    </xdr:to>
    <xdr:sp macro="" textlink="">
      <xdr:nvSpPr>
        <xdr:cNvPr id="284" name="楕円 283"/>
        <xdr:cNvSpPr/>
      </xdr:nvSpPr>
      <xdr:spPr>
        <a:xfrm>
          <a:off x="12954000" y="97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116540</xdr:rowOff>
    </xdr:from>
    <xdr:ext cx="762000" cy="259045"/>
    <xdr:sp macro="" textlink="">
      <xdr:nvSpPr>
        <xdr:cNvPr id="285" name="テキスト ボックス 284"/>
        <xdr:cNvSpPr txBox="1"/>
      </xdr:nvSpPr>
      <xdr:spPr>
        <a:xfrm>
          <a:off x="12623800" y="954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類似団体平均と比較すると、補助費等に係る経常収支比率は下回っている。これは、行財政改革プランに沿って補助金交付基準を作成し、各種団体等への補助金等の見直しを実施した結果である。　　</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今後は一部事務組合への負担金の増加が見込まれるため、引き続き補助金の見直し等を行い、補助費全体について</a:t>
          </a:r>
          <a:r>
            <a:rPr kumimoji="1" lang="ja-JP" altLang="en-US" sz="1300">
              <a:solidFill>
                <a:schemeClr val="dk1"/>
              </a:solidFill>
              <a:effectLst/>
              <a:latin typeface="+mn-lt"/>
              <a:ea typeface="+mn-ea"/>
              <a:cs typeface="+mn-cs"/>
            </a:rPr>
            <a:t>適正な水準を保っていく。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107950</xdr:rowOff>
    </xdr:from>
    <xdr:to>
      <xdr:col>82</xdr:col>
      <xdr:colOff>107950</xdr:colOff>
      <xdr:row>40</xdr:row>
      <xdr:rowOff>165100</xdr:rowOff>
    </xdr:to>
    <xdr:cxnSp macro="">
      <xdr:nvCxnSpPr>
        <xdr:cNvPr id="313" name="直線コネクタ 312"/>
        <xdr:cNvCxnSpPr/>
      </xdr:nvCxnSpPr>
      <xdr:spPr>
        <a:xfrm flipV="1">
          <a:off x="16510000" y="57658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4"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5" name="直線コネクタ 314"/>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22877</xdr:rowOff>
    </xdr:from>
    <xdr:ext cx="762000" cy="259045"/>
    <xdr:sp macro="" textlink="">
      <xdr:nvSpPr>
        <xdr:cNvPr id="316" name="補助費等最大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107950</xdr:rowOff>
    </xdr:from>
    <xdr:to>
      <xdr:col>82</xdr:col>
      <xdr:colOff>196850</xdr:colOff>
      <xdr:row>33</xdr:row>
      <xdr:rowOff>107950</xdr:rowOff>
    </xdr:to>
    <xdr:cxnSp macro="">
      <xdr:nvCxnSpPr>
        <xdr:cNvPr id="317" name="直線コネクタ 316"/>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50800</xdr:rowOff>
    </xdr:from>
    <xdr:to>
      <xdr:col>82</xdr:col>
      <xdr:colOff>107950</xdr:colOff>
      <xdr:row>36</xdr:row>
      <xdr:rowOff>73660</xdr:rowOff>
    </xdr:to>
    <xdr:cxnSp macro="">
      <xdr:nvCxnSpPr>
        <xdr:cNvPr id="318" name="直線コネクタ 317"/>
        <xdr:cNvCxnSpPr/>
      </xdr:nvCxnSpPr>
      <xdr:spPr>
        <a:xfrm>
          <a:off x="15671800" y="6223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319"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20" name="フローチャート: 判断 319"/>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77470</xdr:rowOff>
    </xdr:from>
    <xdr:to>
      <xdr:col>78</xdr:col>
      <xdr:colOff>69850</xdr:colOff>
      <xdr:row>36</xdr:row>
      <xdr:rowOff>50800</xdr:rowOff>
    </xdr:to>
    <xdr:cxnSp macro="">
      <xdr:nvCxnSpPr>
        <xdr:cNvPr id="321" name="直線コネクタ 320"/>
        <xdr:cNvCxnSpPr/>
      </xdr:nvCxnSpPr>
      <xdr:spPr>
        <a:xfrm>
          <a:off x="14782800" y="60782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167640</xdr:rowOff>
    </xdr:from>
    <xdr:to>
      <xdr:col>78</xdr:col>
      <xdr:colOff>120650</xdr:colOff>
      <xdr:row>37</xdr:row>
      <xdr:rowOff>97790</xdr:rowOff>
    </xdr:to>
    <xdr:sp macro="" textlink="">
      <xdr:nvSpPr>
        <xdr:cNvPr id="322" name="フローチャート: 判断 321"/>
        <xdr:cNvSpPr/>
      </xdr:nvSpPr>
      <xdr:spPr>
        <a:xfrm>
          <a:off x="15621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3" name="テキスト ボックス 322"/>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165100</xdr:rowOff>
    </xdr:from>
    <xdr:to>
      <xdr:col>73</xdr:col>
      <xdr:colOff>180975</xdr:colOff>
      <xdr:row>35</xdr:row>
      <xdr:rowOff>77470</xdr:rowOff>
    </xdr:to>
    <xdr:cxnSp macro="">
      <xdr:nvCxnSpPr>
        <xdr:cNvPr id="324" name="直線コネクタ 323"/>
        <xdr:cNvCxnSpPr/>
      </xdr:nvCxnSpPr>
      <xdr:spPr>
        <a:xfrm>
          <a:off x="13893800" y="5994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5" name="フローチャート: 判断 324"/>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26" name="テキスト ボックス 325"/>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165100</xdr:rowOff>
    </xdr:from>
    <xdr:to>
      <xdr:col>69</xdr:col>
      <xdr:colOff>92075</xdr:colOff>
      <xdr:row>35</xdr:row>
      <xdr:rowOff>39370</xdr:rowOff>
    </xdr:to>
    <xdr:cxnSp macro="">
      <xdr:nvCxnSpPr>
        <xdr:cNvPr id="327" name="直線コネクタ 326"/>
        <xdr:cNvCxnSpPr/>
      </xdr:nvCxnSpPr>
      <xdr:spPr>
        <a:xfrm flipV="1">
          <a:off x="13004800" y="5994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8" name="フローチャート: 判断 32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9" name="テキスト ボックス 328"/>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0" name="フローチャート: 判断 329"/>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31" name="テキスト ボックス 330"/>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22860</xdr:rowOff>
    </xdr:from>
    <xdr:to>
      <xdr:col>82</xdr:col>
      <xdr:colOff>158750</xdr:colOff>
      <xdr:row>36</xdr:row>
      <xdr:rowOff>124460</xdr:rowOff>
    </xdr:to>
    <xdr:sp macro="" textlink="">
      <xdr:nvSpPr>
        <xdr:cNvPr id="337" name="楕円 336"/>
        <xdr:cNvSpPr/>
      </xdr:nvSpPr>
      <xdr:spPr>
        <a:xfrm>
          <a:off x="16459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39387</xdr:rowOff>
    </xdr:from>
    <xdr:ext cx="762000" cy="259045"/>
    <xdr:sp macro="" textlink="">
      <xdr:nvSpPr>
        <xdr:cNvPr id="338" name="補助費等該当値テキスト"/>
        <xdr:cNvSpPr txBox="1"/>
      </xdr:nvSpPr>
      <xdr:spPr>
        <a:xfrm>
          <a:off x="16598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0</xdr:rowOff>
    </xdr:from>
    <xdr:to>
      <xdr:col>78</xdr:col>
      <xdr:colOff>120650</xdr:colOff>
      <xdr:row>36</xdr:row>
      <xdr:rowOff>101600</xdr:rowOff>
    </xdr:to>
    <xdr:sp macro="" textlink="">
      <xdr:nvSpPr>
        <xdr:cNvPr id="339" name="楕円 338"/>
        <xdr:cNvSpPr/>
      </xdr:nvSpPr>
      <xdr:spPr>
        <a:xfrm>
          <a:off x="15621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111777</xdr:rowOff>
    </xdr:from>
    <xdr:ext cx="736600" cy="259045"/>
    <xdr:sp macro="" textlink="">
      <xdr:nvSpPr>
        <xdr:cNvPr id="340" name="テキスト ボックス 339"/>
        <xdr:cNvSpPr txBox="1"/>
      </xdr:nvSpPr>
      <xdr:spPr>
        <a:xfrm>
          <a:off x="15290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26670</xdr:rowOff>
    </xdr:from>
    <xdr:to>
      <xdr:col>74</xdr:col>
      <xdr:colOff>31750</xdr:colOff>
      <xdr:row>35</xdr:row>
      <xdr:rowOff>128270</xdr:rowOff>
    </xdr:to>
    <xdr:sp macro="" textlink="">
      <xdr:nvSpPr>
        <xdr:cNvPr id="341" name="楕円 340"/>
        <xdr:cNvSpPr/>
      </xdr:nvSpPr>
      <xdr:spPr>
        <a:xfrm>
          <a:off x="14732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138447</xdr:rowOff>
    </xdr:from>
    <xdr:ext cx="762000" cy="259045"/>
    <xdr:sp macro="" textlink="">
      <xdr:nvSpPr>
        <xdr:cNvPr id="342" name="テキスト ボックス 341"/>
        <xdr:cNvSpPr txBox="1"/>
      </xdr:nvSpPr>
      <xdr:spPr>
        <a:xfrm>
          <a:off x="14401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114300</xdr:rowOff>
    </xdr:from>
    <xdr:to>
      <xdr:col>69</xdr:col>
      <xdr:colOff>142875</xdr:colOff>
      <xdr:row>35</xdr:row>
      <xdr:rowOff>44450</xdr:rowOff>
    </xdr:to>
    <xdr:sp macro="" textlink="">
      <xdr:nvSpPr>
        <xdr:cNvPr id="343" name="楕円 342"/>
        <xdr:cNvSpPr/>
      </xdr:nvSpPr>
      <xdr:spPr>
        <a:xfrm>
          <a:off x="13843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54627</xdr:rowOff>
    </xdr:from>
    <xdr:ext cx="762000" cy="259045"/>
    <xdr:sp macro="" textlink="">
      <xdr:nvSpPr>
        <xdr:cNvPr id="344" name="テキスト ボックス 343"/>
        <xdr:cNvSpPr txBox="1"/>
      </xdr:nvSpPr>
      <xdr:spPr>
        <a:xfrm>
          <a:off x="13512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45" name="楕円 344"/>
        <xdr:cNvSpPr/>
      </xdr:nvSpPr>
      <xdr:spPr>
        <a:xfrm>
          <a:off x="12954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100347</xdr:rowOff>
    </xdr:from>
    <xdr:ext cx="762000" cy="259045"/>
    <xdr:sp macro="" textlink="">
      <xdr:nvSpPr>
        <xdr:cNvPr id="346" name="テキスト ボックス 345"/>
        <xdr:cNvSpPr txBox="1"/>
      </xdr:nvSpPr>
      <xdr:spPr>
        <a:xfrm>
          <a:off x="12623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普通交付税の一本算定に向けた段階的削減が進むなか、毎年度の借入額を償還額以下に抑制する取り組みにより、類似団体の平均並みとすることができた。今後は、公共施設等総合総合管理計画に基づく整理統合事業や長寿命化への取り組みにより、地方債の借入額が大きく伸びることが想定され、厳しい財政運営となることが予想され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1" name="直線コネクタ 36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2" name="テキスト ボックス 36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3" name="直線コネクタ 36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4" name="テキスト ボックス 36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5" name="直線コネクタ 36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6" name="テキスト ボックス 36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7" name="直線コネクタ 36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8" name="テキスト ボックス 36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9" name="直線コネクタ 36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70" name="テキスト ボックス 36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1" name="直線コネクタ 37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2" name="テキスト ボックス 37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148227</xdr:rowOff>
    </xdr:from>
    <xdr:to>
      <xdr:col>24</xdr:col>
      <xdr:colOff>25400</xdr:colOff>
      <xdr:row>81</xdr:row>
      <xdr:rowOff>24130</xdr:rowOff>
    </xdr:to>
    <xdr:cxnSp macro="">
      <xdr:nvCxnSpPr>
        <xdr:cNvPr id="376" name="直線コネクタ 375"/>
        <xdr:cNvCxnSpPr/>
      </xdr:nvCxnSpPr>
      <xdr:spPr>
        <a:xfrm flipV="1">
          <a:off x="4826000" y="12664077"/>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7"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8" name="直線コネクタ 377"/>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63154</xdr:rowOff>
    </xdr:from>
    <xdr:ext cx="762000" cy="259045"/>
    <xdr:sp macro="" textlink="">
      <xdr:nvSpPr>
        <xdr:cNvPr id="379" name="公債費最大値テキスト"/>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148227</xdr:rowOff>
    </xdr:from>
    <xdr:to>
      <xdr:col>24</xdr:col>
      <xdr:colOff>114300</xdr:colOff>
      <xdr:row>73</xdr:row>
      <xdr:rowOff>148227</xdr:rowOff>
    </xdr:to>
    <xdr:cxnSp macro="">
      <xdr:nvCxnSpPr>
        <xdr:cNvPr id="380" name="直線コネクタ 379"/>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148227</xdr:rowOff>
    </xdr:from>
    <xdr:to>
      <xdr:col>24</xdr:col>
      <xdr:colOff>25400</xdr:colOff>
      <xdr:row>77</xdr:row>
      <xdr:rowOff>161289</xdr:rowOff>
    </xdr:to>
    <xdr:cxnSp macro="">
      <xdr:nvCxnSpPr>
        <xdr:cNvPr id="381" name="直線コネクタ 380"/>
        <xdr:cNvCxnSpPr/>
      </xdr:nvCxnSpPr>
      <xdr:spPr>
        <a:xfrm>
          <a:off x="3987800" y="13349877"/>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82"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3" name="フローチャート: 判断 382"/>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148227</xdr:rowOff>
    </xdr:from>
    <xdr:to>
      <xdr:col>19</xdr:col>
      <xdr:colOff>187325</xdr:colOff>
      <xdr:row>78</xdr:row>
      <xdr:rowOff>29029</xdr:rowOff>
    </xdr:to>
    <xdr:cxnSp macro="">
      <xdr:nvCxnSpPr>
        <xdr:cNvPr id="384" name="直線コネクタ 383"/>
        <xdr:cNvCxnSpPr/>
      </xdr:nvCxnSpPr>
      <xdr:spPr>
        <a:xfrm flipV="1">
          <a:off x="3098800" y="1334987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5" name="フローチャート: 判断 384"/>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86" name="テキスト ボックス 385"/>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135164</xdr:rowOff>
    </xdr:from>
    <xdr:to>
      <xdr:col>15</xdr:col>
      <xdr:colOff>98425</xdr:colOff>
      <xdr:row>78</xdr:row>
      <xdr:rowOff>29029</xdr:rowOff>
    </xdr:to>
    <xdr:cxnSp macro="">
      <xdr:nvCxnSpPr>
        <xdr:cNvPr id="387" name="直線コネクタ 386"/>
        <xdr:cNvCxnSpPr/>
      </xdr:nvCxnSpPr>
      <xdr:spPr>
        <a:xfrm>
          <a:off x="2209800" y="133368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8" name="フローチャート: 判断 38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9" name="テキスト ボックス 388"/>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135164</xdr:rowOff>
    </xdr:from>
    <xdr:to>
      <xdr:col>11</xdr:col>
      <xdr:colOff>9525</xdr:colOff>
      <xdr:row>78</xdr:row>
      <xdr:rowOff>100874</xdr:rowOff>
    </xdr:to>
    <xdr:cxnSp macro="">
      <xdr:nvCxnSpPr>
        <xdr:cNvPr id="390" name="直線コネクタ 389"/>
        <xdr:cNvCxnSpPr/>
      </xdr:nvCxnSpPr>
      <xdr:spPr>
        <a:xfrm flipV="1">
          <a:off x="1320800" y="1333681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91" name="フローチャート: 判断 390"/>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92" name="テキスト ボックス 391"/>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136616</xdr:rowOff>
    </xdr:from>
    <xdr:to>
      <xdr:col>6</xdr:col>
      <xdr:colOff>171450</xdr:colOff>
      <xdr:row>78</xdr:row>
      <xdr:rowOff>66766</xdr:rowOff>
    </xdr:to>
    <xdr:sp macro="" textlink="">
      <xdr:nvSpPr>
        <xdr:cNvPr id="393" name="フローチャート: 判断 392"/>
        <xdr:cNvSpPr/>
      </xdr:nvSpPr>
      <xdr:spPr>
        <a:xfrm>
          <a:off x="1270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76943</xdr:rowOff>
    </xdr:from>
    <xdr:ext cx="762000" cy="259045"/>
    <xdr:sp macro="" textlink="">
      <xdr:nvSpPr>
        <xdr:cNvPr id="394" name="テキスト ボックス 393"/>
        <xdr:cNvSpPr txBox="1"/>
      </xdr:nvSpPr>
      <xdr:spPr>
        <a:xfrm>
          <a:off x="939800" y="1310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400" name="楕円 399"/>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82566</xdr:rowOff>
    </xdr:from>
    <xdr:ext cx="762000" cy="259045"/>
    <xdr:sp macro="" textlink="">
      <xdr:nvSpPr>
        <xdr:cNvPr id="401"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97427</xdr:rowOff>
    </xdr:from>
    <xdr:to>
      <xdr:col>20</xdr:col>
      <xdr:colOff>38100</xdr:colOff>
      <xdr:row>78</xdr:row>
      <xdr:rowOff>27577</xdr:rowOff>
    </xdr:to>
    <xdr:sp macro="" textlink="">
      <xdr:nvSpPr>
        <xdr:cNvPr id="402" name="楕円 401"/>
        <xdr:cNvSpPr/>
      </xdr:nvSpPr>
      <xdr:spPr>
        <a:xfrm>
          <a:off x="3937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12354</xdr:rowOff>
    </xdr:from>
    <xdr:ext cx="736600" cy="259045"/>
    <xdr:sp macro="" textlink="">
      <xdr:nvSpPr>
        <xdr:cNvPr id="403" name="テキスト ボックス 402"/>
        <xdr:cNvSpPr txBox="1"/>
      </xdr:nvSpPr>
      <xdr:spPr>
        <a:xfrm>
          <a:off x="3606800" y="13385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149679</xdr:rowOff>
    </xdr:from>
    <xdr:to>
      <xdr:col>15</xdr:col>
      <xdr:colOff>149225</xdr:colOff>
      <xdr:row>78</xdr:row>
      <xdr:rowOff>79829</xdr:rowOff>
    </xdr:to>
    <xdr:sp macro="" textlink="">
      <xdr:nvSpPr>
        <xdr:cNvPr id="404" name="楕円 403"/>
        <xdr:cNvSpPr/>
      </xdr:nvSpPr>
      <xdr:spPr>
        <a:xfrm>
          <a:off x="3048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405" name="テキスト ボックス 404"/>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84364</xdr:rowOff>
    </xdr:from>
    <xdr:to>
      <xdr:col>11</xdr:col>
      <xdr:colOff>60325</xdr:colOff>
      <xdr:row>78</xdr:row>
      <xdr:rowOff>14514</xdr:rowOff>
    </xdr:to>
    <xdr:sp macro="" textlink="">
      <xdr:nvSpPr>
        <xdr:cNvPr id="406" name="楕円 405"/>
        <xdr:cNvSpPr/>
      </xdr:nvSpPr>
      <xdr:spPr>
        <a:xfrm>
          <a:off x="2159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170741</xdr:rowOff>
    </xdr:from>
    <xdr:ext cx="762000" cy="259045"/>
    <xdr:sp macro="" textlink="">
      <xdr:nvSpPr>
        <xdr:cNvPr id="407" name="テキスト ボックス 406"/>
        <xdr:cNvSpPr txBox="1"/>
      </xdr:nvSpPr>
      <xdr:spPr>
        <a:xfrm>
          <a:off x="1828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50074</xdr:rowOff>
    </xdr:from>
    <xdr:to>
      <xdr:col>6</xdr:col>
      <xdr:colOff>171450</xdr:colOff>
      <xdr:row>78</xdr:row>
      <xdr:rowOff>151674</xdr:rowOff>
    </xdr:to>
    <xdr:sp macro="" textlink="">
      <xdr:nvSpPr>
        <xdr:cNvPr id="408" name="楕円 407"/>
        <xdr:cNvSpPr/>
      </xdr:nvSpPr>
      <xdr:spPr>
        <a:xfrm>
          <a:off x="1270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136451</xdr:rowOff>
    </xdr:from>
    <xdr:ext cx="762000" cy="259045"/>
    <xdr:sp macro="" textlink="">
      <xdr:nvSpPr>
        <xdr:cNvPr id="409" name="テキスト ボックス 408"/>
        <xdr:cNvSpPr txBox="1"/>
      </xdr:nvSpPr>
      <xdr:spPr>
        <a:xfrm>
          <a:off x="939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以降は類似団体平均を下回っている。今後も事務事業の見直しをさらに進めるとともに、事務事業の優先度を厳しく点検し、優先度の低い事務事業について計画的に廃止・縮小を進め、経常経費の削減を図る。 </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4" name="直線コネクタ 42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5" name="テキスト ボックス 42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8" name="直線コネクタ 42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9" name="テキスト ボックス 42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167005</xdr:rowOff>
    </xdr:from>
    <xdr:to>
      <xdr:col>82</xdr:col>
      <xdr:colOff>107950</xdr:colOff>
      <xdr:row>81</xdr:row>
      <xdr:rowOff>75564</xdr:rowOff>
    </xdr:to>
    <xdr:cxnSp macro="">
      <xdr:nvCxnSpPr>
        <xdr:cNvPr id="433" name="直線コネクタ 432"/>
        <xdr:cNvCxnSpPr/>
      </xdr:nvCxnSpPr>
      <xdr:spPr>
        <a:xfrm flipV="1">
          <a:off x="16510000" y="12682855"/>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47641</xdr:rowOff>
    </xdr:from>
    <xdr:ext cx="762000" cy="259045"/>
    <xdr:sp macro="" textlink="">
      <xdr:nvSpPr>
        <xdr:cNvPr id="434" name="公債費以外最小値テキスト"/>
        <xdr:cNvSpPr txBox="1"/>
      </xdr:nvSpPr>
      <xdr:spPr>
        <a:xfrm>
          <a:off x="16598900" y="1393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75564</xdr:rowOff>
    </xdr:from>
    <xdr:to>
      <xdr:col>82</xdr:col>
      <xdr:colOff>196850</xdr:colOff>
      <xdr:row>81</xdr:row>
      <xdr:rowOff>75564</xdr:rowOff>
    </xdr:to>
    <xdr:cxnSp macro="">
      <xdr:nvCxnSpPr>
        <xdr:cNvPr id="435" name="直線コネクタ 434"/>
        <xdr:cNvCxnSpPr/>
      </xdr:nvCxnSpPr>
      <xdr:spPr>
        <a:xfrm>
          <a:off x="16421100" y="1396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81932</xdr:rowOff>
    </xdr:from>
    <xdr:ext cx="762000" cy="259045"/>
    <xdr:sp macro="" textlink="">
      <xdr:nvSpPr>
        <xdr:cNvPr id="436" name="公債費以外最大値テキスト"/>
        <xdr:cNvSpPr txBox="1"/>
      </xdr:nvSpPr>
      <xdr:spPr>
        <a:xfrm>
          <a:off x="16598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167005</xdr:rowOff>
    </xdr:from>
    <xdr:to>
      <xdr:col>82</xdr:col>
      <xdr:colOff>196850</xdr:colOff>
      <xdr:row>73</xdr:row>
      <xdr:rowOff>167005</xdr:rowOff>
    </xdr:to>
    <xdr:cxnSp macro="">
      <xdr:nvCxnSpPr>
        <xdr:cNvPr id="437" name="直線コネクタ 436"/>
        <xdr:cNvCxnSpPr/>
      </xdr:nvCxnSpPr>
      <xdr:spPr>
        <a:xfrm>
          <a:off x="16421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xdr:rowOff>
    </xdr:from>
    <xdr:to>
      <xdr:col>82</xdr:col>
      <xdr:colOff>107950</xdr:colOff>
      <xdr:row>77</xdr:row>
      <xdr:rowOff>64136</xdr:rowOff>
    </xdr:to>
    <xdr:cxnSp macro="">
      <xdr:nvCxnSpPr>
        <xdr:cNvPr id="438" name="直線コネクタ 437"/>
        <xdr:cNvCxnSpPr/>
      </xdr:nvCxnSpPr>
      <xdr:spPr>
        <a:xfrm>
          <a:off x="15671800" y="13214350"/>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105427</xdr:rowOff>
    </xdr:from>
    <xdr:ext cx="762000" cy="259045"/>
    <xdr:sp macro="" textlink="">
      <xdr:nvSpPr>
        <xdr:cNvPr id="439" name="公債費以外平均値テキスト"/>
        <xdr:cNvSpPr txBox="1"/>
      </xdr:nvSpPr>
      <xdr:spPr>
        <a:xfrm>
          <a:off x="16598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0" name="フローチャート: 判断 439"/>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115570</xdr:rowOff>
    </xdr:from>
    <xdr:to>
      <xdr:col>78</xdr:col>
      <xdr:colOff>69850</xdr:colOff>
      <xdr:row>77</xdr:row>
      <xdr:rowOff>12700</xdr:rowOff>
    </xdr:to>
    <xdr:cxnSp macro="">
      <xdr:nvCxnSpPr>
        <xdr:cNvPr id="441" name="直線コネクタ 440"/>
        <xdr:cNvCxnSpPr/>
      </xdr:nvCxnSpPr>
      <xdr:spPr>
        <a:xfrm>
          <a:off x="14782800" y="131457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87630</xdr:rowOff>
    </xdr:from>
    <xdr:to>
      <xdr:col>78</xdr:col>
      <xdr:colOff>120650</xdr:colOff>
      <xdr:row>78</xdr:row>
      <xdr:rowOff>17780</xdr:rowOff>
    </xdr:to>
    <xdr:sp macro="" textlink="">
      <xdr:nvSpPr>
        <xdr:cNvPr id="442" name="フローチャート: 判断 441"/>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43" name="テキスト ボックス 442"/>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167005</xdr:rowOff>
    </xdr:from>
    <xdr:to>
      <xdr:col>73</xdr:col>
      <xdr:colOff>180975</xdr:colOff>
      <xdr:row>76</xdr:row>
      <xdr:rowOff>115570</xdr:rowOff>
    </xdr:to>
    <xdr:cxnSp macro="">
      <xdr:nvCxnSpPr>
        <xdr:cNvPr id="444" name="直線コネクタ 443"/>
        <xdr:cNvCxnSpPr/>
      </xdr:nvCxnSpPr>
      <xdr:spPr>
        <a:xfrm>
          <a:off x="13893800" y="1302575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45" name="フローチャート: 判断 444"/>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111141</xdr:rowOff>
    </xdr:from>
    <xdr:ext cx="762000" cy="259045"/>
    <xdr:sp macro="" textlink="">
      <xdr:nvSpPr>
        <xdr:cNvPr id="446" name="テキスト ボックス 445"/>
        <xdr:cNvSpPr txBox="1"/>
      </xdr:nvSpPr>
      <xdr:spPr>
        <a:xfrm>
          <a:off x="14401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41275</xdr:rowOff>
    </xdr:from>
    <xdr:to>
      <xdr:col>69</xdr:col>
      <xdr:colOff>92075</xdr:colOff>
      <xdr:row>75</xdr:row>
      <xdr:rowOff>167005</xdr:rowOff>
    </xdr:to>
    <xdr:cxnSp macro="">
      <xdr:nvCxnSpPr>
        <xdr:cNvPr id="447" name="直線コネクタ 446"/>
        <xdr:cNvCxnSpPr/>
      </xdr:nvCxnSpPr>
      <xdr:spPr>
        <a:xfrm>
          <a:off x="13004800" y="1290002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24764</xdr:rowOff>
    </xdr:from>
    <xdr:to>
      <xdr:col>69</xdr:col>
      <xdr:colOff>142875</xdr:colOff>
      <xdr:row>76</xdr:row>
      <xdr:rowOff>126364</xdr:rowOff>
    </xdr:to>
    <xdr:sp macro="" textlink="">
      <xdr:nvSpPr>
        <xdr:cNvPr id="448" name="フローチャート: 判断 447"/>
        <xdr:cNvSpPr/>
      </xdr:nvSpPr>
      <xdr:spPr>
        <a:xfrm>
          <a:off x="13843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111141</xdr:rowOff>
    </xdr:from>
    <xdr:ext cx="762000" cy="259045"/>
    <xdr:sp macro="" textlink="">
      <xdr:nvSpPr>
        <xdr:cNvPr id="449" name="テキスト ボックス 448"/>
        <xdr:cNvSpPr txBox="1"/>
      </xdr:nvSpPr>
      <xdr:spPr>
        <a:xfrm>
          <a:off x="13512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47625</xdr:rowOff>
    </xdr:from>
    <xdr:to>
      <xdr:col>65</xdr:col>
      <xdr:colOff>53975</xdr:colOff>
      <xdr:row>76</xdr:row>
      <xdr:rowOff>149225</xdr:rowOff>
    </xdr:to>
    <xdr:sp macro="" textlink="">
      <xdr:nvSpPr>
        <xdr:cNvPr id="450" name="フローチャート: 判断 449"/>
        <xdr:cNvSpPr/>
      </xdr:nvSpPr>
      <xdr:spPr>
        <a:xfrm>
          <a:off x="12954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134002</xdr:rowOff>
    </xdr:from>
    <xdr:ext cx="762000" cy="259045"/>
    <xdr:sp macro="" textlink="">
      <xdr:nvSpPr>
        <xdr:cNvPr id="451" name="テキスト ボックス 450"/>
        <xdr:cNvSpPr txBox="1"/>
      </xdr:nvSpPr>
      <xdr:spPr>
        <a:xfrm>
          <a:off x="12623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13336</xdr:rowOff>
    </xdr:from>
    <xdr:to>
      <xdr:col>82</xdr:col>
      <xdr:colOff>158750</xdr:colOff>
      <xdr:row>77</xdr:row>
      <xdr:rowOff>114936</xdr:rowOff>
    </xdr:to>
    <xdr:sp macro="" textlink="">
      <xdr:nvSpPr>
        <xdr:cNvPr id="457" name="楕円 456"/>
        <xdr:cNvSpPr/>
      </xdr:nvSpPr>
      <xdr:spPr>
        <a:xfrm>
          <a:off x="164592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29863</xdr:rowOff>
    </xdr:from>
    <xdr:ext cx="762000" cy="259045"/>
    <xdr:sp macro="" textlink="">
      <xdr:nvSpPr>
        <xdr:cNvPr id="458" name="公債費以外該当値テキスト"/>
        <xdr:cNvSpPr txBox="1"/>
      </xdr:nvSpPr>
      <xdr:spPr>
        <a:xfrm>
          <a:off x="16598900" y="1306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133350</xdr:rowOff>
    </xdr:from>
    <xdr:to>
      <xdr:col>78</xdr:col>
      <xdr:colOff>120650</xdr:colOff>
      <xdr:row>77</xdr:row>
      <xdr:rowOff>63500</xdr:rowOff>
    </xdr:to>
    <xdr:sp macro="" textlink="">
      <xdr:nvSpPr>
        <xdr:cNvPr id="459" name="楕円 458"/>
        <xdr:cNvSpPr/>
      </xdr:nvSpPr>
      <xdr:spPr>
        <a:xfrm>
          <a:off x="15621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73677</xdr:rowOff>
    </xdr:from>
    <xdr:ext cx="736600" cy="259045"/>
    <xdr:sp macro="" textlink="">
      <xdr:nvSpPr>
        <xdr:cNvPr id="460" name="テキスト ボックス 459"/>
        <xdr:cNvSpPr txBox="1"/>
      </xdr:nvSpPr>
      <xdr:spPr>
        <a:xfrm>
          <a:off x="15290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64770</xdr:rowOff>
    </xdr:from>
    <xdr:to>
      <xdr:col>74</xdr:col>
      <xdr:colOff>31750</xdr:colOff>
      <xdr:row>76</xdr:row>
      <xdr:rowOff>166370</xdr:rowOff>
    </xdr:to>
    <xdr:sp macro="" textlink="">
      <xdr:nvSpPr>
        <xdr:cNvPr id="461" name="楕円 460"/>
        <xdr:cNvSpPr/>
      </xdr:nvSpPr>
      <xdr:spPr>
        <a:xfrm>
          <a:off x="14732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5097</xdr:rowOff>
    </xdr:from>
    <xdr:ext cx="762000" cy="259045"/>
    <xdr:sp macro="" textlink="">
      <xdr:nvSpPr>
        <xdr:cNvPr id="462" name="テキスト ボックス 461"/>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116205</xdr:rowOff>
    </xdr:from>
    <xdr:to>
      <xdr:col>69</xdr:col>
      <xdr:colOff>142875</xdr:colOff>
      <xdr:row>76</xdr:row>
      <xdr:rowOff>46355</xdr:rowOff>
    </xdr:to>
    <xdr:sp macro="" textlink="">
      <xdr:nvSpPr>
        <xdr:cNvPr id="463" name="楕円 462"/>
        <xdr:cNvSpPr/>
      </xdr:nvSpPr>
      <xdr:spPr>
        <a:xfrm>
          <a:off x="13843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56532</xdr:rowOff>
    </xdr:from>
    <xdr:ext cx="762000" cy="259045"/>
    <xdr:sp macro="" textlink="">
      <xdr:nvSpPr>
        <xdr:cNvPr id="464" name="テキスト ボックス 463"/>
        <xdr:cNvSpPr txBox="1"/>
      </xdr:nvSpPr>
      <xdr:spPr>
        <a:xfrm>
          <a:off x="13512800" y="127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161925</xdr:rowOff>
    </xdr:from>
    <xdr:to>
      <xdr:col>65</xdr:col>
      <xdr:colOff>53975</xdr:colOff>
      <xdr:row>75</xdr:row>
      <xdr:rowOff>92075</xdr:rowOff>
    </xdr:to>
    <xdr:sp macro="" textlink="">
      <xdr:nvSpPr>
        <xdr:cNvPr id="465" name="楕円 464"/>
        <xdr:cNvSpPr/>
      </xdr:nvSpPr>
      <xdr:spPr>
        <a:xfrm>
          <a:off x="12954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102252</xdr:rowOff>
    </xdr:from>
    <xdr:ext cx="762000" cy="259045"/>
    <xdr:sp macro="" textlink="">
      <xdr:nvSpPr>
        <xdr:cNvPr id="466" name="テキスト ボックス 465"/>
        <xdr:cNvSpPr txBox="1"/>
      </xdr:nvSpPr>
      <xdr:spPr>
        <a:xfrm>
          <a:off x="12623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32664</xdr:rowOff>
    </xdr:from>
    <xdr:to>
      <xdr:col>29</xdr:col>
      <xdr:colOff>127000</xdr:colOff>
      <xdr:row>20</xdr:row>
      <xdr:rowOff>74542</xdr:rowOff>
    </xdr:to>
    <xdr:cxnSp macro="">
      <xdr:nvCxnSpPr>
        <xdr:cNvPr id="47" name="直線コネクタ 46"/>
        <xdr:cNvCxnSpPr/>
      </xdr:nvCxnSpPr>
      <xdr:spPr bwMode="auto">
        <a:xfrm flipV="1">
          <a:off x="5651500" y="1966239"/>
          <a:ext cx="0" cy="15849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46619</xdr:rowOff>
    </xdr:from>
    <xdr:ext cx="762000" cy="259045"/>
    <xdr:sp macro="" textlink="">
      <xdr:nvSpPr>
        <xdr:cNvPr id="48" name="人口1人当たり決算額の推移最小値テキスト130"/>
        <xdr:cNvSpPr txBox="1"/>
      </xdr:nvSpPr>
      <xdr:spPr>
        <a:xfrm>
          <a:off x="5740400" y="352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74542</xdr:rowOff>
    </xdr:from>
    <xdr:to>
      <xdr:col>30</xdr:col>
      <xdr:colOff>25400</xdr:colOff>
      <xdr:row>20</xdr:row>
      <xdr:rowOff>74542</xdr:rowOff>
    </xdr:to>
    <xdr:cxnSp macro="">
      <xdr:nvCxnSpPr>
        <xdr:cNvPr id="49" name="直線コネクタ 48"/>
        <xdr:cNvCxnSpPr/>
      </xdr:nvCxnSpPr>
      <xdr:spPr bwMode="auto">
        <a:xfrm>
          <a:off x="5562600" y="35511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119041</xdr:rowOff>
    </xdr:from>
    <xdr:ext cx="762000" cy="259045"/>
    <xdr:sp macro="" textlink="">
      <xdr:nvSpPr>
        <xdr:cNvPr id="50" name="人口1人当たり決算額の推移最大値テキスト130"/>
        <xdr:cNvSpPr txBox="1"/>
      </xdr:nvSpPr>
      <xdr:spPr>
        <a:xfrm>
          <a:off x="5740400" y="17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32664</xdr:rowOff>
    </xdr:from>
    <xdr:to>
      <xdr:col>30</xdr:col>
      <xdr:colOff>25400</xdr:colOff>
      <xdr:row>11</xdr:row>
      <xdr:rowOff>32664</xdr:rowOff>
    </xdr:to>
    <xdr:cxnSp macro="">
      <xdr:nvCxnSpPr>
        <xdr:cNvPr id="51" name="直線コネクタ 50"/>
        <xdr:cNvCxnSpPr/>
      </xdr:nvCxnSpPr>
      <xdr:spPr bwMode="auto">
        <a:xfrm>
          <a:off x="5562600" y="19662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44214</xdr:rowOff>
    </xdr:from>
    <xdr:to>
      <xdr:col>29</xdr:col>
      <xdr:colOff>127000</xdr:colOff>
      <xdr:row>17</xdr:row>
      <xdr:rowOff>62611</xdr:rowOff>
    </xdr:to>
    <xdr:cxnSp macro="">
      <xdr:nvCxnSpPr>
        <xdr:cNvPr id="52" name="直線コネクタ 51"/>
        <xdr:cNvCxnSpPr/>
      </xdr:nvCxnSpPr>
      <xdr:spPr bwMode="auto">
        <a:xfrm flipV="1">
          <a:off x="5003800" y="3006489"/>
          <a:ext cx="647700" cy="18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161862</xdr:rowOff>
    </xdr:from>
    <xdr:ext cx="762000" cy="259045"/>
    <xdr:sp macro="" textlink="">
      <xdr:nvSpPr>
        <xdr:cNvPr id="53" name="人口1人当たり決算額の推移平均値テキスト130"/>
        <xdr:cNvSpPr txBox="1"/>
      </xdr:nvSpPr>
      <xdr:spPr>
        <a:xfrm>
          <a:off x="5740400" y="278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145335</xdr:rowOff>
    </xdr:from>
    <xdr:to>
      <xdr:col>29</xdr:col>
      <xdr:colOff>177800</xdr:colOff>
      <xdr:row>17</xdr:row>
      <xdr:rowOff>75485</xdr:rowOff>
    </xdr:to>
    <xdr:sp macro="" textlink="">
      <xdr:nvSpPr>
        <xdr:cNvPr id="54" name="フローチャート: 判断 53"/>
        <xdr:cNvSpPr/>
      </xdr:nvSpPr>
      <xdr:spPr bwMode="auto">
        <a:xfrm>
          <a:off x="5600700" y="2936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44203</xdr:rowOff>
    </xdr:from>
    <xdr:to>
      <xdr:col>26</xdr:col>
      <xdr:colOff>50800</xdr:colOff>
      <xdr:row>17</xdr:row>
      <xdr:rowOff>62611</xdr:rowOff>
    </xdr:to>
    <xdr:cxnSp macro="">
      <xdr:nvCxnSpPr>
        <xdr:cNvPr id="55" name="直線コネクタ 54"/>
        <xdr:cNvCxnSpPr/>
      </xdr:nvCxnSpPr>
      <xdr:spPr bwMode="auto">
        <a:xfrm>
          <a:off x="4305300" y="3006478"/>
          <a:ext cx="698500" cy="18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11267</xdr:rowOff>
    </xdr:from>
    <xdr:to>
      <xdr:col>26</xdr:col>
      <xdr:colOff>101600</xdr:colOff>
      <xdr:row>17</xdr:row>
      <xdr:rowOff>112867</xdr:rowOff>
    </xdr:to>
    <xdr:sp macro="" textlink="">
      <xdr:nvSpPr>
        <xdr:cNvPr id="56" name="フローチャート: 判断 55"/>
        <xdr:cNvSpPr/>
      </xdr:nvSpPr>
      <xdr:spPr bwMode="auto">
        <a:xfrm>
          <a:off x="49530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123044</xdr:rowOff>
    </xdr:from>
    <xdr:ext cx="736600" cy="259045"/>
    <xdr:sp macro="" textlink="">
      <xdr:nvSpPr>
        <xdr:cNvPr id="57" name="テキスト ボックス 56"/>
        <xdr:cNvSpPr txBox="1"/>
      </xdr:nvSpPr>
      <xdr:spPr>
        <a:xfrm>
          <a:off x="4622800" y="27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6789</xdr:rowOff>
    </xdr:from>
    <xdr:to>
      <xdr:col>22</xdr:col>
      <xdr:colOff>114300</xdr:colOff>
      <xdr:row>17</xdr:row>
      <xdr:rowOff>44203</xdr:rowOff>
    </xdr:to>
    <xdr:cxnSp macro="">
      <xdr:nvCxnSpPr>
        <xdr:cNvPr id="58" name="直線コネクタ 57"/>
        <xdr:cNvCxnSpPr/>
      </xdr:nvCxnSpPr>
      <xdr:spPr bwMode="auto">
        <a:xfrm>
          <a:off x="3606800" y="2969064"/>
          <a:ext cx="698500" cy="37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20073</xdr:rowOff>
    </xdr:from>
    <xdr:to>
      <xdr:col>22</xdr:col>
      <xdr:colOff>165100</xdr:colOff>
      <xdr:row>17</xdr:row>
      <xdr:rowOff>121673</xdr:rowOff>
    </xdr:to>
    <xdr:sp macro="" textlink="">
      <xdr:nvSpPr>
        <xdr:cNvPr id="59" name="フローチャート: 判断 58"/>
        <xdr:cNvSpPr/>
      </xdr:nvSpPr>
      <xdr:spPr bwMode="auto">
        <a:xfrm>
          <a:off x="42545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106450</xdr:rowOff>
    </xdr:from>
    <xdr:ext cx="762000" cy="259045"/>
    <xdr:sp macro="" textlink="">
      <xdr:nvSpPr>
        <xdr:cNvPr id="60" name="テキスト ボックス 59"/>
        <xdr:cNvSpPr txBox="1"/>
      </xdr:nvSpPr>
      <xdr:spPr>
        <a:xfrm>
          <a:off x="3924300" y="306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160768</xdr:rowOff>
    </xdr:from>
    <xdr:to>
      <xdr:col>18</xdr:col>
      <xdr:colOff>177800</xdr:colOff>
      <xdr:row>17</xdr:row>
      <xdr:rowOff>6789</xdr:rowOff>
    </xdr:to>
    <xdr:cxnSp macro="">
      <xdr:nvCxnSpPr>
        <xdr:cNvPr id="61" name="直線コネクタ 60"/>
        <xdr:cNvCxnSpPr/>
      </xdr:nvCxnSpPr>
      <xdr:spPr bwMode="auto">
        <a:xfrm>
          <a:off x="2908300" y="2951593"/>
          <a:ext cx="698500" cy="17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145422</xdr:rowOff>
    </xdr:from>
    <xdr:to>
      <xdr:col>19</xdr:col>
      <xdr:colOff>38100</xdr:colOff>
      <xdr:row>17</xdr:row>
      <xdr:rowOff>75572</xdr:rowOff>
    </xdr:to>
    <xdr:sp macro="" textlink="">
      <xdr:nvSpPr>
        <xdr:cNvPr id="62" name="フローチャート: 判断 61"/>
        <xdr:cNvSpPr/>
      </xdr:nvSpPr>
      <xdr:spPr bwMode="auto">
        <a:xfrm>
          <a:off x="35560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60349</xdr:rowOff>
    </xdr:from>
    <xdr:ext cx="762000" cy="259045"/>
    <xdr:sp macro="" textlink="">
      <xdr:nvSpPr>
        <xdr:cNvPr id="63" name="テキスト ボックス 62"/>
        <xdr:cNvSpPr txBox="1"/>
      </xdr:nvSpPr>
      <xdr:spPr>
        <a:xfrm>
          <a:off x="3225800" y="302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160706</xdr:rowOff>
    </xdr:from>
    <xdr:to>
      <xdr:col>15</xdr:col>
      <xdr:colOff>101600</xdr:colOff>
      <xdr:row>17</xdr:row>
      <xdr:rowOff>90856</xdr:rowOff>
    </xdr:to>
    <xdr:sp macro="" textlink="">
      <xdr:nvSpPr>
        <xdr:cNvPr id="64" name="フローチャート: 判断 63"/>
        <xdr:cNvSpPr/>
      </xdr:nvSpPr>
      <xdr:spPr bwMode="auto">
        <a:xfrm>
          <a:off x="28575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75633</xdr:rowOff>
    </xdr:from>
    <xdr:ext cx="762000" cy="259045"/>
    <xdr:sp macro="" textlink="">
      <xdr:nvSpPr>
        <xdr:cNvPr id="65" name="テキスト ボックス 64"/>
        <xdr:cNvSpPr txBox="1"/>
      </xdr:nvSpPr>
      <xdr:spPr>
        <a:xfrm>
          <a:off x="2527300" y="30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164864</xdr:rowOff>
    </xdr:from>
    <xdr:to>
      <xdr:col>29</xdr:col>
      <xdr:colOff>177800</xdr:colOff>
      <xdr:row>17</xdr:row>
      <xdr:rowOff>95014</xdr:rowOff>
    </xdr:to>
    <xdr:sp macro="" textlink="">
      <xdr:nvSpPr>
        <xdr:cNvPr id="71" name="楕円 70"/>
        <xdr:cNvSpPr/>
      </xdr:nvSpPr>
      <xdr:spPr bwMode="auto">
        <a:xfrm>
          <a:off x="5600700" y="2955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136941</xdr:rowOff>
    </xdr:from>
    <xdr:ext cx="762000" cy="259045"/>
    <xdr:sp macro="" textlink="">
      <xdr:nvSpPr>
        <xdr:cNvPr id="72" name="人口1人当たり決算額の推移該当値テキスト130"/>
        <xdr:cNvSpPr txBox="1"/>
      </xdr:nvSpPr>
      <xdr:spPr>
        <a:xfrm>
          <a:off x="5740400" y="292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11811</xdr:rowOff>
    </xdr:from>
    <xdr:to>
      <xdr:col>26</xdr:col>
      <xdr:colOff>101600</xdr:colOff>
      <xdr:row>17</xdr:row>
      <xdr:rowOff>113411</xdr:rowOff>
    </xdr:to>
    <xdr:sp macro="" textlink="">
      <xdr:nvSpPr>
        <xdr:cNvPr id="73" name="楕円 72"/>
        <xdr:cNvSpPr/>
      </xdr:nvSpPr>
      <xdr:spPr bwMode="auto">
        <a:xfrm>
          <a:off x="4953000" y="2974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98188</xdr:rowOff>
    </xdr:from>
    <xdr:ext cx="736600" cy="259045"/>
    <xdr:sp macro="" textlink="">
      <xdr:nvSpPr>
        <xdr:cNvPr id="74" name="テキスト ボックス 73"/>
        <xdr:cNvSpPr txBox="1"/>
      </xdr:nvSpPr>
      <xdr:spPr>
        <a:xfrm>
          <a:off x="4622800" y="306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164853</xdr:rowOff>
    </xdr:from>
    <xdr:to>
      <xdr:col>22</xdr:col>
      <xdr:colOff>165100</xdr:colOff>
      <xdr:row>17</xdr:row>
      <xdr:rowOff>95003</xdr:rowOff>
    </xdr:to>
    <xdr:sp macro="" textlink="">
      <xdr:nvSpPr>
        <xdr:cNvPr id="75" name="楕円 74"/>
        <xdr:cNvSpPr/>
      </xdr:nvSpPr>
      <xdr:spPr bwMode="auto">
        <a:xfrm>
          <a:off x="4254500" y="2955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105180</xdr:rowOff>
    </xdr:from>
    <xdr:ext cx="762000" cy="259045"/>
    <xdr:sp macro="" textlink="">
      <xdr:nvSpPr>
        <xdr:cNvPr id="76" name="テキスト ボックス 75"/>
        <xdr:cNvSpPr txBox="1"/>
      </xdr:nvSpPr>
      <xdr:spPr>
        <a:xfrm>
          <a:off x="3924300" y="2724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127439</xdr:rowOff>
    </xdr:from>
    <xdr:to>
      <xdr:col>19</xdr:col>
      <xdr:colOff>38100</xdr:colOff>
      <xdr:row>17</xdr:row>
      <xdr:rowOff>57589</xdr:rowOff>
    </xdr:to>
    <xdr:sp macro="" textlink="">
      <xdr:nvSpPr>
        <xdr:cNvPr id="77" name="楕円 76"/>
        <xdr:cNvSpPr/>
      </xdr:nvSpPr>
      <xdr:spPr bwMode="auto">
        <a:xfrm>
          <a:off x="3556000" y="2918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67766</xdr:rowOff>
    </xdr:from>
    <xdr:ext cx="762000" cy="259045"/>
    <xdr:sp macro="" textlink="">
      <xdr:nvSpPr>
        <xdr:cNvPr id="78" name="テキスト ボックス 77"/>
        <xdr:cNvSpPr txBox="1"/>
      </xdr:nvSpPr>
      <xdr:spPr>
        <a:xfrm>
          <a:off x="3225800" y="268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109968</xdr:rowOff>
    </xdr:from>
    <xdr:to>
      <xdr:col>15</xdr:col>
      <xdr:colOff>101600</xdr:colOff>
      <xdr:row>17</xdr:row>
      <xdr:rowOff>40118</xdr:rowOff>
    </xdr:to>
    <xdr:sp macro="" textlink="">
      <xdr:nvSpPr>
        <xdr:cNvPr id="79" name="楕円 78"/>
        <xdr:cNvSpPr/>
      </xdr:nvSpPr>
      <xdr:spPr bwMode="auto">
        <a:xfrm>
          <a:off x="2857500" y="2900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50295</xdr:rowOff>
    </xdr:from>
    <xdr:ext cx="762000" cy="259045"/>
    <xdr:sp macro="" textlink="">
      <xdr:nvSpPr>
        <xdr:cNvPr id="80" name="テキスト ボックス 79"/>
        <xdr:cNvSpPr txBox="1"/>
      </xdr:nvSpPr>
      <xdr:spPr>
        <a:xfrm>
          <a:off x="2527300" y="266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93853</xdr:rowOff>
    </xdr:from>
    <xdr:to>
      <xdr:col>29</xdr:col>
      <xdr:colOff>127000</xdr:colOff>
      <xdr:row>37</xdr:row>
      <xdr:rowOff>243655</xdr:rowOff>
    </xdr:to>
    <xdr:cxnSp macro="">
      <xdr:nvCxnSpPr>
        <xdr:cNvPr id="107" name="直線コネクタ 106"/>
        <xdr:cNvCxnSpPr/>
      </xdr:nvCxnSpPr>
      <xdr:spPr bwMode="auto">
        <a:xfrm flipV="1">
          <a:off x="5651500" y="6018403"/>
          <a:ext cx="0" cy="1349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215732</xdr:rowOff>
    </xdr:from>
    <xdr:ext cx="762000" cy="259045"/>
    <xdr:sp macro="" textlink="">
      <xdr:nvSpPr>
        <xdr:cNvPr id="108" name="人口1人当たり決算額の推移最小値テキスト445"/>
        <xdr:cNvSpPr txBox="1"/>
      </xdr:nvSpPr>
      <xdr:spPr>
        <a:xfrm>
          <a:off x="5740400" y="734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243655</xdr:rowOff>
    </xdr:from>
    <xdr:to>
      <xdr:col>30</xdr:col>
      <xdr:colOff>25400</xdr:colOff>
      <xdr:row>37</xdr:row>
      <xdr:rowOff>243655</xdr:rowOff>
    </xdr:to>
    <xdr:cxnSp macro="">
      <xdr:nvCxnSpPr>
        <xdr:cNvPr id="109" name="直線コネクタ 108"/>
        <xdr:cNvCxnSpPr/>
      </xdr:nvCxnSpPr>
      <xdr:spPr bwMode="auto">
        <a:xfrm>
          <a:off x="5562600" y="73683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8780</xdr:rowOff>
    </xdr:from>
    <xdr:ext cx="762000" cy="259045"/>
    <xdr:sp macro="" textlink="">
      <xdr:nvSpPr>
        <xdr:cNvPr id="110" name="人口1人当たり決算額の推移最大値テキスト445"/>
        <xdr:cNvSpPr txBox="1"/>
      </xdr:nvSpPr>
      <xdr:spPr>
        <a:xfrm>
          <a:off x="5740400" y="576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93853</xdr:rowOff>
    </xdr:from>
    <xdr:to>
      <xdr:col>30</xdr:col>
      <xdr:colOff>25400</xdr:colOff>
      <xdr:row>33</xdr:row>
      <xdr:rowOff>93853</xdr:rowOff>
    </xdr:to>
    <xdr:cxnSp macro="">
      <xdr:nvCxnSpPr>
        <xdr:cNvPr id="111" name="直線コネクタ 110"/>
        <xdr:cNvCxnSpPr/>
      </xdr:nvCxnSpPr>
      <xdr:spPr bwMode="auto">
        <a:xfrm>
          <a:off x="5562600" y="60184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237803</xdr:rowOff>
    </xdr:from>
    <xdr:to>
      <xdr:col>29</xdr:col>
      <xdr:colOff>127000</xdr:colOff>
      <xdr:row>35</xdr:row>
      <xdr:rowOff>277556</xdr:rowOff>
    </xdr:to>
    <xdr:cxnSp macro="">
      <xdr:nvCxnSpPr>
        <xdr:cNvPr id="112" name="直線コネクタ 111"/>
        <xdr:cNvCxnSpPr/>
      </xdr:nvCxnSpPr>
      <xdr:spPr bwMode="auto">
        <a:xfrm flipV="1">
          <a:off x="5003800" y="6848153"/>
          <a:ext cx="647700" cy="39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17815</xdr:rowOff>
    </xdr:from>
    <xdr:ext cx="762000" cy="259045"/>
    <xdr:sp macro="" textlink="">
      <xdr:nvSpPr>
        <xdr:cNvPr id="113" name="人口1人当たり決算額の推移平均値テキスト445"/>
        <xdr:cNvSpPr txBox="1"/>
      </xdr:nvSpPr>
      <xdr:spPr>
        <a:xfrm>
          <a:off x="5740400" y="6628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172738</xdr:rowOff>
    </xdr:from>
    <xdr:to>
      <xdr:col>29</xdr:col>
      <xdr:colOff>177800</xdr:colOff>
      <xdr:row>35</xdr:row>
      <xdr:rowOff>274338</xdr:rowOff>
    </xdr:to>
    <xdr:sp macro="" textlink="">
      <xdr:nvSpPr>
        <xdr:cNvPr id="114" name="フローチャート: 判断 113"/>
        <xdr:cNvSpPr/>
      </xdr:nvSpPr>
      <xdr:spPr bwMode="auto">
        <a:xfrm>
          <a:off x="5600700" y="67830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168056</xdr:rowOff>
    </xdr:from>
    <xdr:to>
      <xdr:col>26</xdr:col>
      <xdr:colOff>50800</xdr:colOff>
      <xdr:row>35</xdr:row>
      <xdr:rowOff>277556</xdr:rowOff>
    </xdr:to>
    <xdr:cxnSp macro="">
      <xdr:nvCxnSpPr>
        <xdr:cNvPr id="115" name="直線コネクタ 114"/>
        <xdr:cNvCxnSpPr/>
      </xdr:nvCxnSpPr>
      <xdr:spPr bwMode="auto">
        <a:xfrm>
          <a:off x="4305300" y="6778406"/>
          <a:ext cx="698500" cy="109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149992</xdr:rowOff>
    </xdr:from>
    <xdr:to>
      <xdr:col>26</xdr:col>
      <xdr:colOff>101600</xdr:colOff>
      <xdr:row>35</xdr:row>
      <xdr:rowOff>251592</xdr:rowOff>
    </xdr:to>
    <xdr:sp macro="" textlink="">
      <xdr:nvSpPr>
        <xdr:cNvPr id="116" name="フローチャート: 判断 115"/>
        <xdr:cNvSpPr/>
      </xdr:nvSpPr>
      <xdr:spPr bwMode="auto">
        <a:xfrm>
          <a:off x="49530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261769</xdr:rowOff>
    </xdr:from>
    <xdr:ext cx="736600" cy="259045"/>
    <xdr:sp macro="" textlink="">
      <xdr:nvSpPr>
        <xdr:cNvPr id="117" name="テキスト ボックス 116"/>
        <xdr:cNvSpPr txBox="1"/>
      </xdr:nvSpPr>
      <xdr:spPr>
        <a:xfrm>
          <a:off x="4622800" y="6529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125834</xdr:rowOff>
    </xdr:from>
    <xdr:to>
      <xdr:col>22</xdr:col>
      <xdr:colOff>114300</xdr:colOff>
      <xdr:row>35</xdr:row>
      <xdr:rowOff>168056</xdr:rowOff>
    </xdr:to>
    <xdr:cxnSp macro="">
      <xdr:nvCxnSpPr>
        <xdr:cNvPr id="118" name="直線コネクタ 117"/>
        <xdr:cNvCxnSpPr/>
      </xdr:nvCxnSpPr>
      <xdr:spPr bwMode="auto">
        <a:xfrm>
          <a:off x="3606800" y="6736184"/>
          <a:ext cx="698500" cy="42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163228</xdr:rowOff>
    </xdr:from>
    <xdr:to>
      <xdr:col>22</xdr:col>
      <xdr:colOff>165100</xdr:colOff>
      <xdr:row>35</xdr:row>
      <xdr:rowOff>264828</xdr:rowOff>
    </xdr:to>
    <xdr:sp macro="" textlink="">
      <xdr:nvSpPr>
        <xdr:cNvPr id="119" name="フローチャート: 判断 118"/>
        <xdr:cNvSpPr/>
      </xdr:nvSpPr>
      <xdr:spPr bwMode="auto">
        <a:xfrm>
          <a:off x="42545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249605</xdr:rowOff>
    </xdr:from>
    <xdr:ext cx="762000" cy="259045"/>
    <xdr:sp macro="" textlink="">
      <xdr:nvSpPr>
        <xdr:cNvPr id="120" name="テキスト ボックス 119"/>
        <xdr:cNvSpPr txBox="1"/>
      </xdr:nvSpPr>
      <xdr:spPr>
        <a:xfrm>
          <a:off x="3924300" y="685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271383</xdr:rowOff>
    </xdr:from>
    <xdr:to>
      <xdr:col>18</xdr:col>
      <xdr:colOff>177800</xdr:colOff>
      <xdr:row>35</xdr:row>
      <xdr:rowOff>125834</xdr:rowOff>
    </xdr:to>
    <xdr:cxnSp macro="">
      <xdr:nvCxnSpPr>
        <xdr:cNvPr id="121" name="直線コネクタ 120"/>
        <xdr:cNvCxnSpPr/>
      </xdr:nvCxnSpPr>
      <xdr:spPr bwMode="auto">
        <a:xfrm>
          <a:off x="2908300" y="6538833"/>
          <a:ext cx="698500" cy="197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118994</xdr:rowOff>
    </xdr:from>
    <xdr:to>
      <xdr:col>19</xdr:col>
      <xdr:colOff>38100</xdr:colOff>
      <xdr:row>35</xdr:row>
      <xdr:rowOff>220594</xdr:rowOff>
    </xdr:to>
    <xdr:sp macro="" textlink="">
      <xdr:nvSpPr>
        <xdr:cNvPr id="122" name="フローチャート: 判断 121"/>
        <xdr:cNvSpPr/>
      </xdr:nvSpPr>
      <xdr:spPr bwMode="auto">
        <a:xfrm>
          <a:off x="3556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205371</xdr:rowOff>
    </xdr:from>
    <xdr:ext cx="762000" cy="259045"/>
    <xdr:sp macro="" textlink="">
      <xdr:nvSpPr>
        <xdr:cNvPr id="123" name="テキスト ボックス 122"/>
        <xdr:cNvSpPr txBox="1"/>
      </xdr:nvSpPr>
      <xdr:spPr>
        <a:xfrm>
          <a:off x="3225800" y="681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69502</xdr:rowOff>
    </xdr:from>
    <xdr:to>
      <xdr:col>15</xdr:col>
      <xdr:colOff>101600</xdr:colOff>
      <xdr:row>35</xdr:row>
      <xdr:rowOff>171102</xdr:rowOff>
    </xdr:to>
    <xdr:sp macro="" textlink="">
      <xdr:nvSpPr>
        <xdr:cNvPr id="124" name="フローチャート: 判断 123"/>
        <xdr:cNvSpPr/>
      </xdr:nvSpPr>
      <xdr:spPr bwMode="auto">
        <a:xfrm>
          <a:off x="2857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155879</xdr:rowOff>
    </xdr:from>
    <xdr:ext cx="762000" cy="259045"/>
    <xdr:sp macro="" textlink="">
      <xdr:nvSpPr>
        <xdr:cNvPr id="125" name="テキスト ボックス 124"/>
        <xdr:cNvSpPr txBox="1"/>
      </xdr:nvSpPr>
      <xdr:spPr>
        <a:xfrm>
          <a:off x="2527300" y="676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187003</xdr:rowOff>
    </xdr:from>
    <xdr:to>
      <xdr:col>29</xdr:col>
      <xdr:colOff>177800</xdr:colOff>
      <xdr:row>35</xdr:row>
      <xdr:rowOff>288603</xdr:rowOff>
    </xdr:to>
    <xdr:sp macro="" textlink="">
      <xdr:nvSpPr>
        <xdr:cNvPr id="131" name="楕円 130"/>
        <xdr:cNvSpPr/>
      </xdr:nvSpPr>
      <xdr:spPr bwMode="auto">
        <a:xfrm>
          <a:off x="5600700" y="6797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159080</xdr:rowOff>
    </xdr:from>
    <xdr:ext cx="762000" cy="259045"/>
    <xdr:sp macro="" textlink="">
      <xdr:nvSpPr>
        <xdr:cNvPr id="132" name="人口1人当たり決算額の推移該当値テキスト445"/>
        <xdr:cNvSpPr txBox="1"/>
      </xdr:nvSpPr>
      <xdr:spPr>
        <a:xfrm>
          <a:off x="5740400" y="6769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226756</xdr:rowOff>
    </xdr:from>
    <xdr:to>
      <xdr:col>26</xdr:col>
      <xdr:colOff>101600</xdr:colOff>
      <xdr:row>35</xdr:row>
      <xdr:rowOff>328356</xdr:rowOff>
    </xdr:to>
    <xdr:sp macro="" textlink="">
      <xdr:nvSpPr>
        <xdr:cNvPr id="133" name="楕円 132"/>
        <xdr:cNvSpPr/>
      </xdr:nvSpPr>
      <xdr:spPr bwMode="auto">
        <a:xfrm>
          <a:off x="4953000" y="6837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313133</xdr:rowOff>
    </xdr:from>
    <xdr:ext cx="736600" cy="259045"/>
    <xdr:sp macro="" textlink="">
      <xdr:nvSpPr>
        <xdr:cNvPr id="134" name="テキスト ボックス 133"/>
        <xdr:cNvSpPr txBox="1"/>
      </xdr:nvSpPr>
      <xdr:spPr>
        <a:xfrm>
          <a:off x="4622800" y="6923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117256</xdr:rowOff>
    </xdr:from>
    <xdr:to>
      <xdr:col>22</xdr:col>
      <xdr:colOff>165100</xdr:colOff>
      <xdr:row>35</xdr:row>
      <xdr:rowOff>218856</xdr:rowOff>
    </xdr:to>
    <xdr:sp macro="" textlink="">
      <xdr:nvSpPr>
        <xdr:cNvPr id="135" name="楕円 134"/>
        <xdr:cNvSpPr/>
      </xdr:nvSpPr>
      <xdr:spPr bwMode="auto">
        <a:xfrm>
          <a:off x="4254500" y="6727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229033</xdr:rowOff>
    </xdr:from>
    <xdr:ext cx="762000" cy="259045"/>
    <xdr:sp macro="" textlink="">
      <xdr:nvSpPr>
        <xdr:cNvPr id="136" name="テキスト ボックス 135"/>
        <xdr:cNvSpPr txBox="1"/>
      </xdr:nvSpPr>
      <xdr:spPr>
        <a:xfrm>
          <a:off x="3924300" y="649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75034</xdr:rowOff>
    </xdr:from>
    <xdr:to>
      <xdr:col>19</xdr:col>
      <xdr:colOff>38100</xdr:colOff>
      <xdr:row>35</xdr:row>
      <xdr:rowOff>176634</xdr:rowOff>
    </xdr:to>
    <xdr:sp macro="" textlink="">
      <xdr:nvSpPr>
        <xdr:cNvPr id="137" name="楕円 136"/>
        <xdr:cNvSpPr/>
      </xdr:nvSpPr>
      <xdr:spPr bwMode="auto">
        <a:xfrm>
          <a:off x="3556000" y="6685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186811</xdr:rowOff>
    </xdr:from>
    <xdr:ext cx="762000" cy="259045"/>
    <xdr:sp macro="" textlink="">
      <xdr:nvSpPr>
        <xdr:cNvPr id="138" name="テキスト ボックス 137"/>
        <xdr:cNvSpPr txBox="1"/>
      </xdr:nvSpPr>
      <xdr:spPr>
        <a:xfrm>
          <a:off x="3225800" y="645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220584</xdr:rowOff>
    </xdr:from>
    <xdr:to>
      <xdr:col>15</xdr:col>
      <xdr:colOff>101600</xdr:colOff>
      <xdr:row>34</xdr:row>
      <xdr:rowOff>322183</xdr:rowOff>
    </xdr:to>
    <xdr:sp macro="" textlink="">
      <xdr:nvSpPr>
        <xdr:cNvPr id="139" name="楕円 138"/>
        <xdr:cNvSpPr/>
      </xdr:nvSpPr>
      <xdr:spPr bwMode="auto">
        <a:xfrm>
          <a:off x="2857500" y="648803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332361</xdr:rowOff>
    </xdr:from>
    <xdr:ext cx="762000" cy="259045"/>
    <xdr:sp macro="" textlink="">
      <xdr:nvSpPr>
        <xdr:cNvPr id="140" name="テキスト ボックス 139"/>
        <xdr:cNvSpPr txBox="1"/>
      </xdr:nvSpPr>
      <xdr:spPr>
        <a:xfrm>
          <a:off x="2527300" y="625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15,571
15,380
159.56
11,750,746
11,127,116
589,492
6,384,579
10,489,333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114652</xdr:rowOff>
    </xdr:from>
    <xdr:to>
      <xdr:col>24</xdr:col>
      <xdr:colOff>62865</xdr:colOff>
      <xdr:row>39</xdr:row>
      <xdr:rowOff>122963</xdr:rowOff>
    </xdr:to>
    <xdr:cxnSp macro="">
      <xdr:nvCxnSpPr>
        <xdr:cNvPr id="58" name="直線コネクタ 57"/>
        <xdr:cNvCxnSpPr/>
      </xdr:nvCxnSpPr>
      <xdr:spPr>
        <a:xfrm flipV="1">
          <a:off x="4633595" y="5258152"/>
          <a:ext cx="1270" cy="155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126790</xdr:rowOff>
    </xdr:from>
    <xdr:ext cx="534377" cy="259045"/>
    <xdr:sp macro="" textlink="">
      <xdr:nvSpPr>
        <xdr:cNvPr id="59" name="人件費最小値テキスト"/>
        <xdr:cNvSpPr txBox="1"/>
      </xdr:nvSpPr>
      <xdr:spPr>
        <a:xfrm>
          <a:off x="4686300" y="68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122963</xdr:rowOff>
    </xdr:from>
    <xdr:to>
      <xdr:col>24</xdr:col>
      <xdr:colOff>152400</xdr:colOff>
      <xdr:row>39</xdr:row>
      <xdr:rowOff>122963</xdr:rowOff>
    </xdr:to>
    <xdr:cxnSp macro="">
      <xdr:nvCxnSpPr>
        <xdr:cNvPr id="60" name="直線コネクタ 59"/>
        <xdr:cNvCxnSpPr/>
      </xdr:nvCxnSpPr>
      <xdr:spPr>
        <a:xfrm>
          <a:off x="4546600" y="680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61329</xdr:rowOff>
    </xdr:from>
    <xdr:ext cx="599010" cy="259045"/>
    <xdr:sp macro="" textlink="">
      <xdr:nvSpPr>
        <xdr:cNvPr id="61" name="人件費最大値テキスト"/>
        <xdr:cNvSpPr txBox="1"/>
      </xdr:nvSpPr>
      <xdr:spPr>
        <a:xfrm>
          <a:off x="4686300" y="503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114652</xdr:rowOff>
    </xdr:from>
    <xdr:to>
      <xdr:col>24</xdr:col>
      <xdr:colOff>152400</xdr:colOff>
      <xdr:row>30</xdr:row>
      <xdr:rowOff>114652</xdr:rowOff>
    </xdr:to>
    <xdr:cxnSp macro="">
      <xdr:nvCxnSpPr>
        <xdr:cNvPr id="62" name="直線コネクタ 61"/>
        <xdr:cNvCxnSpPr/>
      </xdr:nvCxnSpPr>
      <xdr:spPr>
        <a:xfrm>
          <a:off x="4546600" y="52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30870</xdr:rowOff>
    </xdr:from>
    <xdr:to>
      <xdr:col>24</xdr:col>
      <xdr:colOff>63500</xdr:colOff>
      <xdr:row>35</xdr:row>
      <xdr:rowOff>38593</xdr:rowOff>
    </xdr:to>
    <xdr:cxnSp macro="">
      <xdr:nvCxnSpPr>
        <xdr:cNvPr id="63" name="直線コネクタ 62"/>
        <xdr:cNvCxnSpPr/>
      </xdr:nvCxnSpPr>
      <xdr:spPr>
        <a:xfrm flipV="1">
          <a:off x="3797300" y="6031620"/>
          <a:ext cx="838200" cy="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27175</xdr:rowOff>
    </xdr:from>
    <xdr:ext cx="534377" cy="259045"/>
    <xdr:sp macro="" textlink="">
      <xdr:nvSpPr>
        <xdr:cNvPr id="64" name="人件費平均値テキスト"/>
        <xdr:cNvSpPr txBox="1"/>
      </xdr:nvSpPr>
      <xdr:spPr>
        <a:xfrm>
          <a:off x="4686300" y="6199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48748</xdr:rowOff>
    </xdr:from>
    <xdr:to>
      <xdr:col>24</xdr:col>
      <xdr:colOff>114300</xdr:colOff>
      <xdr:row>36</xdr:row>
      <xdr:rowOff>150348</xdr:rowOff>
    </xdr:to>
    <xdr:sp macro="" textlink="">
      <xdr:nvSpPr>
        <xdr:cNvPr id="65" name="フローチャート: 判断 64"/>
        <xdr:cNvSpPr/>
      </xdr:nvSpPr>
      <xdr:spPr>
        <a:xfrm>
          <a:off x="45847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134475</xdr:rowOff>
    </xdr:from>
    <xdr:to>
      <xdr:col>19</xdr:col>
      <xdr:colOff>177800</xdr:colOff>
      <xdr:row>35</xdr:row>
      <xdr:rowOff>38593</xdr:rowOff>
    </xdr:to>
    <xdr:cxnSp macro="">
      <xdr:nvCxnSpPr>
        <xdr:cNvPr id="66" name="直線コネクタ 65"/>
        <xdr:cNvCxnSpPr/>
      </xdr:nvCxnSpPr>
      <xdr:spPr>
        <a:xfrm>
          <a:off x="2908300" y="5963775"/>
          <a:ext cx="889000" cy="7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68604</xdr:rowOff>
    </xdr:from>
    <xdr:to>
      <xdr:col>20</xdr:col>
      <xdr:colOff>38100</xdr:colOff>
      <xdr:row>36</xdr:row>
      <xdr:rowOff>170204</xdr:rowOff>
    </xdr:to>
    <xdr:sp macro="" textlink="">
      <xdr:nvSpPr>
        <xdr:cNvPr id="67" name="フローチャート: 判断 66"/>
        <xdr:cNvSpPr/>
      </xdr:nvSpPr>
      <xdr:spPr>
        <a:xfrm>
          <a:off x="3746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161331</xdr:rowOff>
    </xdr:from>
    <xdr:ext cx="534377" cy="259045"/>
    <xdr:sp macro="" textlink="">
      <xdr:nvSpPr>
        <xdr:cNvPr id="68" name="テキスト ボックス 67"/>
        <xdr:cNvSpPr txBox="1"/>
      </xdr:nvSpPr>
      <xdr:spPr>
        <a:xfrm>
          <a:off x="3530111" y="63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134475</xdr:rowOff>
    </xdr:from>
    <xdr:to>
      <xdr:col>15</xdr:col>
      <xdr:colOff>50800</xdr:colOff>
      <xdr:row>34</xdr:row>
      <xdr:rowOff>146656</xdr:rowOff>
    </xdr:to>
    <xdr:cxnSp macro="">
      <xdr:nvCxnSpPr>
        <xdr:cNvPr id="69" name="直線コネクタ 68"/>
        <xdr:cNvCxnSpPr/>
      </xdr:nvCxnSpPr>
      <xdr:spPr>
        <a:xfrm flipV="1">
          <a:off x="2019300" y="5963775"/>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66644</xdr:rowOff>
    </xdr:from>
    <xdr:to>
      <xdr:col>15</xdr:col>
      <xdr:colOff>101600</xdr:colOff>
      <xdr:row>36</xdr:row>
      <xdr:rowOff>168244</xdr:rowOff>
    </xdr:to>
    <xdr:sp macro="" textlink="">
      <xdr:nvSpPr>
        <xdr:cNvPr id="70" name="フローチャート: 判断 69"/>
        <xdr:cNvSpPr/>
      </xdr:nvSpPr>
      <xdr:spPr>
        <a:xfrm>
          <a:off x="2857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159371</xdr:rowOff>
    </xdr:from>
    <xdr:ext cx="534377" cy="259045"/>
    <xdr:sp macro="" textlink="">
      <xdr:nvSpPr>
        <xdr:cNvPr id="71" name="テキスト ボックス 70"/>
        <xdr:cNvSpPr txBox="1"/>
      </xdr:nvSpPr>
      <xdr:spPr>
        <a:xfrm>
          <a:off x="2641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146656</xdr:rowOff>
    </xdr:from>
    <xdr:to>
      <xdr:col>10</xdr:col>
      <xdr:colOff>114300</xdr:colOff>
      <xdr:row>34</xdr:row>
      <xdr:rowOff>149873</xdr:rowOff>
    </xdr:to>
    <xdr:cxnSp macro="">
      <xdr:nvCxnSpPr>
        <xdr:cNvPr id="72" name="直線コネクタ 71"/>
        <xdr:cNvCxnSpPr/>
      </xdr:nvCxnSpPr>
      <xdr:spPr>
        <a:xfrm flipV="1">
          <a:off x="1130300" y="5975956"/>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158052</xdr:rowOff>
    </xdr:from>
    <xdr:to>
      <xdr:col>10</xdr:col>
      <xdr:colOff>165100</xdr:colOff>
      <xdr:row>36</xdr:row>
      <xdr:rowOff>88202</xdr:rowOff>
    </xdr:to>
    <xdr:sp macro="" textlink="">
      <xdr:nvSpPr>
        <xdr:cNvPr id="73" name="フローチャート: 判断 72"/>
        <xdr:cNvSpPr/>
      </xdr:nvSpPr>
      <xdr:spPr>
        <a:xfrm>
          <a:off x="1968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79329</xdr:rowOff>
    </xdr:from>
    <xdr:ext cx="534377" cy="259045"/>
    <xdr:sp macro="" textlink="">
      <xdr:nvSpPr>
        <xdr:cNvPr id="74" name="テキスト ボックス 73"/>
        <xdr:cNvSpPr txBox="1"/>
      </xdr:nvSpPr>
      <xdr:spPr>
        <a:xfrm>
          <a:off x="1752111" y="625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2914</xdr:rowOff>
    </xdr:from>
    <xdr:to>
      <xdr:col>6</xdr:col>
      <xdr:colOff>38100</xdr:colOff>
      <xdr:row>36</xdr:row>
      <xdr:rowOff>104514</xdr:rowOff>
    </xdr:to>
    <xdr:sp macro="" textlink="">
      <xdr:nvSpPr>
        <xdr:cNvPr id="75" name="フローチャート: 判断 74"/>
        <xdr:cNvSpPr/>
      </xdr:nvSpPr>
      <xdr:spPr>
        <a:xfrm>
          <a:off x="1079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95641</xdr:rowOff>
    </xdr:from>
    <xdr:ext cx="534377" cy="259045"/>
    <xdr:sp macro="" textlink="">
      <xdr:nvSpPr>
        <xdr:cNvPr id="76" name="テキスト ボックス 75"/>
        <xdr:cNvSpPr txBox="1"/>
      </xdr:nvSpPr>
      <xdr:spPr>
        <a:xfrm>
          <a:off x="863111" y="62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151520</xdr:rowOff>
    </xdr:from>
    <xdr:to>
      <xdr:col>24</xdr:col>
      <xdr:colOff>114300</xdr:colOff>
      <xdr:row>35</xdr:row>
      <xdr:rowOff>81670</xdr:rowOff>
    </xdr:to>
    <xdr:sp macro="" textlink="">
      <xdr:nvSpPr>
        <xdr:cNvPr id="82" name="楕円 81"/>
        <xdr:cNvSpPr/>
      </xdr:nvSpPr>
      <xdr:spPr>
        <a:xfrm>
          <a:off x="4584700" y="598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2947</xdr:rowOff>
    </xdr:from>
    <xdr:ext cx="599010" cy="259045"/>
    <xdr:sp macro="" textlink="">
      <xdr:nvSpPr>
        <xdr:cNvPr id="83" name="人件費該当値テキスト"/>
        <xdr:cNvSpPr txBox="1"/>
      </xdr:nvSpPr>
      <xdr:spPr>
        <a:xfrm>
          <a:off x="4686300" y="5832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159243</xdr:rowOff>
    </xdr:from>
    <xdr:to>
      <xdr:col>20</xdr:col>
      <xdr:colOff>38100</xdr:colOff>
      <xdr:row>35</xdr:row>
      <xdr:rowOff>89393</xdr:rowOff>
    </xdr:to>
    <xdr:sp macro="" textlink="">
      <xdr:nvSpPr>
        <xdr:cNvPr id="84" name="楕円 83"/>
        <xdr:cNvSpPr/>
      </xdr:nvSpPr>
      <xdr:spPr>
        <a:xfrm>
          <a:off x="3746500" y="598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105920</xdr:rowOff>
    </xdr:from>
    <xdr:ext cx="599010" cy="259045"/>
    <xdr:sp macro="" textlink="">
      <xdr:nvSpPr>
        <xdr:cNvPr id="85" name="テキスト ボックス 84"/>
        <xdr:cNvSpPr txBox="1"/>
      </xdr:nvSpPr>
      <xdr:spPr>
        <a:xfrm>
          <a:off x="3497795" y="576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83675</xdr:rowOff>
    </xdr:from>
    <xdr:to>
      <xdr:col>15</xdr:col>
      <xdr:colOff>101600</xdr:colOff>
      <xdr:row>35</xdr:row>
      <xdr:rowOff>13825</xdr:rowOff>
    </xdr:to>
    <xdr:sp macro="" textlink="">
      <xdr:nvSpPr>
        <xdr:cNvPr id="86" name="楕円 85"/>
        <xdr:cNvSpPr/>
      </xdr:nvSpPr>
      <xdr:spPr>
        <a:xfrm>
          <a:off x="2857500" y="591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30352</xdr:rowOff>
    </xdr:from>
    <xdr:ext cx="599010" cy="259045"/>
    <xdr:sp macro="" textlink="">
      <xdr:nvSpPr>
        <xdr:cNvPr id="87" name="テキスト ボックス 86"/>
        <xdr:cNvSpPr txBox="1"/>
      </xdr:nvSpPr>
      <xdr:spPr>
        <a:xfrm>
          <a:off x="2608795" y="568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95856</xdr:rowOff>
    </xdr:from>
    <xdr:to>
      <xdr:col>10</xdr:col>
      <xdr:colOff>165100</xdr:colOff>
      <xdr:row>35</xdr:row>
      <xdr:rowOff>26006</xdr:rowOff>
    </xdr:to>
    <xdr:sp macro="" textlink="">
      <xdr:nvSpPr>
        <xdr:cNvPr id="88" name="楕円 87"/>
        <xdr:cNvSpPr/>
      </xdr:nvSpPr>
      <xdr:spPr>
        <a:xfrm>
          <a:off x="1968500" y="592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42533</xdr:rowOff>
    </xdr:from>
    <xdr:ext cx="599010" cy="259045"/>
    <xdr:sp macro="" textlink="">
      <xdr:nvSpPr>
        <xdr:cNvPr id="89" name="テキスト ボックス 88"/>
        <xdr:cNvSpPr txBox="1"/>
      </xdr:nvSpPr>
      <xdr:spPr>
        <a:xfrm>
          <a:off x="1719795" y="570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99073</xdr:rowOff>
    </xdr:from>
    <xdr:to>
      <xdr:col>6</xdr:col>
      <xdr:colOff>38100</xdr:colOff>
      <xdr:row>35</xdr:row>
      <xdr:rowOff>29223</xdr:rowOff>
    </xdr:to>
    <xdr:sp macro="" textlink="">
      <xdr:nvSpPr>
        <xdr:cNvPr id="90" name="楕円 89"/>
        <xdr:cNvSpPr/>
      </xdr:nvSpPr>
      <xdr:spPr>
        <a:xfrm>
          <a:off x="1079500" y="592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45750</xdr:rowOff>
    </xdr:from>
    <xdr:ext cx="599010" cy="259045"/>
    <xdr:sp macro="" textlink="">
      <xdr:nvSpPr>
        <xdr:cNvPr id="91" name="テキスト ボックス 90"/>
        <xdr:cNvSpPr txBox="1"/>
      </xdr:nvSpPr>
      <xdr:spPr>
        <a:xfrm>
          <a:off x="830795" y="570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30349</xdr:rowOff>
    </xdr:from>
    <xdr:to>
      <xdr:col>24</xdr:col>
      <xdr:colOff>62865</xdr:colOff>
      <xdr:row>57</xdr:row>
      <xdr:rowOff>163135</xdr:rowOff>
    </xdr:to>
    <xdr:cxnSp macro="">
      <xdr:nvCxnSpPr>
        <xdr:cNvPr id="115" name="直線コネクタ 114"/>
        <xdr:cNvCxnSpPr/>
      </xdr:nvCxnSpPr>
      <xdr:spPr>
        <a:xfrm flipV="1">
          <a:off x="4633595" y="8602849"/>
          <a:ext cx="1270" cy="133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166962</xdr:rowOff>
    </xdr:from>
    <xdr:ext cx="534377" cy="259045"/>
    <xdr:sp macro="" textlink="">
      <xdr:nvSpPr>
        <xdr:cNvPr id="116" name="物件費最小値テキスト"/>
        <xdr:cNvSpPr txBox="1"/>
      </xdr:nvSpPr>
      <xdr:spPr>
        <a:xfrm>
          <a:off x="4686300" y="993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163135</xdr:rowOff>
    </xdr:from>
    <xdr:to>
      <xdr:col>24</xdr:col>
      <xdr:colOff>152400</xdr:colOff>
      <xdr:row>57</xdr:row>
      <xdr:rowOff>163135</xdr:rowOff>
    </xdr:to>
    <xdr:cxnSp macro="">
      <xdr:nvCxnSpPr>
        <xdr:cNvPr id="117" name="直線コネクタ 116"/>
        <xdr:cNvCxnSpPr/>
      </xdr:nvCxnSpPr>
      <xdr:spPr>
        <a:xfrm>
          <a:off x="4546600" y="993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148476</xdr:rowOff>
    </xdr:from>
    <xdr:ext cx="599010" cy="259045"/>
    <xdr:sp macro="" textlink="">
      <xdr:nvSpPr>
        <xdr:cNvPr id="118" name="物件費最大値テキスト"/>
        <xdr:cNvSpPr txBox="1"/>
      </xdr:nvSpPr>
      <xdr:spPr>
        <a:xfrm>
          <a:off x="4686300" y="837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30349</xdr:rowOff>
    </xdr:from>
    <xdr:to>
      <xdr:col>24</xdr:col>
      <xdr:colOff>152400</xdr:colOff>
      <xdr:row>50</xdr:row>
      <xdr:rowOff>30349</xdr:rowOff>
    </xdr:to>
    <xdr:cxnSp macro="">
      <xdr:nvCxnSpPr>
        <xdr:cNvPr id="119" name="直線コネクタ 118"/>
        <xdr:cNvCxnSpPr/>
      </xdr:nvCxnSpPr>
      <xdr:spPr>
        <a:xfrm>
          <a:off x="4546600" y="860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144580</xdr:rowOff>
    </xdr:from>
    <xdr:to>
      <xdr:col>24</xdr:col>
      <xdr:colOff>63500</xdr:colOff>
      <xdr:row>57</xdr:row>
      <xdr:rowOff>157119</xdr:rowOff>
    </xdr:to>
    <xdr:cxnSp macro="">
      <xdr:nvCxnSpPr>
        <xdr:cNvPr id="120" name="直線コネクタ 119"/>
        <xdr:cNvCxnSpPr/>
      </xdr:nvCxnSpPr>
      <xdr:spPr>
        <a:xfrm flipV="1">
          <a:off x="3797300" y="9917230"/>
          <a:ext cx="838200" cy="1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121976</xdr:rowOff>
    </xdr:from>
    <xdr:ext cx="599010" cy="259045"/>
    <xdr:sp macro="" textlink="">
      <xdr:nvSpPr>
        <xdr:cNvPr id="121" name="物件費平均値テキスト"/>
        <xdr:cNvSpPr txBox="1"/>
      </xdr:nvSpPr>
      <xdr:spPr>
        <a:xfrm>
          <a:off x="4686300" y="95517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99099</xdr:rowOff>
    </xdr:from>
    <xdr:to>
      <xdr:col>24</xdr:col>
      <xdr:colOff>114300</xdr:colOff>
      <xdr:row>57</xdr:row>
      <xdr:rowOff>29249</xdr:rowOff>
    </xdr:to>
    <xdr:sp macro="" textlink="">
      <xdr:nvSpPr>
        <xdr:cNvPr id="122" name="フローチャート: 判断 121"/>
        <xdr:cNvSpPr/>
      </xdr:nvSpPr>
      <xdr:spPr>
        <a:xfrm>
          <a:off x="4584700" y="970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144264</xdr:rowOff>
    </xdr:from>
    <xdr:to>
      <xdr:col>19</xdr:col>
      <xdr:colOff>177800</xdr:colOff>
      <xdr:row>57</xdr:row>
      <xdr:rowOff>157119</xdr:rowOff>
    </xdr:to>
    <xdr:cxnSp macro="">
      <xdr:nvCxnSpPr>
        <xdr:cNvPr id="123" name="直線コネクタ 122"/>
        <xdr:cNvCxnSpPr/>
      </xdr:nvCxnSpPr>
      <xdr:spPr>
        <a:xfrm>
          <a:off x="2908300" y="9916914"/>
          <a:ext cx="889000" cy="1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140202</xdr:rowOff>
    </xdr:from>
    <xdr:to>
      <xdr:col>20</xdr:col>
      <xdr:colOff>38100</xdr:colOff>
      <xdr:row>57</xdr:row>
      <xdr:rowOff>70352</xdr:rowOff>
    </xdr:to>
    <xdr:sp macro="" textlink="">
      <xdr:nvSpPr>
        <xdr:cNvPr id="124" name="フローチャート: 判断 123"/>
        <xdr:cNvSpPr/>
      </xdr:nvSpPr>
      <xdr:spPr>
        <a:xfrm>
          <a:off x="3746500" y="974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86879</xdr:rowOff>
    </xdr:from>
    <xdr:ext cx="534377" cy="259045"/>
    <xdr:sp macro="" textlink="">
      <xdr:nvSpPr>
        <xdr:cNvPr id="125" name="テキスト ボックス 124"/>
        <xdr:cNvSpPr txBox="1"/>
      </xdr:nvSpPr>
      <xdr:spPr>
        <a:xfrm>
          <a:off x="3530111" y="951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144264</xdr:rowOff>
    </xdr:from>
    <xdr:to>
      <xdr:col>15</xdr:col>
      <xdr:colOff>50800</xdr:colOff>
      <xdr:row>57</xdr:row>
      <xdr:rowOff>151161</xdr:rowOff>
    </xdr:to>
    <xdr:cxnSp macro="">
      <xdr:nvCxnSpPr>
        <xdr:cNvPr id="126" name="直線コネクタ 125"/>
        <xdr:cNvCxnSpPr/>
      </xdr:nvCxnSpPr>
      <xdr:spPr>
        <a:xfrm flipV="1">
          <a:off x="2019300" y="9916914"/>
          <a:ext cx="889000" cy="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150039</xdr:rowOff>
    </xdr:from>
    <xdr:to>
      <xdr:col>15</xdr:col>
      <xdr:colOff>101600</xdr:colOff>
      <xdr:row>57</xdr:row>
      <xdr:rowOff>80189</xdr:rowOff>
    </xdr:to>
    <xdr:sp macro="" textlink="">
      <xdr:nvSpPr>
        <xdr:cNvPr id="127" name="フローチャート: 判断 126"/>
        <xdr:cNvSpPr/>
      </xdr:nvSpPr>
      <xdr:spPr>
        <a:xfrm>
          <a:off x="2857500" y="975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96716</xdr:rowOff>
    </xdr:from>
    <xdr:ext cx="534377" cy="259045"/>
    <xdr:sp macro="" textlink="">
      <xdr:nvSpPr>
        <xdr:cNvPr id="128" name="テキスト ボックス 127"/>
        <xdr:cNvSpPr txBox="1"/>
      </xdr:nvSpPr>
      <xdr:spPr>
        <a:xfrm>
          <a:off x="2641111" y="952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151161</xdr:rowOff>
    </xdr:from>
    <xdr:to>
      <xdr:col>10</xdr:col>
      <xdr:colOff>114300</xdr:colOff>
      <xdr:row>57</xdr:row>
      <xdr:rowOff>164122</xdr:rowOff>
    </xdr:to>
    <xdr:cxnSp macro="">
      <xdr:nvCxnSpPr>
        <xdr:cNvPr id="129" name="直線コネクタ 128"/>
        <xdr:cNvCxnSpPr/>
      </xdr:nvCxnSpPr>
      <xdr:spPr>
        <a:xfrm flipV="1">
          <a:off x="1130300" y="9923811"/>
          <a:ext cx="889000" cy="1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4996</xdr:rowOff>
    </xdr:from>
    <xdr:to>
      <xdr:col>10</xdr:col>
      <xdr:colOff>165100</xdr:colOff>
      <xdr:row>57</xdr:row>
      <xdr:rowOff>106596</xdr:rowOff>
    </xdr:to>
    <xdr:sp macro="" textlink="">
      <xdr:nvSpPr>
        <xdr:cNvPr id="130" name="フローチャート: 判断 129"/>
        <xdr:cNvSpPr/>
      </xdr:nvSpPr>
      <xdr:spPr>
        <a:xfrm>
          <a:off x="1968500" y="977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123123</xdr:rowOff>
    </xdr:from>
    <xdr:ext cx="534377" cy="259045"/>
    <xdr:sp macro="" textlink="">
      <xdr:nvSpPr>
        <xdr:cNvPr id="131" name="テキスト ボックス 130"/>
        <xdr:cNvSpPr txBox="1"/>
      </xdr:nvSpPr>
      <xdr:spPr>
        <a:xfrm>
          <a:off x="1752111" y="95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30897</xdr:rowOff>
    </xdr:from>
    <xdr:to>
      <xdr:col>6</xdr:col>
      <xdr:colOff>38100</xdr:colOff>
      <xdr:row>57</xdr:row>
      <xdr:rowOff>132497</xdr:rowOff>
    </xdr:to>
    <xdr:sp macro="" textlink="">
      <xdr:nvSpPr>
        <xdr:cNvPr id="132" name="フローチャート: 判断 131"/>
        <xdr:cNvSpPr/>
      </xdr:nvSpPr>
      <xdr:spPr>
        <a:xfrm>
          <a:off x="1079500" y="980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149024</xdr:rowOff>
    </xdr:from>
    <xdr:ext cx="534377" cy="259045"/>
    <xdr:sp macro="" textlink="">
      <xdr:nvSpPr>
        <xdr:cNvPr id="133" name="テキスト ボックス 132"/>
        <xdr:cNvSpPr txBox="1"/>
      </xdr:nvSpPr>
      <xdr:spPr>
        <a:xfrm>
          <a:off x="863111" y="957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93780</xdr:rowOff>
    </xdr:from>
    <xdr:to>
      <xdr:col>24</xdr:col>
      <xdr:colOff>114300</xdr:colOff>
      <xdr:row>58</xdr:row>
      <xdr:rowOff>23930</xdr:rowOff>
    </xdr:to>
    <xdr:sp macro="" textlink="">
      <xdr:nvSpPr>
        <xdr:cNvPr id="139" name="楕円 138"/>
        <xdr:cNvSpPr/>
      </xdr:nvSpPr>
      <xdr:spPr>
        <a:xfrm>
          <a:off x="4584700" y="986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8707</xdr:rowOff>
    </xdr:from>
    <xdr:ext cx="534377" cy="259045"/>
    <xdr:sp macro="" textlink="">
      <xdr:nvSpPr>
        <xdr:cNvPr id="140" name="物件費該当値テキスト"/>
        <xdr:cNvSpPr txBox="1"/>
      </xdr:nvSpPr>
      <xdr:spPr>
        <a:xfrm>
          <a:off x="4686300" y="978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106319</xdr:rowOff>
    </xdr:from>
    <xdr:to>
      <xdr:col>20</xdr:col>
      <xdr:colOff>38100</xdr:colOff>
      <xdr:row>58</xdr:row>
      <xdr:rowOff>36469</xdr:rowOff>
    </xdr:to>
    <xdr:sp macro="" textlink="">
      <xdr:nvSpPr>
        <xdr:cNvPr id="141" name="楕円 140"/>
        <xdr:cNvSpPr/>
      </xdr:nvSpPr>
      <xdr:spPr>
        <a:xfrm>
          <a:off x="3746500" y="987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27596</xdr:rowOff>
    </xdr:from>
    <xdr:ext cx="534377" cy="259045"/>
    <xdr:sp macro="" textlink="">
      <xdr:nvSpPr>
        <xdr:cNvPr id="142" name="テキスト ボックス 141"/>
        <xdr:cNvSpPr txBox="1"/>
      </xdr:nvSpPr>
      <xdr:spPr>
        <a:xfrm>
          <a:off x="3530111" y="997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93464</xdr:rowOff>
    </xdr:from>
    <xdr:to>
      <xdr:col>15</xdr:col>
      <xdr:colOff>101600</xdr:colOff>
      <xdr:row>58</xdr:row>
      <xdr:rowOff>23614</xdr:rowOff>
    </xdr:to>
    <xdr:sp macro="" textlink="">
      <xdr:nvSpPr>
        <xdr:cNvPr id="143" name="楕円 142"/>
        <xdr:cNvSpPr/>
      </xdr:nvSpPr>
      <xdr:spPr>
        <a:xfrm>
          <a:off x="2857500" y="98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14741</xdr:rowOff>
    </xdr:from>
    <xdr:ext cx="534377" cy="259045"/>
    <xdr:sp macro="" textlink="">
      <xdr:nvSpPr>
        <xdr:cNvPr id="144" name="テキスト ボックス 143"/>
        <xdr:cNvSpPr txBox="1"/>
      </xdr:nvSpPr>
      <xdr:spPr>
        <a:xfrm>
          <a:off x="2641111" y="995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100361</xdr:rowOff>
    </xdr:from>
    <xdr:to>
      <xdr:col>10</xdr:col>
      <xdr:colOff>165100</xdr:colOff>
      <xdr:row>58</xdr:row>
      <xdr:rowOff>30511</xdr:rowOff>
    </xdr:to>
    <xdr:sp macro="" textlink="">
      <xdr:nvSpPr>
        <xdr:cNvPr id="145" name="楕円 144"/>
        <xdr:cNvSpPr/>
      </xdr:nvSpPr>
      <xdr:spPr>
        <a:xfrm>
          <a:off x="1968500" y="987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21638</xdr:rowOff>
    </xdr:from>
    <xdr:ext cx="534377" cy="259045"/>
    <xdr:sp macro="" textlink="">
      <xdr:nvSpPr>
        <xdr:cNvPr id="146" name="テキスト ボックス 145"/>
        <xdr:cNvSpPr txBox="1"/>
      </xdr:nvSpPr>
      <xdr:spPr>
        <a:xfrm>
          <a:off x="1752111" y="996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113322</xdr:rowOff>
    </xdr:from>
    <xdr:to>
      <xdr:col>6</xdr:col>
      <xdr:colOff>38100</xdr:colOff>
      <xdr:row>58</xdr:row>
      <xdr:rowOff>43472</xdr:rowOff>
    </xdr:to>
    <xdr:sp macro="" textlink="">
      <xdr:nvSpPr>
        <xdr:cNvPr id="147" name="楕円 146"/>
        <xdr:cNvSpPr/>
      </xdr:nvSpPr>
      <xdr:spPr>
        <a:xfrm>
          <a:off x="1079500" y="988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34599</xdr:rowOff>
    </xdr:from>
    <xdr:ext cx="534377" cy="259045"/>
    <xdr:sp macro="" textlink="">
      <xdr:nvSpPr>
        <xdr:cNvPr id="148" name="テキスト ボックス 147"/>
        <xdr:cNvSpPr txBox="1"/>
      </xdr:nvSpPr>
      <xdr:spPr>
        <a:xfrm>
          <a:off x="863111" y="997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3728</xdr:rowOff>
    </xdr:from>
    <xdr:to>
      <xdr:col>24</xdr:col>
      <xdr:colOff>62865</xdr:colOff>
      <xdr:row>78</xdr:row>
      <xdr:rowOff>79852</xdr:rowOff>
    </xdr:to>
    <xdr:cxnSp macro="">
      <xdr:nvCxnSpPr>
        <xdr:cNvPr id="170" name="直線コネクタ 169"/>
        <xdr:cNvCxnSpPr/>
      </xdr:nvCxnSpPr>
      <xdr:spPr>
        <a:xfrm flipV="1">
          <a:off x="4633595" y="12176678"/>
          <a:ext cx="1270" cy="1276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83679</xdr:rowOff>
    </xdr:from>
    <xdr:ext cx="469744" cy="259045"/>
    <xdr:sp macro="" textlink="">
      <xdr:nvSpPr>
        <xdr:cNvPr id="171" name="維持補修費最小値テキスト"/>
        <xdr:cNvSpPr txBox="1"/>
      </xdr:nvSpPr>
      <xdr:spPr>
        <a:xfrm>
          <a:off x="4686300" y="1345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79852</xdr:rowOff>
    </xdr:from>
    <xdr:to>
      <xdr:col>24</xdr:col>
      <xdr:colOff>152400</xdr:colOff>
      <xdr:row>78</xdr:row>
      <xdr:rowOff>79852</xdr:rowOff>
    </xdr:to>
    <xdr:cxnSp macro="">
      <xdr:nvCxnSpPr>
        <xdr:cNvPr id="172" name="直線コネクタ 171"/>
        <xdr:cNvCxnSpPr/>
      </xdr:nvCxnSpPr>
      <xdr:spPr>
        <a:xfrm>
          <a:off x="4546600" y="134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121855</xdr:rowOff>
    </xdr:from>
    <xdr:ext cx="534377" cy="259045"/>
    <xdr:sp macro="" textlink="">
      <xdr:nvSpPr>
        <xdr:cNvPr id="173" name="維持補修費最大値テキスト"/>
        <xdr:cNvSpPr txBox="1"/>
      </xdr:nvSpPr>
      <xdr:spPr>
        <a:xfrm>
          <a:off x="4686300" y="1195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3728</xdr:rowOff>
    </xdr:from>
    <xdr:to>
      <xdr:col>24</xdr:col>
      <xdr:colOff>152400</xdr:colOff>
      <xdr:row>71</xdr:row>
      <xdr:rowOff>3728</xdr:rowOff>
    </xdr:to>
    <xdr:cxnSp macro="">
      <xdr:nvCxnSpPr>
        <xdr:cNvPr id="174" name="直線コネクタ 173"/>
        <xdr:cNvCxnSpPr/>
      </xdr:nvCxnSpPr>
      <xdr:spPr>
        <a:xfrm>
          <a:off x="4546600" y="1217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43825</xdr:rowOff>
    </xdr:from>
    <xdr:to>
      <xdr:col>24</xdr:col>
      <xdr:colOff>63500</xdr:colOff>
      <xdr:row>77</xdr:row>
      <xdr:rowOff>51277</xdr:rowOff>
    </xdr:to>
    <xdr:cxnSp macro="">
      <xdr:nvCxnSpPr>
        <xdr:cNvPr id="175" name="直線コネクタ 174"/>
        <xdr:cNvCxnSpPr/>
      </xdr:nvCxnSpPr>
      <xdr:spPr>
        <a:xfrm>
          <a:off x="3797300" y="13245475"/>
          <a:ext cx="8382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44614</xdr:rowOff>
    </xdr:from>
    <xdr:ext cx="469744" cy="259045"/>
    <xdr:sp macro="" textlink="">
      <xdr:nvSpPr>
        <xdr:cNvPr id="176" name="維持補修費平均値テキスト"/>
        <xdr:cNvSpPr txBox="1"/>
      </xdr:nvSpPr>
      <xdr:spPr>
        <a:xfrm>
          <a:off x="4686300" y="12903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21737</xdr:rowOff>
    </xdr:from>
    <xdr:to>
      <xdr:col>24</xdr:col>
      <xdr:colOff>114300</xdr:colOff>
      <xdr:row>76</xdr:row>
      <xdr:rowOff>123337</xdr:rowOff>
    </xdr:to>
    <xdr:sp macro="" textlink="">
      <xdr:nvSpPr>
        <xdr:cNvPr id="177" name="フローチャート: 判断 176"/>
        <xdr:cNvSpPr/>
      </xdr:nvSpPr>
      <xdr:spPr>
        <a:xfrm>
          <a:off x="45847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43825</xdr:rowOff>
    </xdr:from>
    <xdr:to>
      <xdr:col>19</xdr:col>
      <xdr:colOff>177800</xdr:colOff>
      <xdr:row>77</xdr:row>
      <xdr:rowOff>64125</xdr:rowOff>
    </xdr:to>
    <xdr:cxnSp macro="">
      <xdr:nvCxnSpPr>
        <xdr:cNvPr id="178" name="直線コネクタ 177"/>
        <xdr:cNvCxnSpPr/>
      </xdr:nvCxnSpPr>
      <xdr:spPr>
        <a:xfrm flipV="1">
          <a:off x="2908300" y="13245475"/>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169962</xdr:rowOff>
    </xdr:from>
    <xdr:to>
      <xdr:col>20</xdr:col>
      <xdr:colOff>38100</xdr:colOff>
      <xdr:row>76</xdr:row>
      <xdr:rowOff>100112</xdr:rowOff>
    </xdr:to>
    <xdr:sp macro="" textlink="">
      <xdr:nvSpPr>
        <xdr:cNvPr id="179" name="フローチャート: 判断 178"/>
        <xdr:cNvSpPr/>
      </xdr:nvSpPr>
      <xdr:spPr>
        <a:xfrm>
          <a:off x="3746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116639</xdr:rowOff>
    </xdr:from>
    <xdr:ext cx="469744" cy="259045"/>
    <xdr:sp macro="" textlink="">
      <xdr:nvSpPr>
        <xdr:cNvPr id="180" name="テキスト ボックス 179"/>
        <xdr:cNvSpPr txBox="1"/>
      </xdr:nvSpPr>
      <xdr:spPr>
        <a:xfrm>
          <a:off x="3562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21422</xdr:rowOff>
    </xdr:from>
    <xdr:to>
      <xdr:col>15</xdr:col>
      <xdr:colOff>50800</xdr:colOff>
      <xdr:row>77</xdr:row>
      <xdr:rowOff>64125</xdr:rowOff>
    </xdr:to>
    <xdr:cxnSp macro="">
      <xdr:nvCxnSpPr>
        <xdr:cNvPr id="181" name="直線コネクタ 180"/>
        <xdr:cNvCxnSpPr/>
      </xdr:nvCxnSpPr>
      <xdr:spPr>
        <a:xfrm>
          <a:off x="2019300" y="13223072"/>
          <a:ext cx="889000" cy="4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xdr:rowOff>
    </xdr:from>
    <xdr:to>
      <xdr:col>15</xdr:col>
      <xdr:colOff>101600</xdr:colOff>
      <xdr:row>76</xdr:row>
      <xdr:rowOff>102169</xdr:rowOff>
    </xdr:to>
    <xdr:sp macro="" textlink="">
      <xdr:nvSpPr>
        <xdr:cNvPr id="182" name="フローチャート: 判断 181"/>
        <xdr:cNvSpPr/>
      </xdr:nvSpPr>
      <xdr:spPr>
        <a:xfrm>
          <a:off x="2857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118696</xdr:rowOff>
    </xdr:from>
    <xdr:ext cx="469744" cy="259045"/>
    <xdr:sp macro="" textlink="">
      <xdr:nvSpPr>
        <xdr:cNvPr id="183" name="テキスト ボックス 182"/>
        <xdr:cNvSpPr txBox="1"/>
      </xdr:nvSpPr>
      <xdr:spPr>
        <a:xfrm>
          <a:off x="2673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21422</xdr:rowOff>
    </xdr:from>
    <xdr:to>
      <xdr:col>10</xdr:col>
      <xdr:colOff>114300</xdr:colOff>
      <xdr:row>77</xdr:row>
      <xdr:rowOff>118120</xdr:rowOff>
    </xdr:to>
    <xdr:cxnSp macro="">
      <xdr:nvCxnSpPr>
        <xdr:cNvPr id="184" name="直線コネクタ 183"/>
        <xdr:cNvCxnSpPr/>
      </xdr:nvCxnSpPr>
      <xdr:spPr>
        <a:xfrm flipV="1">
          <a:off x="1130300" y="13223072"/>
          <a:ext cx="889000" cy="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8113</xdr:rowOff>
    </xdr:from>
    <xdr:to>
      <xdr:col>10</xdr:col>
      <xdr:colOff>165100</xdr:colOff>
      <xdr:row>76</xdr:row>
      <xdr:rowOff>109713</xdr:rowOff>
    </xdr:to>
    <xdr:sp macro="" textlink="">
      <xdr:nvSpPr>
        <xdr:cNvPr id="185" name="フローチャート: 判断 184"/>
        <xdr:cNvSpPr/>
      </xdr:nvSpPr>
      <xdr:spPr>
        <a:xfrm>
          <a:off x="1968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126240</xdr:rowOff>
    </xdr:from>
    <xdr:ext cx="469744" cy="259045"/>
    <xdr:sp macro="" textlink="">
      <xdr:nvSpPr>
        <xdr:cNvPr id="186" name="テキスト ボックス 185"/>
        <xdr:cNvSpPr txBox="1"/>
      </xdr:nvSpPr>
      <xdr:spPr>
        <a:xfrm>
          <a:off x="1784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26355</xdr:rowOff>
    </xdr:from>
    <xdr:to>
      <xdr:col>6</xdr:col>
      <xdr:colOff>38100</xdr:colOff>
      <xdr:row>76</xdr:row>
      <xdr:rowOff>127955</xdr:rowOff>
    </xdr:to>
    <xdr:sp macro="" textlink="">
      <xdr:nvSpPr>
        <xdr:cNvPr id="187" name="フローチャート: 判断 186"/>
        <xdr:cNvSpPr/>
      </xdr:nvSpPr>
      <xdr:spPr>
        <a:xfrm>
          <a:off x="1079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144482</xdr:rowOff>
    </xdr:from>
    <xdr:ext cx="469744" cy="259045"/>
    <xdr:sp macro="" textlink="">
      <xdr:nvSpPr>
        <xdr:cNvPr id="188" name="テキスト ボックス 187"/>
        <xdr:cNvSpPr txBox="1"/>
      </xdr:nvSpPr>
      <xdr:spPr>
        <a:xfrm>
          <a:off x="895428"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477</xdr:rowOff>
    </xdr:from>
    <xdr:to>
      <xdr:col>24</xdr:col>
      <xdr:colOff>114300</xdr:colOff>
      <xdr:row>77</xdr:row>
      <xdr:rowOff>102077</xdr:rowOff>
    </xdr:to>
    <xdr:sp macro="" textlink="">
      <xdr:nvSpPr>
        <xdr:cNvPr id="194" name="楕円 193"/>
        <xdr:cNvSpPr/>
      </xdr:nvSpPr>
      <xdr:spPr>
        <a:xfrm>
          <a:off x="4584700" y="1320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150354</xdr:rowOff>
    </xdr:from>
    <xdr:ext cx="469744" cy="259045"/>
    <xdr:sp macro="" textlink="">
      <xdr:nvSpPr>
        <xdr:cNvPr id="195" name="維持補修費該当値テキスト"/>
        <xdr:cNvSpPr txBox="1"/>
      </xdr:nvSpPr>
      <xdr:spPr>
        <a:xfrm>
          <a:off x="4686300" y="1318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164475</xdr:rowOff>
    </xdr:from>
    <xdr:to>
      <xdr:col>20</xdr:col>
      <xdr:colOff>38100</xdr:colOff>
      <xdr:row>77</xdr:row>
      <xdr:rowOff>94625</xdr:rowOff>
    </xdr:to>
    <xdr:sp macro="" textlink="">
      <xdr:nvSpPr>
        <xdr:cNvPr id="196" name="楕円 195"/>
        <xdr:cNvSpPr/>
      </xdr:nvSpPr>
      <xdr:spPr>
        <a:xfrm>
          <a:off x="3746500" y="1319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85752</xdr:rowOff>
    </xdr:from>
    <xdr:ext cx="469744" cy="259045"/>
    <xdr:sp macro="" textlink="">
      <xdr:nvSpPr>
        <xdr:cNvPr id="197" name="テキスト ボックス 196"/>
        <xdr:cNvSpPr txBox="1"/>
      </xdr:nvSpPr>
      <xdr:spPr>
        <a:xfrm>
          <a:off x="3562428" y="1328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13325</xdr:rowOff>
    </xdr:from>
    <xdr:to>
      <xdr:col>15</xdr:col>
      <xdr:colOff>101600</xdr:colOff>
      <xdr:row>77</xdr:row>
      <xdr:rowOff>114925</xdr:rowOff>
    </xdr:to>
    <xdr:sp macro="" textlink="">
      <xdr:nvSpPr>
        <xdr:cNvPr id="198" name="楕円 197"/>
        <xdr:cNvSpPr/>
      </xdr:nvSpPr>
      <xdr:spPr>
        <a:xfrm>
          <a:off x="2857500" y="1321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106052</xdr:rowOff>
    </xdr:from>
    <xdr:ext cx="469744" cy="259045"/>
    <xdr:sp macro="" textlink="">
      <xdr:nvSpPr>
        <xdr:cNvPr id="199" name="テキスト ボックス 198"/>
        <xdr:cNvSpPr txBox="1"/>
      </xdr:nvSpPr>
      <xdr:spPr>
        <a:xfrm>
          <a:off x="2673428" y="1330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142072</xdr:rowOff>
    </xdr:from>
    <xdr:to>
      <xdr:col>10</xdr:col>
      <xdr:colOff>165100</xdr:colOff>
      <xdr:row>77</xdr:row>
      <xdr:rowOff>72222</xdr:rowOff>
    </xdr:to>
    <xdr:sp macro="" textlink="">
      <xdr:nvSpPr>
        <xdr:cNvPr id="200" name="楕円 199"/>
        <xdr:cNvSpPr/>
      </xdr:nvSpPr>
      <xdr:spPr>
        <a:xfrm>
          <a:off x="1968500" y="1317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63349</xdr:rowOff>
    </xdr:from>
    <xdr:ext cx="469744" cy="259045"/>
    <xdr:sp macro="" textlink="">
      <xdr:nvSpPr>
        <xdr:cNvPr id="201" name="テキスト ボックス 200"/>
        <xdr:cNvSpPr txBox="1"/>
      </xdr:nvSpPr>
      <xdr:spPr>
        <a:xfrm>
          <a:off x="1784428" y="1326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67320</xdr:rowOff>
    </xdr:from>
    <xdr:to>
      <xdr:col>6</xdr:col>
      <xdr:colOff>38100</xdr:colOff>
      <xdr:row>77</xdr:row>
      <xdr:rowOff>168920</xdr:rowOff>
    </xdr:to>
    <xdr:sp macro="" textlink="">
      <xdr:nvSpPr>
        <xdr:cNvPr id="202" name="楕円 201"/>
        <xdr:cNvSpPr/>
      </xdr:nvSpPr>
      <xdr:spPr>
        <a:xfrm>
          <a:off x="1079500" y="1326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160047</xdr:rowOff>
    </xdr:from>
    <xdr:ext cx="469744" cy="259045"/>
    <xdr:sp macro="" textlink="">
      <xdr:nvSpPr>
        <xdr:cNvPr id="203" name="テキスト ボックス 202"/>
        <xdr:cNvSpPr txBox="1"/>
      </xdr:nvSpPr>
      <xdr:spPr>
        <a:xfrm>
          <a:off x="895428" y="1336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38985</xdr:rowOff>
    </xdr:from>
    <xdr:to>
      <xdr:col>24</xdr:col>
      <xdr:colOff>62865</xdr:colOff>
      <xdr:row>99</xdr:row>
      <xdr:rowOff>53273</xdr:rowOff>
    </xdr:to>
    <xdr:cxnSp macro="">
      <xdr:nvCxnSpPr>
        <xdr:cNvPr id="230" name="直線コネクタ 229"/>
        <xdr:cNvCxnSpPr/>
      </xdr:nvCxnSpPr>
      <xdr:spPr>
        <a:xfrm flipV="1">
          <a:off x="4633595" y="15640935"/>
          <a:ext cx="127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57100</xdr:rowOff>
    </xdr:from>
    <xdr:ext cx="534377" cy="259045"/>
    <xdr:sp macro="" textlink="">
      <xdr:nvSpPr>
        <xdr:cNvPr id="231" name="扶助費最小値テキスト"/>
        <xdr:cNvSpPr txBox="1"/>
      </xdr:nvSpPr>
      <xdr:spPr>
        <a:xfrm>
          <a:off x="4686300" y="1703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53273</xdr:rowOff>
    </xdr:from>
    <xdr:to>
      <xdr:col>24</xdr:col>
      <xdr:colOff>152400</xdr:colOff>
      <xdr:row>99</xdr:row>
      <xdr:rowOff>53273</xdr:rowOff>
    </xdr:to>
    <xdr:cxnSp macro="">
      <xdr:nvCxnSpPr>
        <xdr:cNvPr id="232" name="直線コネクタ 231"/>
        <xdr:cNvCxnSpPr/>
      </xdr:nvCxnSpPr>
      <xdr:spPr>
        <a:xfrm>
          <a:off x="4546600" y="1702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157112</xdr:rowOff>
    </xdr:from>
    <xdr:ext cx="599010" cy="259045"/>
    <xdr:sp macro="" textlink="">
      <xdr:nvSpPr>
        <xdr:cNvPr id="233" name="扶助費最大値テキスト"/>
        <xdr:cNvSpPr txBox="1"/>
      </xdr:nvSpPr>
      <xdr:spPr>
        <a:xfrm>
          <a:off x="4686300" y="1541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38985</xdr:rowOff>
    </xdr:from>
    <xdr:to>
      <xdr:col>24</xdr:col>
      <xdr:colOff>152400</xdr:colOff>
      <xdr:row>91</xdr:row>
      <xdr:rowOff>38985</xdr:rowOff>
    </xdr:to>
    <xdr:cxnSp macro="">
      <xdr:nvCxnSpPr>
        <xdr:cNvPr id="234" name="直線コネクタ 233"/>
        <xdr:cNvCxnSpPr/>
      </xdr:nvCxnSpPr>
      <xdr:spPr>
        <a:xfrm>
          <a:off x="4546600" y="1564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165940</xdr:rowOff>
    </xdr:from>
    <xdr:to>
      <xdr:col>24</xdr:col>
      <xdr:colOff>63500</xdr:colOff>
      <xdr:row>91</xdr:row>
      <xdr:rowOff>38985</xdr:rowOff>
    </xdr:to>
    <xdr:cxnSp macro="">
      <xdr:nvCxnSpPr>
        <xdr:cNvPr id="235" name="直線コネクタ 234"/>
        <xdr:cNvCxnSpPr/>
      </xdr:nvCxnSpPr>
      <xdr:spPr>
        <a:xfrm>
          <a:off x="3797300" y="15596440"/>
          <a:ext cx="838200" cy="4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134910</xdr:rowOff>
    </xdr:from>
    <xdr:ext cx="534377" cy="259045"/>
    <xdr:sp macro="" textlink="">
      <xdr:nvSpPr>
        <xdr:cNvPr id="236" name="扶助費平均値テキスト"/>
        <xdr:cNvSpPr txBox="1"/>
      </xdr:nvSpPr>
      <xdr:spPr>
        <a:xfrm>
          <a:off x="4686300" y="16422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156483</xdr:rowOff>
    </xdr:from>
    <xdr:to>
      <xdr:col>24</xdr:col>
      <xdr:colOff>114300</xdr:colOff>
      <xdr:row>96</xdr:row>
      <xdr:rowOff>86633</xdr:rowOff>
    </xdr:to>
    <xdr:sp macro="" textlink="">
      <xdr:nvSpPr>
        <xdr:cNvPr id="237" name="フローチャート: 判断 236"/>
        <xdr:cNvSpPr/>
      </xdr:nvSpPr>
      <xdr:spPr>
        <a:xfrm>
          <a:off x="45847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165940</xdr:rowOff>
    </xdr:from>
    <xdr:to>
      <xdr:col>19</xdr:col>
      <xdr:colOff>177800</xdr:colOff>
      <xdr:row>91</xdr:row>
      <xdr:rowOff>12092</xdr:rowOff>
    </xdr:to>
    <xdr:cxnSp macro="">
      <xdr:nvCxnSpPr>
        <xdr:cNvPr id="238" name="直線コネクタ 237"/>
        <xdr:cNvCxnSpPr/>
      </xdr:nvCxnSpPr>
      <xdr:spPr>
        <a:xfrm flipV="1">
          <a:off x="2908300" y="15596440"/>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10424</xdr:rowOff>
    </xdr:from>
    <xdr:to>
      <xdr:col>20</xdr:col>
      <xdr:colOff>38100</xdr:colOff>
      <xdr:row>96</xdr:row>
      <xdr:rowOff>112024</xdr:rowOff>
    </xdr:to>
    <xdr:sp macro="" textlink="">
      <xdr:nvSpPr>
        <xdr:cNvPr id="239" name="フローチャート: 判断 238"/>
        <xdr:cNvSpPr/>
      </xdr:nvSpPr>
      <xdr:spPr>
        <a:xfrm>
          <a:off x="3746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103151</xdr:rowOff>
    </xdr:from>
    <xdr:ext cx="534377" cy="259045"/>
    <xdr:sp macro="" textlink="">
      <xdr:nvSpPr>
        <xdr:cNvPr id="240" name="テキスト ボックス 239"/>
        <xdr:cNvSpPr txBox="1"/>
      </xdr:nvSpPr>
      <xdr:spPr>
        <a:xfrm>
          <a:off x="3530111" y="1656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12092</xdr:rowOff>
    </xdr:from>
    <xdr:to>
      <xdr:col>15</xdr:col>
      <xdr:colOff>50800</xdr:colOff>
      <xdr:row>92</xdr:row>
      <xdr:rowOff>61144</xdr:rowOff>
    </xdr:to>
    <xdr:cxnSp macro="">
      <xdr:nvCxnSpPr>
        <xdr:cNvPr id="241" name="直線コネクタ 240"/>
        <xdr:cNvCxnSpPr/>
      </xdr:nvCxnSpPr>
      <xdr:spPr>
        <a:xfrm flipV="1">
          <a:off x="2019300" y="15614042"/>
          <a:ext cx="889000" cy="22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166004</xdr:rowOff>
    </xdr:from>
    <xdr:to>
      <xdr:col>15</xdr:col>
      <xdr:colOff>101600</xdr:colOff>
      <xdr:row>96</xdr:row>
      <xdr:rowOff>96154</xdr:rowOff>
    </xdr:to>
    <xdr:sp macro="" textlink="">
      <xdr:nvSpPr>
        <xdr:cNvPr id="242" name="フローチャート: 判断 241"/>
        <xdr:cNvSpPr/>
      </xdr:nvSpPr>
      <xdr:spPr>
        <a:xfrm>
          <a:off x="2857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87281</xdr:rowOff>
    </xdr:from>
    <xdr:ext cx="534377" cy="259045"/>
    <xdr:sp macro="" textlink="">
      <xdr:nvSpPr>
        <xdr:cNvPr id="243" name="テキスト ボックス 242"/>
        <xdr:cNvSpPr txBox="1"/>
      </xdr:nvSpPr>
      <xdr:spPr>
        <a:xfrm>
          <a:off x="2641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61144</xdr:rowOff>
    </xdr:from>
    <xdr:to>
      <xdr:col>10</xdr:col>
      <xdr:colOff>114300</xdr:colOff>
      <xdr:row>93</xdr:row>
      <xdr:rowOff>33891</xdr:rowOff>
    </xdr:to>
    <xdr:cxnSp macro="">
      <xdr:nvCxnSpPr>
        <xdr:cNvPr id="244" name="直線コネクタ 243"/>
        <xdr:cNvCxnSpPr/>
      </xdr:nvCxnSpPr>
      <xdr:spPr>
        <a:xfrm flipV="1">
          <a:off x="1130300" y="15834544"/>
          <a:ext cx="889000" cy="14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58138</xdr:rowOff>
    </xdr:from>
    <xdr:to>
      <xdr:col>10</xdr:col>
      <xdr:colOff>165100</xdr:colOff>
      <xdr:row>96</xdr:row>
      <xdr:rowOff>159738</xdr:rowOff>
    </xdr:to>
    <xdr:sp macro="" textlink="">
      <xdr:nvSpPr>
        <xdr:cNvPr id="245" name="フローチャート: 判断 244"/>
        <xdr:cNvSpPr/>
      </xdr:nvSpPr>
      <xdr:spPr>
        <a:xfrm>
          <a:off x="1968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150865</xdr:rowOff>
    </xdr:from>
    <xdr:ext cx="534377" cy="259045"/>
    <xdr:sp macro="" textlink="">
      <xdr:nvSpPr>
        <xdr:cNvPr id="246" name="テキスト ボックス 245"/>
        <xdr:cNvSpPr txBox="1"/>
      </xdr:nvSpPr>
      <xdr:spPr>
        <a:xfrm>
          <a:off x="1752111" y="166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71428</xdr:rowOff>
    </xdr:from>
    <xdr:to>
      <xdr:col>6</xdr:col>
      <xdr:colOff>38100</xdr:colOff>
      <xdr:row>97</xdr:row>
      <xdr:rowOff>1578</xdr:rowOff>
    </xdr:to>
    <xdr:sp macro="" textlink="">
      <xdr:nvSpPr>
        <xdr:cNvPr id="247" name="フローチャート: 判断 246"/>
        <xdr:cNvSpPr/>
      </xdr:nvSpPr>
      <xdr:spPr>
        <a:xfrm>
          <a:off x="1079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164155</xdr:rowOff>
    </xdr:from>
    <xdr:ext cx="534377" cy="259045"/>
    <xdr:sp macro="" textlink="">
      <xdr:nvSpPr>
        <xdr:cNvPr id="248" name="テキスト ボックス 247"/>
        <xdr:cNvSpPr txBox="1"/>
      </xdr:nvSpPr>
      <xdr:spPr>
        <a:xfrm>
          <a:off x="863111" y="166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159635</xdr:rowOff>
    </xdr:from>
    <xdr:to>
      <xdr:col>24</xdr:col>
      <xdr:colOff>114300</xdr:colOff>
      <xdr:row>91</xdr:row>
      <xdr:rowOff>89785</xdr:rowOff>
    </xdr:to>
    <xdr:sp macro="" textlink="">
      <xdr:nvSpPr>
        <xdr:cNvPr id="254" name="楕円 253"/>
        <xdr:cNvSpPr/>
      </xdr:nvSpPr>
      <xdr:spPr>
        <a:xfrm>
          <a:off x="4584700" y="1559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112662</xdr:rowOff>
    </xdr:from>
    <xdr:ext cx="599010" cy="259045"/>
    <xdr:sp macro="" textlink="">
      <xdr:nvSpPr>
        <xdr:cNvPr id="255" name="扶助費該当値テキスト"/>
        <xdr:cNvSpPr txBox="1"/>
      </xdr:nvSpPr>
      <xdr:spPr>
        <a:xfrm>
          <a:off x="4686300" y="1554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115140</xdr:rowOff>
    </xdr:from>
    <xdr:to>
      <xdr:col>20</xdr:col>
      <xdr:colOff>38100</xdr:colOff>
      <xdr:row>91</xdr:row>
      <xdr:rowOff>45290</xdr:rowOff>
    </xdr:to>
    <xdr:sp macro="" textlink="">
      <xdr:nvSpPr>
        <xdr:cNvPr id="256" name="楕円 255"/>
        <xdr:cNvSpPr/>
      </xdr:nvSpPr>
      <xdr:spPr>
        <a:xfrm>
          <a:off x="3746500" y="1554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61817</xdr:rowOff>
    </xdr:from>
    <xdr:ext cx="599010" cy="259045"/>
    <xdr:sp macro="" textlink="">
      <xdr:nvSpPr>
        <xdr:cNvPr id="257" name="テキスト ボックス 256"/>
        <xdr:cNvSpPr txBox="1"/>
      </xdr:nvSpPr>
      <xdr:spPr>
        <a:xfrm>
          <a:off x="3497795" y="1532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132742</xdr:rowOff>
    </xdr:from>
    <xdr:to>
      <xdr:col>15</xdr:col>
      <xdr:colOff>101600</xdr:colOff>
      <xdr:row>91</xdr:row>
      <xdr:rowOff>62892</xdr:rowOff>
    </xdr:to>
    <xdr:sp macro="" textlink="">
      <xdr:nvSpPr>
        <xdr:cNvPr id="258" name="楕円 257"/>
        <xdr:cNvSpPr/>
      </xdr:nvSpPr>
      <xdr:spPr>
        <a:xfrm>
          <a:off x="2857500" y="1556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79419</xdr:rowOff>
    </xdr:from>
    <xdr:ext cx="599010" cy="259045"/>
    <xdr:sp macro="" textlink="">
      <xdr:nvSpPr>
        <xdr:cNvPr id="259" name="テキスト ボックス 258"/>
        <xdr:cNvSpPr txBox="1"/>
      </xdr:nvSpPr>
      <xdr:spPr>
        <a:xfrm>
          <a:off x="2608795" y="1533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10344</xdr:rowOff>
    </xdr:from>
    <xdr:to>
      <xdr:col>10</xdr:col>
      <xdr:colOff>165100</xdr:colOff>
      <xdr:row>92</xdr:row>
      <xdr:rowOff>111944</xdr:rowOff>
    </xdr:to>
    <xdr:sp macro="" textlink="">
      <xdr:nvSpPr>
        <xdr:cNvPr id="260" name="楕円 259"/>
        <xdr:cNvSpPr/>
      </xdr:nvSpPr>
      <xdr:spPr>
        <a:xfrm>
          <a:off x="1968500" y="1578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128471</xdr:rowOff>
    </xdr:from>
    <xdr:ext cx="599010" cy="259045"/>
    <xdr:sp macro="" textlink="">
      <xdr:nvSpPr>
        <xdr:cNvPr id="261" name="テキスト ボックス 260"/>
        <xdr:cNvSpPr txBox="1"/>
      </xdr:nvSpPr>
      <xdr:spPr>
        <a:xfrm>
          <a:off x="1719795" y="1555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154541</xdr:rowOff>
    </xdr:from>
    <xdr:to>
      <xdr:col>6</xdr:col>
      <xdr:colOff>38100</xdr:colOff>
      <xdr:row>93</xdr:row>
      <xdr:rowOff>84691</xdr:rowOff>
    </xdr:to>
    <xdr:sp macro="" textlink="">
      <xdr:nvSpPr>
        <xdr:cNvPr id="262" name="楕円 261"/>
        <xdr:cNvSpPr/>
      </xdr:nvSpPr>
      <xdr:spPr>
        <a:xfrm>
          <a:off x="1079500" y="1592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101218</xdr:rowOff>
    </xdr:from>
    <xdr:ext cx="599010" cy="259045"/>
    <xdr:sp macro="" textlink="">
      <xdr:nvSpPr>
        <xdr:cNvPr id="263" name="テキスト ボックス 262"/>
        <xdr:cNvSpPr txBox="1"/>
      </xdr:nvSpPr>
      <xdr:spPr>
        <a:xfrm>
          <a:off x="830795" y="1570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38160</xdr:rowOff>
    </xdr:from>
    <xdr:to>
      <xdr:col>54</xdr:col>
      <xdr:colOff>189865</xdr:colOff>
      <xdr:row>37</xdr:row>
      <xdr:rowOff>127900</xdr:rowOff>
    </xdr:to>
    <xdr:cxnSp macro="">
      <xdr:nvCxnSpPr>
        <xdr:cNvPr id="285" name="直線コネクタ 284"/>
        <xdr:cNvCxnSpPr/>
      </xdr:nvCxnSpPr>
      <xdr:spPr>
        <a:xfrm flipV="1">
          <a:off x="10475595" y="5524560"/>
          <a:ext cx="1270" cy="94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131727</xdr:rowOff>
    </xdr:from>
    <xdr:ext cx="534377" cy="259045"/>
    <xdr:sp macro="" textlink="">
      <xdr:nvSpPr>
        <xdr:cNvPr id="286" name="補助費等最小値テキスト"/>
        <xdr:cNvSpPr txBox="1"/>
      </xdr:nvSpPr>
      <xdr:spPr>
        <a:xfrm>
          <a:off x="10528300" y="64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127900</xdr:rowOff>
    </xdr:from>
    <xdr:to>
      <xdr:col>55</xdr:col>
      <xdr:colOff>88900</xdr:colOff>
      <xdr:row>37</xdr:row>
      <xdr:rowOff>127900</xdr:rowOff>
    </xdr:to>
    <xdr:cxnSp macro="">
      <xdr:nvCxnSpPr>
        <xdr:cNvPr id="287" name="直線コネクタ 286"/>
        <xdr:cNvCxnSpPr/>
      </xdr:nvCxnSpPr>
      <xdr:spPr>
        <a:xfrm>
          <a:off x="10388600" y="64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156287</xdr:rowOff>
    </xdr:from>
    <xdr:ext cx="599010" cy="259045"/>
    <xdr:sp macro="" textlink="">
      <xdr:nvSpPr>
        <xdr:cNvPr id="288" name="補助費等最大値テキスト"/>
        <xdr:cNvSpPr txBox="1"/>
      </xdr:nvSpPr>
      <xdr:spPr>
        <a:xfrm>
          <a:off x="10528300" y="529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38160</xdr:rowOff>
    </xdr:from>
    <xdr:to>
      <xdr:col>55</xdr:col>
      <xdr:colOff>88900</xdr:colOff>
      <xdr:row>32</xdr:row>
      <xdr:rowOff>38160</xdr:rowOff>
    </xdr:to>
    <xdr:cxnSp macro="">
      <xdr:nvCxnSpPr>
        <xdr:cNvPr id="289" name="直線コネクタ 288"/>
        <xdr:cNvCxnSpPr/>
      </xdr:nvCxnSpPr>
      <xdr:spPr>
        <a:xfrm>
          <a:off x="10388600" y="552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24120</xdr:rowOff>
    </xdr:from>
    <xdr:to>
      <xdr:col>55</xdr:col>
      <xdr:colOff>0</xdr:colOff>
      <xdr:row>36</xdr:row>
      <xdr:rowOff>64664</xdr:rowOff>
    </xdr:to>
    <xdr:cxnSp macro="">
      <xdr:nvCxnSpPr>
        <xdr:cNvPr id="290" name="直線コネクタ 289"/>
        <xdr:cNvCxnSpPr/>
      </xdr:nvCxnSpPr>
      <xdr:spPr>
        <a:xfrm flipV="1">
          <a:off x="9639300" y="6196320"/>
          <a:ext cx="838200" cy="4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162663</xdr:rowOff>
    </xdr:from>
    <xdr:ext cx="599010" cy="259045"/>
    <xdr:sp macro="" textlink="">
      <xdr:nvSpPr>
        <xdr:cNvPr id="291" name="補助費等平均値テキスト"/>
        <xdr:cNvSpPr txBox="1"/>
      </xdr:nvSpPr>
      <xdr:spPr>
        <a:xfrm>
          <a:off x="10528300" y="5991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139786</xdr:rowOff>
    </xdr:from>
    <xdr:to>
      <xdr:col>55</xdr:col>
      <xdr:colOff>50800</xdr:colOff>
      <xdr:row>36</xdr:row>
      <xdr:rowOff>69936</xdr:rowOff>
    </xdr:to>
    <xdr:sp macro="" textlink="">
      <xdr:nvSpPr>
        <xdr:cNvPr id="292" name="フローチャート: 判断 291"/>
        <xdr:cNvSpPr/>
      </xdr:nvSpPr>
      <xdr:spPr>
        <a:xfrm>
          <a:off x="104267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64664</xdr:rowOff>
    </xdr:from>
    <xdr:to>
      <xdr:col>50</xdr:col>
      <xdr:colOff>114300</xdr:colOff>
      <xdr:row>36</xdr:row>
      <xdr:rowOff>136006</xdr:rowOff>
    </xdr:to>
    <xdr:cxnSp macro="">
      <xdr:nvCxnSpPr>
        <xdr:cNvPr id="293" name="直線コネクタ 292"/>
        <xdr:cNvCxnSpPr/>
      </xdr:nvCxnSpPr>
      <xdr:spPr>
        <a:xfrm flipV="1">
          <a:off x="8750300" y="6236864"/>
          <a:ext cx="889000" cy="7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154819</xdr:rowOff>
    </xdr:from>
    <xdr:to>
      <xdr:col>50</xdr:col>
      <xdr:colOff>165100</xdr:colOff>
      <xdr:row>36</xdr:row>
      <xdr:rowOff>84969</xdr:rowOff>
    </xdr:to>
    <xdr:sp macro="" textlink="">
      <xdr:nvSpPr>
        <xdr:cNvPr id="294" name="フローチャート: 判断 293"/>
        <xdr:cNvSpPr/>
      </xdr:nvSpPr>
      <xdr:spPr>
        <a:xfrm>
          <a:off x="9588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101496</xdr:rowOff>
    </xdr:from>
    <xdr:ext cx="534377" cy="259045"/>
    <xdr:sp macro="" textlink="">
      <xdr:nvSpPr>
        <xdr:cNvPr id="295" name="テキスト ボックス 294"/>
        <xdr:cNvSpPr txBox="1"/>
      </xdr:nvSpPr>
      <xdr:spPr>
        <a:xfrm>
          <a:off x="9372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136006</xdr:rowOff>
    </xdr:from>
    <xdr:to>
      <xdr:col>45</xdr:col>
      <xdr:colOff>177800</xdr:colOff>
      <xdr:row>36</xdr:row>
      <xdr:rowOff>149589</xdr:rowOff>
    </xdr:to>
    <xdr:cxnSp macro="">
      <xdr:nvCxnSpPr>
        <xdr:cNvPr id="296" name="直線コネクタ 295"/>
        <xdr:cNvCxnSpPr/>
      </xdr:nvCxnSpPr>
      <xdr:spPr>
        <a:xfrm flipV="1">
          <a:off x="7861300" y="6308206"/>
          <a:ext cx="889000" cy="1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169152</xdr:rowOff>
    </xdr:from>
    <xdr:to>
      <xdr:col>46</xdr:col>
      <xdr:colOff>38100</xdr:colOff>
      <xdr:row>36</xdr:row>
      <xdr:rowOff>99302</xdr:rowOff>
    </xdr:to>
    <xdr:sp macro="" textlink="">
      <xdr:nvSpPr>
        <xdr:cNvPr id="297" name="フローチャート: 判断 296"/>
        <xdr:cNvSpPr/>
      </xdr:nvSpPr>
      <xdr:spPr>
        <a:xfrm>
          <a:off x="8699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115829</xdr:rowOff>
    </xdr:from>
    <xdr:ext cx="534377" cy="259045"/>
    <xdr:sp macro="" textlink="">
      <xdr:nvSpPr>
        <xdr:cNvPr id="298" name="テキスト ボックス 297"/>
        <xdr:cNvSpPr txBox="1"/>
      </xdr:nvSpPr>
      <xdr:spPr>
        <a:xfrm>
          <a:off x="8483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144437</xdr:rowOff>
    </xdr:from>
    <xdr:to>
      <xdr:col>41</xdr:col>
      <xdr:colOff>50800</xdr:colOff>
      <xdr:row>36</xdr:row>
      <xdr:rowOff>149589</xdr:rowOff>
    </xdr:to>
    <xdr:cxnSp macro="">
      <xdr:nvCxnSpPr>
        <xdr:cNvPr id="299" name="直線コネクタ 298"/>
        <xdr:cNvCxnSpPr/>
      </xdr:nvCxnSpPr>
      <xdr:spPr>
        <a:xfrm>
          <a:off x="6972300" y="6316637"/>
          <a:ext cx="889000" cy="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24682</xdr:rowOff>
    </xdr:from>
    <xdr:to>
      <xdr:col>41</xdr:col>
      <xdr:colOff>101600</xdr:colOff>
      <xdr:row>36</xdr:row>
      <xdr:rowOff>126282</xdr:rowOff>
    </xdr:to>
    <xdr:sp macro="" textlink="">
      <xdr:nvSpPr>
        <xdr:cNvPr id="300" name="フローチャート: 判断 299"/>
        <xdr:cNvSpPr/>
      </xdr:nvSpPr>
      <xdr:spPr>
        <a:xfrm>
          <a:off x="7810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142809</xdr:rowOff>
    </xdr:from>
    <xdr:ext cx="534377" cy="259045"/>
    <xdr:sp macro="" textlink="">
      <xdr:nvSpPr>
        <xdr:cNvPr id="301" name="テキスト ボックス 300"/>
        <xdr:cNvSpPr txBox="1"/>
      </xdr:nvSpPr>
      <xdr:spPr>
        <a:xfrm>
          <a:off x="7594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65761</xdr:rowOff>
    </xdr:from>
    <xdr:to>
      <xdr:col>36</xdr:col>
      <xdr:colOff>165100</xdr:colOff>
      <xdr:row>36</xdr:row>
      <xdr:rowOff>167361</xdr:rowOff>
    </xdr:to>
    <xdr:sp macro="" textlink="">
      <xdr:nvSpPr>
        <xdr:cNvPr id="302" name="フローチャート: 判断 301"/>
        <xdr:cNvSpPr/>
      </xdr:nvSpPr>
      <xdr:spPr>
        <a:xfrm>
          <a:off x="6921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12438</xdr:rowOff>
    </xdr:from>
    <xdr:ext cx="534377" cy="259045"/>
    <xdr:sp macro="" textlink="">
      <xdr:nvSpPr>
        <xdr:cNvPr id="303" name="テキスト ボックス 302"/>
        <xdr:cNvSpPr txBox="1"/>
      </xdr:nvSpPr>
      <xdr:spPr>
        <a:xfrm>
          <a:off x="6705111" y="60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144770</xdr:rowOff>
    </xdr:from>
    <xdr:to>
      <xdr:col>55</xdr:col>
      <xdr:colOff>50800</xdr:colOff>
      <xdr:row>36</xdr:row>
      <xdr:rowOff>74920</xdr:rowOff>
    </xdr:to>
    <xdr:sp macro="" textlink="">
      <xdr:nvSpPr>
        <xdr:cNvPr id="309" name="楕円 308"/>
        <xdr:cNvSpPr/>
      </xdr:nvSpPr>
      <xdr:spPr>
        <a:xfrm>
          <a:off x="10426700" y="614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123197</xdr:rowOff>
    </xdr:from>
    <xdr:ext cx="599010" cy="259045"/>
    <xdr:sp macro="" textlink="">
      <xdr:nvSpPr>
        <xdr:cNvPr id="310" name="補助費等該当値テキスト"/>
        <xdr:cNvSpPr txBox="1"/>
      </xdr:nvSpPr>
      <xdr:spPr>
        <a:xfrm>
          <a:off x="10528300" y="6123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13864</xdr:rowOff>
    </xdr:from>
    <xdr:to>
      <xdr:col>50</xdr:col>
      <xdr:colOff>165100</xdr:colOff>
      <xdr:row>36</xdr:row>
      <xdr:rowOff>115464</xdr:rowOff>
    </xdr:to>
    <xdr:sp macro="" textlink="">
      <xdr:nvSpPr>
        <xdr:cNvPr id="311" name="楕円 310"/>
        <xdr:cNvSpPr/>
      </xdr:nvSpPr>
      <xdr:spPr>
        <a:xfrm>
          <a:off x="9588500" y="618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106591</xdr:rowOff>
    </xdr:from>
    <xdr:ext cx="534377" cy="259045"/>
    <xdr:sp macro="" textlink="">
      <xdr:nvSpPr>
        <xdr:cNvPr id="312" name="テキスト ボックス 311"/>
        <xdr:cNvSpPr txBox="1"/>
      </xdr:nvSpPr>
      <xdr:spPr>
        <a:xfrm>
          <a:off x="9372111" y="627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85206</xdr:rowOff>
    </xdr:from>
    <xdr:to>
      <xdr:col>46</xdr:col>
      <xdr:colOff>38100</xdr:colOff>
      <xdr:row>37</xdr:row>
      <xdr:rowOff>15356</xdr:rowOff>
    </xdr:to>
    <xdr:sp macro="" textlink="">
      <xdr:nvSpPr>
        <xdr:cNvPr id="313" name="楕円 312"/>
        <xdr:cNvSpPr/>
      </xdr:nvSpPr>
      <xdr:spPr>
        <a:xfrm>
          <a:off x="8699500" y="625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6483</xdr:rowOff>
    </xdr:from>
    <xdr:ext cx="534377" cy="259045"/>
    <xdr:sp macro="" textlink="">
      <xdr:nvSpPr>
        <xdr:cNvPr id="314" name="テキスト ボックス 313"/>
        <xdr:cNvSpPr txBox="1"/>
      </xdr:nvSpPr>
      <xdr:spPr>
        <a:xfrm>
          <a:off x="8483111" y="635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98789</xdr:rowOff>
    </xdr:from>
    <xdr:to>
      <xdr:col>41</xdr:col>
      <xdr:colOff>101600</xdr:colOff>
      <xdr:row>37</xdr:row>
      <xdr:rowOff>28939</xdr:rowOff>
    </xdr:to>
    <xdr:sp macro="" textlink="">
      <xdr:nvSpPr>
        <xdr:cNvPr id="315" name="楕円 314"/>
        <xdr:cNvSpPr/>
      </xdr:nvSpPr>
      <xdr:spPr>
        <a:xfrm>
          <a:off x="7810500" y="6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20066</xdr:rowOff>
    </xdr:from>
    <xdr:ext cx="534377" cy="259045"/>
    <xdr:sp macro="" textlink="">
      <xdr:nvSpPr>
        <xdr:cNvPr id="316" name="テキスト ボックス 315"/>
        <xdr:cNvSpPr txBox="1"/>
      </xdr:nvSpPr>
      <xdr:spPr>
        <a:xfrm>
          <a:off x="7594111" y="636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93637</xdr:rowOff>
    </xdr:from>
    <xdr:to>
      <xdr:col>36</xdr:col>
      <xdr:colOff>165100</xdr:colOff>
      <xdr:row>37</xdr:row>
      <xdr:rowOff>23787</xdr:rowOff>
    </xdr:to>
    <xdr:sp macro="" textlink="">
      <xdr:nvSpPr>
        <xdr:cNvPr id="317" name="楕円 316"/>
        <xdr:cNvSpPr/>
      </xdr:nvSpPr>
      <xdr:spPr>
        <a:xfrm>
          <a:off x="6921500" y="62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14914</xdr:rowOff>
    </xdr:from>
    <xdr:ext cx="534377" cy="259045"/>
    <xdr:sp macro="" textlink="">
      <xdr:nvSpPr>
        <xdr:cNvPr id="318" name="テキスト ボックス 317"/>
        <xdr:cNvSpPr txBox="1"/>
      </xdr:nvSpPr>
      <xdr:spPr>
        <a:xfrm>
          <a:off x="6705111" y="635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72598</xdr:rowOff>
    </xdr:from>
    <xdr:to>
      <xdr:col>54</xdr:col>
      <xdr:colOff>189865</xdr:colOff>
      <xdr:row>58</xdr:row>
      <xdr:rowOff>105837</xdr:rowOff>
    </xdr:to>
    <xdr:cxnSp macro="">
      <xdr:nvCxnSpPr>
        <xdr:cNvPr id="342" name="直線コネクタ 341"/>
        <xdr:cNvCxnSpPr/>
      </xdr:nvCxnSpPr>
      <xdr:spPr>
        <a:xfrm flipV="1">
          <a:off x="10475595" y="8816548"/>
          <a:ext cx="1270" cy="123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109664</xdr:rowOff>
    </xdr:from>
    <xdr:ext cx="534377" cy="259045"/>
    <xdr:sp macro="" textlink="">
      <xdr:nvSpPr>
        <xdr:cNvPr id="343" name="普通建設事業費最小値テキスト"/>
        <xdr:cNvSpPr txBox="1"/>
      </xdr:nvSpPr>
      <xdr:spPr>
        <a:xfrm>
          <a:off x="10528300" y="100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105837</xdr:rowOff>
    </xdr:from>
    <xdr:to>
      <xdr:col>55</xdr:col>
      <xdr:colOff>88900</xdr:colOff>
      <xdr:row>58</xdr:row>
      <xdr:rowOff>105837</xdr:rowOff>
    </xdr:to>
    <xdr:cxnSp macro="">
      <xdr:nvCxnSpPr>
        <xdr:cNvPr id="344" name="直線コネクタ 343"/>
        <xdr:cNvCxnSpPr/>
      </xdr:nvCxnSpPr>
      <xdr:spPr>
        <a:xfrm>
          <a:off x="10388600" y="1004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19275</xdr:rowOff>
    </xdr:from>
    <xdr:ext cx="599010" cy="259045"/>
    <xdr:sp macro="" textlink="">
      <xdr:nvSpPr>
        <xdr:cNvPr id="345" name="普通建設事業費最大値テキスト"/>
        <xdr:cNvSpPr txBox="1"/>
      </xdr:nvSpPr>
      <xdr:spPr>
        <a:xfrm>
          <a:off x="10528300" y="859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72598</xdr:rowOff>
    </xdr:from>
    <xdr:to>
      <xdr:col>55</xdr:col>
      <xdr:colOff>88900</xdr:colOff>
      <xdr:row>51</xdr:row>
      <xdr:rowOff>72598</xdr:rowOff>
    </xdr:to>
    <xdr:cxnSp macro="">
      <xdr:nvCxnSpPr>
        <xdr:cNvPr id="346" name="直線コネクタ 345"/>
        <xdr:cNvCxnSpPr/>
      </xdr:nvCxnSpPr>
      <xdr:spPr>
        <a:xfrm>
          <a:off x="10388600" y="8816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98167</xdr:rowOff>
    </xdr:from>
    <xdr:to>
      <xdr:col>55</xdr:col>
      <xdr:colOff>0</xdr:colOff>
      <xdr:row>56</xdr:row>
      <xdr:rowOff>139087</xdr:rowOff>
    </xdr:to>
    <xdr:cxnSp macro="">
      <xdr:nvCxnSpPr>
        <xdr:cNvPr id="347" name="直線コネクタ 346"/>
        <xdr:cNvCxnSpPr/>
      </xdr:nvCxnSpPr>
      <xdr:spPr>
        <a:xfrm flipV="1">
          <a:off x="9639300" y="9699367"/>
          <a:ext cx="8382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111115</xdr:rowOff>
    </xdr:from>
    <xdr:ext cx="534377" cy="259045"/>
    <xdr:sp macro="" textlink="">
      <xdr:nvSpPr>
        <xdr:cNvPr id="348" name="普通建設事業費平均値テキスト"/>
        <xdr:cNvSpPr txBox="1"/>
      </xdr:nvSpPr>
      <xdr:spPr>
        <a:xfrm>
          <a:off x="10528300" y="97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132688</xdr:rowOff>
    </xdr:from>
    <xdr:to>
      <xdr:col>55</xdr:col>
      <xdr:colOff>50800</xdr:colOff>
      <xdr:row>57</xdr:row>
      <xdr:rowOff>62838</xdr:rowOff>
    </xdr:to>
    <xdr:sp macro="" textlink="">
      <xdr:nvSpPr>
        <xdr:cNvPr id="349" name="フローチャート: 判断 348"/>
        <xdr:cNvSpPr/>
      </xdr:nvSpPr>
      <xdr:spPr>
        <a:xfrm>
          <a:off x="104267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139087</xdr:rowOff>
    </xdr:from>
    <xdr:to>
      <xdr:col>50</xdr:col>
      <xdr:colOff>114300</xdr:colOff>
      <xdr:row>57</xdr:row>
      <xdr:rowOff>116280</xdr:rowOff>
    </xdr:to>
    <xdr:cxnSp macro="">
      <xdr:nvCxnSpPr>
        <xdr:cNvPr id="350" name="直線コネクタ 349"/>
        <xdr:cNvCxnSpPr/>
      </xdr:nvCxnSpPr>
      <xdr:spPr>
        <a:xfrm flipV="1">
          <a:off x="8750300" y="9740287"/>
          <a:ext cx="889000" cy="14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104121</xdr:rowOff>
    </xdr:from>
    <xdr:to>
      <xdr:col>50</xdr:col>
      <xdr:colOff>165100</xdr:colOff>
      <xdr:row>57</xdr:row>
      <xdr:rowOff>34271</xdr:rowOff>
    </xdr:to>
    <xdr:sp macro="" textlink="">
      <xdr:nvSpPr>
        <xdr:cNvPr id="351" name="フローチャート: 判断 350"/>
        <xdr:cNvSpPr/>
      </xdr:nvSpPr>
      <xdr:spPr>
        <a:xfrm>
          <a:off x="9588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25398</xdr:rowOff>
    </xdr:from>
    <xdr:ext cx="599010" cy="259045"/>
    <xdr:sp macro="" textlink="">
      <xdr:nvSpPr>
        <xdr:cNvPr id="352" name="テキスト ボックス 351"/>
        <xdr:cNvSpPr txBox="1"/>
      </xdr:nvSpPr>
      <xdr:spPr>
        <a:xfrm>
          <a:off x="9339795" y="979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116280</xdr:rowOff>
    </xdr:from>
    <xdr:to>
      <xdr:col>45</xdr:col>
      <xdr:colOff>177800</xdr:colOff>
      <xdr:row>57</xdr:row>
      <xdr:rowOff>154403</xdr:rowOff>
    </xdr:to>
    <xdr:cxnSp macro="">
      <xdr:nvCxnSpPr>
        <xdr:cNvPr id="353" name="直線コネクタ 352"/>
        <xdr:cNvCxnSpPr/>
      </xdr:nvCxnSpPr>
      <xdr:spPr>
        <a:xfrm flipV="1">
          <a:off x="7861300" y="9888930"/>
          <a:ext cx="889000" cy="3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138194</xdr:rowOff>
    </xdr:from>
    <xdr:to>
      <xdr:col>46</xdr:col>
      <xdr:colOff>38100</xdr:colOff>
      <xdr:row>57</xdr:row>
      <xdr:rowOff>68344</xdr:rowOff>
    </xdr:to>
    <xdr:sp macro="" textlink="">
      <xdr:nvSpPr>
        <xdr:cNvPr id="354" name="フローチャート: 判断 353"/>
        <xdr:cNvSpPr/>
      </xdr:nvSpPr>
      <xdr:spPr>
        <a:xfrm>
          <a:off x="8699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84871</xdr:rowOff>
    </xdr:from>
    <xdr:ext cx="534377" cy="259045"/>
    <xdr:sp macro="" textlink="">
      <xdr:nvSpPr>
        <xdr:cNvPr id="355" name="テキスト ボックス 354"/>
        <xdr:cNvSpPr txBox="1"/>
      </xdr:nvSpPr>
      <xdr:spPr>
        <a:xfrm>
          <a:off x="8483111" y="95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48763</xdr:rowOff>
    </xdr:from>
    <xdr:to>
      <xdr:col>41</xdr:col>
      <xdr:colOff>50800</xdr:colOff>
      <xdr:row>57</xdr:row>
      <xdr:rowOff>154403</xdr:rowOff>
    </xdr:to>
    <xdr:cxnSp macro="">
      <xdr:nvCxnSpPr>
        <xdr:cNvPr id="356" name="直線コネクタ 355"/>
        <xdr:cNvCxnSpPr/>
      </xdr:nvCxnSpPr>
      <xdr:spPr>
        <a:xfrm>
          <a:off x="6972300" y="9821413"/>
          <a:ext cx="889000" cy="10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139821</xdr:rowOff>
    </xdr:from>
    <xdr:to>
      <xdr:col>41</xdr:col>
      <xdr:colOff>101600</xdr:colOff>
      <xdr:row>57</xdr:row>
      <xdr:rowOff>69971</xdr:rowOff>
    </xdr:to>
    <xdr:sp macro="" textlink="">
      <xdr:nvSpPr>
        <xdr:cNvPr id="357" name="フローチャート: 判断 356"/>
        <xdr:cNvSpPr/>
      </xdr:nvSpPr>
      <xdr:spPr>
        <a:xfrm>
          <a:off x="7810500" y="974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86498</xdr:rowOff>
    </xdr:from>
    <xdr:ext cx="534377" cy="259045"/>
    <xdr:sp macro="" textlink="">
      <xdr:nvSpPr>
        <xdr:cNvPr id="358" name="テキスト ボックス 357"/>
        <xdr:cNvSpPr txBox="1"/>
      </xdr:nvSpPr>
      <xdr:spPr>
        <a:xfrm>
          <a:off x="7594111" y="951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120550</xdr:rowOff>
    </xdr:from>
    <xdr:to>
      <xdr:col>36</xdr:col>
      <xdr:colOff>165100</xdr:colOff>
      <xdr:row>57</xdr:row>
      <xdr:rowOff>50700</xdr:rowOff>
    </xdr:to>
    <xdr:sp macro="" textlink="">
      <xdr:nvSpPr>
        <xdr:cNvPr id="359" name="フローチャート: 判断 358"/>
        <xdr:cNvSpPr/>
      </xdr:nvSpPr>
      <xdr:spPr>
        <a:xfrm>
          <a:off x="6921500" y="972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67227</xdr:rowOff>
    </xdr:from>
    <xdr:ext cx="599010" cy="259045"/>
    <xdr:sp macro="" textlink="">
      <xdr:nvSpPr>
        <xdr:cNvPr id="360" name="テキスト ボックス 359"/>
        <xdr:cNvSpPr txBox="1"/>
      </xdr:nvSpPr>
      <xdr:spPr>
        <a:xfrm>
          <a:off x="6672795" y="94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47367</xdr:rowOff>
    </xdr:from>
    <xdr:to>
      <xdr:col>55</xdr:col>
      <xdr:colOff>50800</xdr:colOff>
      <xdr:row>56</xdr:row>
      <xdr:rowOff>148967</xdr:rowOff>
    </xdr:to>
    <xdr:sp macro="" textlink="">
      <xdr:nvSpPr>
        <xdr:cNvPr id="366" name="楕円 365"/>
        <xdr:cNvSpPr/>
      </xdr:nvSpPr>
      <xdr:spPr>
        <a:xfrm>
          <a:off x="10426700" y="964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70244</xdr:rowOff>
    </xdr:from>
    <xdr:ext cx="599010" cy="259045"/>
    <xdr:sp macro="" textlink="">
      <xdr:nvSpPr>
        <xdr:cNvPr id="367" name="普通建設事業費該当値テキスト"/>
        <xdr:cNvSpPr txBox="1"/>
      </xdr:nvSpPr>
      <xdr:spPr>
        <a:xfrm>
          <a:off x="10528300" y="949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88287</xdr:rowOff>
    </xdr:from>
    <xdr:to>
      <xdr:col>50</xdr:col>
      <xdr:colOff>165100</xdr:colOff>
      <xdr:row>57</xdr:row>
      <xdr:rowOff>18437</xdr:rowOff>
    </xdr:to>
    <xdr:sp macro="" textlink="">
      <xdr:nvSpPr>
        <xdr:cNvPr id="368" name="楕円 367"/>
        <xdr:cNvSpPr/>
      </xdr:nvSpPr>
      <xdr:spPr>
        <a:xfrm>
          <a:off x="9588500" y="968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34964</xdr:rowOff>
    </xdr:from>
    <xdr:ext cx="599010" cy="259045"/>
    <xdr:sp macro="" textlink="">
      <xdr:nvSpPr>
        <xdr:cNvPr id="369" name="テキスト ボックス 368"/>
        <xdr:cNvSpPr txBox="1"/>
      </xdr:nvSpPr>
      <xdr:spPr>
        <a:xfrm>
          <a:off x="9339795" y="9464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65480</xdr:rowOff>
    </xdr:from>
    <xdr:to>
      <xdr:col>46</xdr:col>
      <xdr:colOff>38100</xdr:colOff>
      <xdr:row>57</xdr:row>
      <xdr:rowOff>167080</xdr:rowOff>
    </xdr:to>
    <xdr:sp macro="" textlink="">
      <xdr:nvSpPr>
        <xdr:cNvPr id="370" name="楕円 369"/>
        <xdr:cNvSpPr/>
      </xdr:nvSpPr>
      <xdr:spPr>
        <a:xfrm>
          <a:off x="8699500" y="98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158207</xdr:rowOff>
    </xdr:from>
    <xdr:ext cx="534377" cy="259045"/>
    <xdr:sp macro="" textlink="">
      <xdr:nvSpPr>
        <xdr:cNvPr id="371" name="テキスト ボックス 370"/>
        <xdr:cNvSpPr txBox="1"/>
      </xdr:nvSpPr>
      <xdr:spPr>
        <a:xfrm>
          <a:off x="8483111" y="993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103603</xdr:rowOff>
    </xdr:from>
    <xdr:to>
      <xdr:col>41</xdr:col>
      <xdr:colOff>101600</xdr:colOff>
      <xdr:row>58</xdr:row>
      <xdr:rowOff>33753</xdr:rowOff>
    </xdr:to>
    <xdr:sp macro="" textlink="">
      <xdr:nvSpPr>
        <xdr:cNvPr id="372" name="楕円 371"/>
        <xdr:cNvSpPr/>
      </xdr:nvSpPr>
      <xdr:spPr>
        <a:xfrm>
          <a:off x="7810500" y="987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24880</xdr:rowOff>
    </xdr:from>
    <xdr:ext cx="534377" cy="259045"/>
    <xdr:sp macro="" textlink="">
      <xdr:nvSpPr>
        <xdr:cNvPr id="373" name="テキスト ボックス 372"/>
        <xdr:cNvSpPr txBox="1"/>
      </xdr:nvSpPr>
      <xdr:spPr>
        <a:xfrm>
          <a:off x="7594111" y="996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169413</xdr:rowOff>
    </xdr:from>
    <xdr:to>
      <xdr:col>36</xdr:col>
      <xdr:colOff>165100</xdr:colOff>
      <xdr:row>57</xdr:row>
      <xdr:rowOff>99563</xdr:rowOff>
    </xdr:to>
    <xdr:sp macro="" textlink="">
      <xdr:nvSpPr>
        <xdr:cNvPr id="374" name="楕円 373"/>
        <xdr:cNvSpPr/>
      </xdr:nvSpPr>
      <xdr:spPr>
        <a:xfrm>
          <a:off x="6921500" y="977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90690</xdr:rowOff>
    </xdr:from>
    <xdr:ext cx="534377" cy="259045"/>
    <xdr:sp macro="" textlink="">
      <xdr:nvSpPr>
        <xdr:cNvPr id="375" name="テキスト ボックス 374"/>
        <xdr:cNvSpPr txBox="1"/>
      </xdr:nvSpPr>
      <xdr:spPr>
        <a:xfrm>
          <a:off x="6705111" y="986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81540</xdr:rowOff>
    </xdr:from>
    <xdr:to>
      <xdr:col>54</xdr:col>
      <xdr:colOff>189865</xdr:colOff>
      <xdr:row>79</xdr:row>
      <xdr:rowOff>42393</xdr:rowOff>
    </xdr:to>
    <xdr:cxnSp macro="">
      <xdr:nvCxnSpPr>
        <xdr:cNvPr id="399" name="直線コネクタ 398"/>
        <xdr:cNvCxnSpPr/>
      </xdr:nvCxnSpPr>
      <xdr:spPr>
        <a:xfrm flipV="1">
          <a:off x="10475595" y="12083040"/>
          <a:ext cx="1270" cy="1503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46220</xdr:rowOff>
    </xdr:from>
    <xdr:ext cx="378565" cy="259045"/>
    <xdr:sp macro="" textlink="">
      <xdr:nvSpPr>
        <xdr:cNvPr id="400" name="普通建設事業費 （ うち新規整備　）最小値テキスト"/>
        <xdr:cNvSpPr txBox="1"/>
      </xdr:nvSpPr>
      <xdr:spPr>
        <a:xfrm>
          <a:off x="10528300" y="1359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42393</xdr:rowOff>
    </xdr:from>
    <xdr:to>
      <xdr:col>55</xdr:col>
      <xdr:colOff>88900</xdr:colOff>
      <xdr:row>79</xdr:row>
      <xdr:rowOff>42393</xdr:rowOff>
    </xdr:to>
    <xdr:cxnSp macro="">
      <xdr:nvCxnSpPr>
        <xdr:cNvPr id="401" name="直線コネクタ 400"/>
        <xdr:cNvCxnSpPr/>
      </xdr:nvCxnSpPr>
      <xdr:spPr>
        <a:xfrm>
          <a:off x="10388600" y="1358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28217</xdr:rowOff>
    </xdr:from>
    <xdr:ext cx="534377" cy="259045"/>
    <xdr:sp macro="" textlink="">
      <xdr:nvSpPr>
        <xdr:cNvPr id="402" name="普通建設事業費 （ うち新規整備　）最大値テキスト"/>
        <xdr:cNvSpPr txBox="1"/>
      </xdr:nvSpPr>
      <xdr:spPr>
        <a:xfrm>
          <a:off x="10528300" y="1185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81540</xdr:rowOff>
    </xdr:from>
    <xdr:to>
      <xdr:col>55</xdr:col>
      <xdr:colOff>88900</xdr:colOff>
      <xdr:row>70</xdr:row>
      <xdr:rowOff>81540</xdr:rowOff>
    </xdr:to>
    <xdr:cxnSp macro="">
      <xdr:nvCxnSpPr>
        <xdr:cNvPr id="403" name="直線コネクタ 402"/>
        <xdr:cNvCxnSpPr/>
      </xdr:nvCxnSpPr>
      <xdr:spPr>
        <a:xfrm>
          <a:off x="10388600" y="1208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120555</xdr:rowOff>
    </xdr:from>
    <xdr:to>
      <xdr:col>55</xdr:col>
      <xdr:colOff>0</xdr:colOff>
      <xdr:row>76</xdr:row>
      <xdr:rowOff>166027</xdr:rowOff>
    </xdr:to>
    <xdr:cxnSp macro="">
      <xdr:nvCxnSpPr>
        <xdr:cNvPr id="404" name="直線コネクタ 403"/>
        <xdr:cNvCxnSpPr/>
      </xdr:nvCxnSpPr>
      <xdr:spPr>
        <a:xfrm>
          <a:off x="9639300" y="12979305"/>
          <a:ext cx="838200" cy="21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134765</xdr:rowOff>
    </xdr:from>
    <xdr:ext cx="534377" cy="259045"/>
    <xdr:sp macro="" textlink="">
      <xdr:nvSpPr>
        <xdr:cNvPr id="405" name="普通建設事業費 （ うち新規整備　）平均値テキスト"/>
        <xdr:cNvSpPr txBox="1"/>
      </xdr:nvSpPr>
      <xdr:spPr>
        <a:xfrm>
          <a:off x="10528300" y="13164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156338</xdr:rowOff>
    </xdr:from>
    <xdr:to>
      <xdr:col>55</xdr:col>
      <xdr:colOff>50800</xdr:colOff>
      <xdr:row>77</xdr:row>
      <xdr:rowOff>86488</xdr:rowOff>
    </xdr:to>
    <xdr:sp macro="" textlink="">
      <xdr:nvSpPr>
        <xdr:cNvPr id="406" name="フローチャート: 判断 405"/>
        <xdr:cNvSpPr/>
      </xdr:nvSpPr>
      <xdr:spPr>
        <a:xfrm>
          <a:off x="104267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120555</xdr:rowOff>
    </xdr:from>
    <xdr:to>
      <xdr:col>50</xdr:col>
      <xdr:colOff>114300</xdr:colOff>
      <xdr:row>76</xdr:row>
      <xdr:rowOff>137928</xdr:rowOff>
    </xdr:to>
    <xdr:cxnSp macro="">
      <xdr:nvCxnSpPr>
        <xdr:cNvPr id="407" name="直線コネクタ 406"/>
        <xdr:cNvCxnSpPr/>
      </xdr:nvCxnSpPr>
      <xdr:spPr>
        <a:xfrm flipV="1">
          <a:off x="8750300" y="12979305"/>
          <a:ext cx="889000" cy="18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4451</xdr:rowOff>
    </xdr:from>
    <xdr:to>
      <xdr:col>50</xdr:col>
      <xdr:colOff>165100</xdr:colOff>
      <xdr:row>77</xdr:row>
      <xdr:rowOff>106051</xdr:rowOff>
    </xdr:to>
    <xdr:sp macro="" textlink="">
      <xdr:nvSpPr>
        <xdr:cNvPr id="408" name="フローチャート: 判断 407"/>
        <xdr:cNvSpPr/>
      </xdr:nvSpPr>
      <xdr:spPr>
        <a:xfrm>
          <a:off x="95885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97178</xdr:rowOff>
    </xdr:from>
    <xdr:ext cx="534377" cy="259045"/>
    <xdr:sp macro="" textlink="">
      <xdr:nvSpPr>
        <xdr:cNvPr id="409" name="テキスト ボックス 408"/>
        <xdr:cNvSpPr txBox="1"/>
      </xdr:nvSpPr>
      <xdr:spPr>
        <a:xfrm>
          <a:off x="9372111" y="132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137928</xdr:rowOff>
    </xdr:from>
    <xdr:to>
      <xdr:col>45</xdr:col>
      <xdr:colOff>177800</xdr:colOff>
      <xdr:row>77</xdr:row>
      <xdr:rowOff>119926</xdr:rowOff>
    </xdr:to>
    <xdr:cxnSp macro="">
      <xdr:nvCxnSpPr>
        <xdr:cNvPr id="410" name="直線コネクタ 409"/>
        <xdr:cNvCxnSpPr/>
      </xdr:nvCxnSpPr>
      <xdr:spPr>
        <a:xfrm flipV="1">
          <a:off x="7861300" y="13168128"/>
          <a:ext cx="889000" cy="15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167900</xdr:rowOff>
    </xdr:from>
    <xdr:to>
      <xdr:col>46</xdr:col>
      <xdr:colOff>38100</xdr:colOff>
      <xdr:row>76</xdr:row>
      <xdr:rowOff>98050</xdr:rowOff>
    </xdr:to>
    <xdr:sp macro="" textlink="">
      <xdr:nvSpPr>
        <xdr:cNvPr id="411" name="フローチャート: 判断 410"/>
        <xdr:cNvSpPr/>
      </xdr:nvSpPr>
      <xdr:spPr>
        <a:xfrm>
          <a:off x="8699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114578</xdr:rowOff>
    </xdr:from>
    <xdr:ext cx="534377" cy="259045"/>
    <xdr:sp macro="" textlink="">
      <xdr:nvSpPr>
        <xdr:cNvPr id="412" name="テキスト ボックス 411"/>
        <xdr:cNvSpPr txBox="1"/>
      </xdr:nvSpPr>
      <xdr:spPr>
        <a:xfrm>
          <a:off x="8483111" y="1280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136367</xdr:rowOff>
    </xdr:from>
    <xdr:to>
      <xdr:col>41</xdr:col>
      <xdr:colOff>50800</xdr:colOff>
      <xdr:row>77</xdr:row>
      <xdr:rowOff>119926</xdr:rowOff>
    </xdr:to>
    <xdr:cxnSp macro="">
      <xdr:nvCxnSpPr>
        <xdr:cNvPr id="413" name="直線コネクタ 412"/>
        <xdr:cNvCxnSpPr/>
      </xdr:nvCxnSpPr>
      <xdr:spPr>
        <a:xfrm>
          <a:off x="6972300" y="13166567"/>
          <a:ext cx="889000" cy="15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25750</xdr:rowOff>
    </xdr:from>
    <xdr:to>
      <xdr:col>41</xdr:col>
      <xdr:colOff>101600</xdr:colOff>
      <xdr:row>75</xdr:row>
      <xdr:rowOff>127350</xdr:rowOff>
    </xdr:to>
    <xdr:sp macro="" textlink="">
      <xdr:nvSpPr>
        <xdr:cNvPr id="414" name="フローチャート: 判断 413"/>
        <xdr:cNvSpPr/>
      </xdr:nvSpPr>
      <xdr:spPr>
        <a:xfrm>
          <a:off x="7810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143877</xdr:rowOff>
    </xdr:from>
    <xdr:ext cx="534377" cy="259045"/>
    <xdr:sp macro="" textlink="">
      <xdr:nvSpPr>
        <xdr:cNvPr id="415" name="テキスト ボックス 414"/>
        <xdr:cNvSpPr txBox="1"/>
      </xdr:nvSpPr>
      <xdr:spPr>
        <a:xfrm>
          <a:off x="7594111" y="12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85757</xdr:rowOff>
    </xdr:from>
    <xdr:to>
      <xdr:col>36</xdr:col>
      <xdr:colOff>165100</xdr:colOff>
      <xdr:row>75</xdr:row>
      <xdr:rowOff>15907</xdr:rowOff>
    </xdr:to>
    <xdr:sp macro="" textlink="">
      <xdr:nvSpPr>
        <xdr:cNvPr id="416" name="フローチャート: 判断 415"/>
        <xdr:cNvSpPr/>
      </xdr:nvSpPr>
      <xdr:spPr>
        <a:xfrm>
          <a:off x="6921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32434</xdr:rowOff>
    </xdr:from>
    <xdr:ext cx="534377" cy="259045"/>
    <xdr:sp macro="" textlink="">
      <xdr:nvSpPr>
        <xdr:cNvPr id="417" name="テキスト ボックス 416"/>
        <xdr:cNvSpPr txBox="1"/>
      </xdr:nvSpPr>
      <xdr:spPr>
        <a:xfrm>
          <a:off x="6705111" y="125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115227</xdr:rowOff>
    </xdr:from>
    <xdr:to>
      <xdr:col>55</xdr:col>
      <xdr:colOff>50800</xdr:colOff>
      <xdr:row>77</xdr:row>
      <xdr:rowOff>45377</xdr:rowOff>
    </xdr:to>
    <xdr:sp macro="" textlink="">
      <xdr:nvSpPr>
        <xdr:cNvPr id="423" name="楕円 422"/>
        <xdr:cNvSpPr/>
      </xdr:nvSpPr>
      <xdr:spPr>
        <a:xfrm>
          <a:off x="10426700" y="1314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138104</xdr:rowOff>
    </xdr:from>
    <xdr:ext cx="534377" cy="259045"/>
    <xdr:sp macro="" textlink="">
      <xdr:nvSpPr>
        <xdr:cNvPr id="424" name="普通建設事業費 （ うち新規整備　）該当値テキスト"/>
        <xdr:cNvSpPr txBox="1"/>
      </xdr:nvSpPr>
      <xdr:spPr>
        <a:xfrm>
          <a:off x="10528300" y="12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69755</xdr:rowOff>
    </xdr:from>
    <xdr:to>
      <xdr:col>50</xdr:col>
      <xdr:colOff>165100</xdr:colOff>
      <xdr:row>75</xdr:row>
      <xdr:rowOff>171354</xdr:rowOff>
    </xdr:to>
    <xdr:sp macro="" textlink="">
      <xdr:nvSpPr>
        <xdr:cNvPr id="425" name="楕円 424"/>
        <xdr:cNvSpPr/>
      </xdr:nvSpPr>
      <xdr:spPr>
        <a:xfrm>
          <a:off x="9588500" y="129285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16432</xdr:rowOff>
    </xdr:from>
    <xdr:ext cx="534377" cy="259045"/>
    <xdr:sp macro="" textlink="">
      <xdr:nvSpPr>
        <xdr:cNvPr id="426" name="テキスト ボックス 425"/>
        <xdr:cNvSpPr txBox="1"/>
      </xdr:nvSpPr>
      <xdr:spPr>
        <a:xfrm>
          <a:off x="9372111" y="127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87128</xdr:rowOff>
    </xdr:from>
    <xdr:to>
      <xdr:col>46</xdr:col>
      <xdr:colOff>38100</xdr:colOff>
      <xdr:row>77</xdr:row>
      <xdr:rowOff>17278</xdr:rowOff>
    </xdr:to>
    <xdr:sp macro="" textlink="">
      <xdr:nvSpPr>
        <xdr:cNvPr id="427" name="楕円 426"/>
        <xdr:cNvSpPr/>
      </xdr:nvSpPr>
      <xdr:spPr>
        <a:xfrm>
          <a:off x="8699500" y="131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8405</xdr:rowOff>
    </xdr:from>
    <xdr:ext cx="534377" cy="259045"/>
    <xdr:sp macro="" textlink="">
      <xdr:nvSpPr>
        <xdr:cNvPr id="428" name="テキスト ボックス 427"/>
        <xdr:cNvSpPr txBox="1"/>
      </xdr:nvSpPr>
      <xdr:spPr>
        <a:xfrm>
          <a:off x="8483111" y="1321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69126</xdr:rowOff>
    </xdr:from>
    <xdr:to>
      <xdr:col>41</xdr:col>
      <xdr:colOff>101600</xdr:colOff>
      <xdr:row>77</xdr:row>
      <xdr:rowOff>170726</xdr:rowOff>
    </xdr:to>
    <xdr:sp macro="" textlink="">
      <xdr:nvSpPr>
        <xdr:cNvPr id="429" name="楕円 428"/>
        <xdr:cNvSpPr/>
      </xdr:nvSpPr>
      <xdr:spPr>
        <a:xfrm>
          <a:off x="7810500" y="132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161853</xdr:rowOff>
    </xdr:from>
    <xdr:ext cx="534377" cy="259045"/>
    <xdr:sp macro="" textlink="">
      <xdr:nvSpPr>
        <xdr:cNvPr id="430" name="テキスト ボックス 429"/>
        <xdr:cNvSpPr txBox="1"/>
      </xdr:nvSpPr>
      <xdr:spPr>
        <a:xfrm>
          <a:off x="7594111" y="1336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85567</xdr:rowOff>
    </xdr:from>
    <xdr:to>
      <xdr:col>36</xdr:col>
      <xdr:colOff>165100</xdr:colOff>
      <xdr:row>77</xdr:row>
      <xdr:rowOff>15717</xdr:rowOff>
    </xdr:to>
    <xdr:sp macro="" textlink="">
      <xdr:nvSpPr>
        <xdr:cNvPr id="431" name="楕円 430"/>
        <xdr:cNvSpPr/>
      </xdr:nvSpPr>
      <xdr:spPr>
        <a:xfrm>
          <a:off x="6921500" y="1311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6844</xdr:rowOff>
    </xdr:from>
    <xdr:ext cx="534377" cy="259045"/>
    <xdr:sp macro="" textlink="">
      <xdr:nvSpPr>
        <xdr:cNvPr id="432" name="テキスト ボックス 431"/>
        <xdr:cNvSpPr txBox="1"/>
      </xdr:nvSpPr>
      <xdr:spPr>
        <a:xfrm>
          <a:off x="6705111" y="1320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94986</xdr:rowOff>
    </xdr:from>
    <xdr:to>
      <xdr:col>54</xdr:col>
      <xdr:colOff>189865</xdr:colOff>
      <xdr:row>97</xdr:row>
      <xdr:rowOff>109319</xdr:rowOff>
    </xdr:to>
    <xdr:cxnSp macro="">
      <xdr:nvCxnSpPr>
        <xdr:cNvPr id="452" name="直線コネクタ 451"/>
        <xdr:cNvCxnSpPr/>
      </xdr:nvCxnSpPr>
      <xdr:spPr>
        <a:xfrm flipV="1">
          <a:off x="10475595" y="15525486"/>
          <a:ext cx="1270" cy="121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113146</xdr:rowOff>
    </xdr:from>
    <xdr:ext cx="534377" cy="259045"/>
    <xdr:sp macro="" textlink="">
      <xdr:nvSpPr>
        <xdr:cNvPr id="453" name="普通建設事業費 （ うち更新整備　）最小値テキスト"/>
        <xdr:cNvSpPr txBox="1"/>
      </xdr:nvSpPr>
      <xdr:spPr>
        <a:xfrm>
          <a:off x="10528300" y="167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109319</xdr:rowOff>
    </xdr:from>
    <xdr:to>
      <xdr:col>55</xdr:col>
      <xdr:colOff>88900</xdr:colOff>
      <xdr:row>97</xdr:row>
      <xdr:rowOff>109319</xdr:rowOff>
    </xdr:to>
    <xdr:cxnSp macro="">
      <xdr:nvCxnSpPr>
        <xdr:cNvPr id="454" name="直線コネクタ 453"/>
        <xdr:cNvCxnSpPr/>
      </xdr:nvCxnSpPr>
      <xdr:spPr>
        <a:xfrm>
          <a:off x="10388600" y="16739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41663</xdr:rowOff>
    </xdr:from>
    <xdr:ext cx="599010" cy="259045"/>
    <xdr:sp macro="" textlink="">
      <xdr:nvSpPr>
        <xdr:cNvPr id="455" name="普通建設事業費 （ うち更新整備　）最大値テキスト"/>
        <xdr:cNvSpPr txBox="1"/>
      </xdr:nvSpPr>
      <xdr:spPr>
        <a:xfrm>
          <a:off x="10528300" y="1530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94986</xdr:rowOff>
    </xdr:from>
    <xdr:to>
      <xdr:col>55</xdr:col>
      <xdr:colOff>88900</xdr:colOff>
      <xdr:row>90</xdr:row>
      <xdr:rowOff>94986</xdr:rowOff>
    </xdr:to>
    <xdr:cxnSp macro="">
      <xdr:nvCxnSpPr>
        <xdr:cNvPr id="456" name="直線コネクタ 455"/>
        <xdr:cNvCxnSpPr/>
      </xdr:nvCxnSpPr>
      <xdr:spPr>
        <a:xfrm>
          <a:off x="10388600" y="155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49495</xdr:rowOff>
    </xdr:from>
    <xdr:to>
      <xdr:col>55</xdr:col>
      <xdr:colOff>0</xdr:colOff>
      <xdr:row>95</xdr:row>
      <xdr:rowOff>160217</xdr:rowOff>
    </xdr:to>
    <xdr:cxnSp macro="">
      <xdr:nvCxnSpPr>
        <xdr:cNvPr id="457" name="直線コネクタ 456"/>
        <xdr:cNvCxnSpPr/>
      </xdr:nvCxnSpPr>
      <xdr:spPr>
        <a:xfrm flipV="1">
          <a:off x="9639300" y="16337245"/>
          <a:ext cx="838200" cy="11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150161</xdr:rowOff>
    </xdr:from>
    <xdr:ext cx="534377" cy="259045"/>
    <xdr:sp macro="" textlink="">
      <xdr:nvSpPr>
        <xdr:cNvPr id="458" name="普通建設事業費 （ うち更新整備　）平均値テキスト"/>
        <xdr:cNvSpPr txBox="1"/>
      </xdr:nvSpPr>
      <xdr:spPr>
        <a:xfrm>
          <a:off x="10528300" y="16437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284</xdr:rowOff>
    </xdr:from>
    <xdr:to>
      <xdr:col>55</xdr:col>
      <xdr:colOff>50800</xdr:colOff>
      <xdr:row>96</xdr:row>
      <xdr:rowOff>101884</xdr:rowOff>
    </xdr:to>
    <xdr:sp macro="" textlink="">
      <xdr:nvSpPr>
        <xdr:cNvPr id="459" name="フローチャート: 判断 458"/>
        <xdr:cNvSpPr/>
      </xdr:nvSpPr>
      <xdr:spPr>
        <a:xfrm>
          <a:off x="10426700" y="1645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160217</xdr:rowOff>
    </xdr:from>
    <xdr:to>
      <xdr:col>50</xdr:col>
      <xdr:colOff>114300</xdr:colOff>
      <xdr:row>96</xdr:row>
      <xdr:rowOff>143570</xdr:rowOff>
    </xdr:to>
    <xdr:cxnSp macro="">
      <xdr:nvCxnSpPr>
        <xdr:cNvPr id="460" name="直線コネクタ 459"/>
        <xdr:cNvCxnSpPr/>
      </xdr:nvCxnSpPr>
      <xdr:spPr>
        <a:xfrm flipV="1">
          <a:off x="8750300" y="16447967"/>
          <a:ext cx="889000" cy="15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163995</xdr:rowOff>
    </xdr:from>
    <xdr:to>
      <xdr:col>50</xdr:col>
      <xdr:colOff>165100</xdr:colOff>
      <xdr:row>96</xdr:row>
      <xdr:rowOff>94145</xdr:rowOff>
    </xdr:to>
    <xdr:sp macro="" textlink="">
      <xdr:nvSpPr>
        <xdr:cNvPr id="461" name="フローチャート: 判断 460"/>
        <xdr:cNvSpPr/>
      </xdr:nvSpPr>
      <xdr:spPr>
        <a:xfrm>
          <a:off x="9588500" y="164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85272</xdr:rowOff>
    </xdr:from>
    <xdr:ext cx="534377" cy="259045"/>
    <xdr:sp macro="" textlink="">
      <xdr:nvSpPr>
        <xdr:cNvPr id="462" name="テキスト ボックス 461"/>
        <xdr:cNvSpPr txBox="1"/>
      </xdr:nvSpPr>
      <xdr:spPr>
        <a:xfrm>
          <a:off x="9372111" y="1654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141895</xdr:rowOff>
    </xdr:from>
    <xdr:to>
      <xdr:col>45</xdr:col>
      <xdr:colOff>177800</xdr:colOff>
      <xdr:row>96</xdr:row>
      <xdr:rowOff>143570</xdr:rowOff>
    </xdr:to>
    <xdr:cxnSp macro="">
      <xdr:nvCxnSpPr>
        <xdr:cNvPr id="463" name="直線コネクタ 462"/>
        <xdr:cNvCxnSpPr/>
      </xdr:nvCxnSpPr>
      <xdr:spPr>
        <a:xfrm>
          <a:off x="7861300" y="16601095"/>
          <a:ext cx="889000" cy="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28087</xdr:rowOff>
    </xdr:from>
    <xdr:to>
      <xdr:col>46</xdr:col>
      <xdr:colOff>38100</xdr:colOff>
      <xdr:row>96</xdr:row>
      <xdr:rowOff>129687</xdr:rowOff>
    </xdr:to>
    <xdr:sp macro="" textlink="">
      <xdr:nvSpPr>
        <xdr:cNvPr id="464" name="フローチャート: 判断 463"/>
        <xdr:cNvSpPr/>
      </xdr:nvSpPr>
      <xdr:spPr>
        <a:xfrm>
          <a:off x="8699500" y="164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146214</xdr:rowOff>
    </xdr:from>
    <xdr:ext cx="534377" cy="259045"/>
    <xdr:sp macro="" textlink="">
      <xdr:nvSpPr>
        <xdr:cNvPr id="465" name="テキスト ボックス 464"/>
        <xdr:cNvSpPr txBox="1"/>
      </xdr:nvSpPr>
      <xdr:spPr>
        <a:xfrm>
          <a:off x="8483111" y="162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131333</xdr:rowOff>
    </xdr:from>
    <xdr:to>
      <xdr:col>41</xdr:col>
      <xdr:colOff>50800</xdr:colOff>
      <xdr:row>96</xdr:row>
      <xdr:rowOff>141895</xdr:rowOff>
    </xdr:to>
    <xdr:cxnSp macro="">
      <xdr:nvCxnSpPr>
        <xdr:cNvPr id="466" name="直線コネクタ 465"/>
        <xdr:cNvCxnSpPr/>
      </xdr:nvCxnSpPr>
      <xdr:spPr>
        <a:xfrm>
          <a:off x="6972300" y="16590533"/>
          <a:ext cx="8890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82773</xdr:rowOff>
    </xdr:from>
    <xdr:to>
      <xdr:col>41</xdr:col>
      <xdr:colOff>101600</xdr:colOff>
      <xdr:row>97</xdr:row>
      <xdr:rowOff>12923</xdr:rowOff>
    </xdr:to>
    <xdr:sp macro="" textlink="">
      <xdr:nvSpPr>
        <xdr:cNvPr id="467" name="フローチャート: 判断 466"/>
        <xdr:cNvSpPr/>
      </xdr:nvSpPr>
      <xdr:spPr>
        <a:xfrm>
          <a:off x="78105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29450</xdr:rowOff>
    </xdr:from>
    <xdr:ext cx="534377" cy="259045"/>
    <xdr:sp macro="" textlink="">
      <xdr:nvSpPr>
        <xdr:cNvPr id="468" name="テキスト ボックス 467"/>
        <xdr:cNvSpPr txBox="1"/>
      </xdr:nvSpPr>
      <xdr:spPr>
        <a:xfrm>
          <a:off x="7594111" y="163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78356</xdr:rowOff>
    </xdr:from>
    <xdr:to>
      <xdr:col>36</xdr:col>
      <xdr:colOff>165100</xdr:colOff>
      <xdr:row>97</xdr:row>
      <xdr:rowOff>8506</xdr:rowOff>
    </xdr:to>
    <xdr:sp macro="" textlink="">
      <xdr:nvSpPr>
        <xdr:cNvPr id="469" name="フローチャート: 判断 468"/>
        <xdr:cNvSpPr/>
      </xdr:nvSpPr>
      <xdr:spPr>
        <a:xfrm>
          <a:off x="6921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25033</xdr:rowOff>
    </xdr:from>
    <xdr:ext cx="534377" cy="259045"/>
    <xdr:sp macro="" textlink="">
      <xdr:nvSpPr>
        <xdr:cNvPr id="470" name="テキスト ボックス 469"/>
        <xdr:cNvSpPr txBox="1"/>
      </xdr:nvSpPr>
      <xdr:spPr>
        <a:xfrm>
          <a:off x="6705111" y="163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170145</xdr:rowOff>
    </xdr:from>
    <xdr:to>
      <xdr:col>55</xdr:col>
      <xdr:colOff>50800</xdr:colOff>
      <xdr:row>95</xdr:row>
      <xdr:rowOff>100295</xdr:rowOff>
    </xdr:to>
    <xdr:sp macro="" textlink="">
      <xdr:nvSpPr>
        <xdr:cNvPr id="476" name="楕円 475"/>
        <xdr:cNvSpPr/>
      </xdr:nvSpPr>
      <xdr:spPr>
        <a:xfrm>
          <a:off x="10426700" y="1628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21572</xdr:rowOff>
    </xdr:from>
    <xdr:ext cx="534377" cy="259045"/>
    <xdr:sp macro="" textlink="">
      <xdr:nvSpPr>
        <xdr:cNvPr id="477" name="普通建設事業費 （ うち更新整備　）該当値テキスト"/>
        <xdr:cNvSpPr txBox="1"/>
      </xdr:nvSpPr>
      <xdr:spPr>
        <a:xfrm>
          <a:off x="10528300" y="1613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109417</xdr:rowOff>
    </xdr:from>
    <xdr:to>
      <xdr:col>50</xdr:col>
      <xdr:colOff>165100</xdr:colOff>
      <xdr:row>96</xdr:row>
      <xdr:rowOff>39567</xdr:rowOff>
    </xdr:to>
    <xdr:sp macro="" textlink="">
      <xdr:nvSpPr>
        <xdr:cNvPr id="478" name="楕円 477"/>
        <xdr:cNvSpPr/>
      </xdr:nvSpPr>
      <xdr:spPr>
        <a:xfrm>
          <a:off x="9588500" y="1639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56094</xdr:rowOff>
    </xdr:from>
    <xdr:ext cx="534377" cy="259045"/>
    <xdr:sp macro="" textlink="">
      <xdr:nvSpPr>
        <xdr:cNvPr id="479" name="テキスト ボックス 478"/>
        <xdr:cNvSpPr txBox="1"/>
      </xdr:nvSpPr>
      <xdr:spPr>
        <a:xfrm>
          <a:off x="9372111" y="1617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92770</xdr:rowOff>
    </xdr:from>
    <xdr:to>
      <xdr:col>46</xdr:col>
      <xdr:colOff>38100</xdr:colOff>
      <xdr:row>97</xdr:row>
      <xdr:rowOff>22920</xdr:rowOff>
    </xdr:to>
    <xdr:sp macro="" textlink="">
      <xdr:nvSpPr>
        <xdr:cNvPr id="480" name="楕円 479"/>
        <xdr:cNvSpPr/>
      </xdr:nvSpPr>
      <xdr:spPr>
        <a:xfrm>
          <a:off x="8699500" y="1655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14047</xdr:rowOff>
    </xdr:from>
    <xdr:ext cx="534377" cy="259045"/>
    <xdr:sp macro="" textlink="">
      <xdr:nvSpPr>
        <xdr:cNvPr id="481" name="テキスト ボックス 480"/>
        <xdr:cNvSpPr txBox="1"/>
      </xdr:nvSpPr>
      <xdr:spPr>
        <a:xfrm>
          <a:off x="8483111" y="1664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91095</xdr:rowOff>
    </xdr:from>
    <xdr:to>
      <xdr:col>41</xdr:col>
      <xdr:colOff>101600</xdr:colOff>
      <xdr:row>97</xdr:row>
      <xdr:rowOff>21245</xdr:rowOff>
    </xdr:to>
    <xdr:sp macro="" textlink="">
      <xdr:nvSpPr>
        <xdr:cNvPr id="482" name="楕円 481"/>
        <xdr:cNvSpPr/>
      </xdr:nvSpPr>
      <xdr:spPr>
        <a:xfrm>
          <a:off x="7810500" y="1655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12372</xdr:rowOff>
    </xdr:from>
    <xdr:ext cx="534377" cy="259045"/>
    <xdr:sp macro="" textlink="">
      <xdr:nvSpPr>
        <xdr:cNvPr id="483" name="テキスト ボックス 482"/>
        <xdr:cNvSpPr txBox="1"/>
      </xdr:nvSpPr>
      <xdr:spPr>
        <a:xfrm>
          <a:off x="7594111" y="1664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80533</xdr:rowOff>
    </xdr:from>
    <xdr:to>
      <xdr:col>36</xdr:col>
      <xdr:colOff>165100</xdr:colOff>
      <xdr:row>97</xdr:row>
      <xdr:rowOff>10683</xdr:rowOff>
    </xdr:to>
    <xdr:sp macro="" textlink="">
      <xdr:nvSpPr>
        <xdr:cNvPr id="484" name="楕円 483"/>
        <xdr:cNvSpPr/>
      </xdr:nvSpPr>
      <xdr:spPr>
        <a:xfrm>
          <a:off x="6921500" y="1653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1810</xdr:rowOff>
    </xdr:from>
    <xdr:ext cx="534377" cy="259045"/>
    <xdr:sp macro="" textlink="">
      <xdr:nvSpPr>
        <xdr:cNvPr id="485" name="テキスト ボックス 484"/>
        <xdr:cNvSpPr txBox="1"/>
      </xdr:nvSpPr>
      <xdr:spPr>
        <a:xfrm>
          <a:off x="6705111" y="1663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81973</xdr:rowOff>
    </xdr:from>
    <xdr:to>
      <xdr:col>85</xdr:col>
      <xdr:colOff>126364</xdr:colOff>
      <xdr:row>39</xdr:row>
      <xdr:rowOff>98878</xdr:rowOff>
    </xdr:to>
    <xdr:cxnSp macro="">
      <xdr:nvCxnSpPr>
        <xdr:cNvPr id="511" name="直線コネクタ 510"/>
        <xdr:cNvCxnSpPr/>
      </xdr:nvCxnSpPr>
      <xdr:spPr>
        <a:xfrm flipV="1">
          <a:off x="16317595" y="5225473"/>
          <a:ext cx="1269" cy="155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28650</xdr:rowOff>
    </xdr:from>
    <xdr:ext cx="599010" cy="259045"/>
    <xdr:sp macro="" textlink="">
      <xdr:nvSpPr>
        <xdr:cNvPr id="514" name="災害復旧事業費最大値テキスト"/>
        <xdr:cNvSpPr txBox="1"/>
      </xdr:nvSpPr>
      <xdr:spPr>
        <a:xfrm>
          <a:off x="16370300" y="500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81973</xdr:rowOff>
    </xdr:from>
    <xdr:to>
      <xdr:col>86</xdr:col>
      <xdr:colOff>25400</xdr:colOff>
      <xdr:row>30</xdr:row>
      <xdr:rowOff>81973</xdr:rowOff>
    </xdr:to>
    <xdr:cxnSp macro="">
      <xdr:nvCxnSpPr>
        <xdr:cNvPr id="515" name="直線コネクタ 514"/>
        <xdr:cNvCxnSpPr/>
      </xdr:nvCxnSpPr>
      <xdr:spPr>
        <a:xfrm>
          <a:off x="16230600" y="522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81037</xdr:rowOff>
    </xdr:from>
    <xdr:to>
      <xdr:col>85</xdr:col>
      <xdr:colOff>127000</xdr:colOff>
      <xdr:row>39</xdr:row>
      <xdr:rowOff>98868</xdr:rowOff>
    </xdr:to>
    <xdr:cxnSp macro="">
      <xdr:nvCxnSpPr>
        <xdr:cNvPr id="516" name="直線コネクタ 515"/>
        <xdr:cNvCxnSpPr/>
      </xdr:nvCxnSpPr>
      <xdr:spPr>
        <a:xfrm flipV="1">
          <a:off x="15481300" y="6767587"/>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95002</xdr:rowOff>
    </xdr:from>
    <xdr:ext cx="534377" cy="259045"/>
    <xdr:sp macro="" textlink="">
      <xdr:nvSpPr>
        <xdr:cNvPr id="517" name="災害復旧事業費平均値テキスト"/>
        <xdr:cNvSpPr txBox="1"/>
      </xdr:nvSpPr>
      <xdr:spPr>
        <a:xfrm>
          <a:off x="16370300" y="643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72125</xdr:rowOff>
    </xdr:from>
    <xdr:to>
      <xdr:col>85</xdr:col>
      <xdr:colOff>177800</xdr:colOff>
      <xdr:row>39</xdr:row>
      <xdr:rowOff>2275</xdr:rowOff>
    </xdr:to>
    <xdr:sp macro="" textlink="">
      <xdr:nvSpPr>
        <xdr:cNvPr id="518" name="フローチャート: 判断 517"/>
        <xdr:cNvSpPr/>
      </xdr:nvSpPr>
      <xdr:spPr>
        <a:xfrm>
          <a:off x="16268700" y="65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98868</xdr:rowOff>
    </xdr:from>
    <xdr:to>
      <xdr:col>81</xdr:col>
      <xdr:colOff>50800</xdr:colOff>
      <xdr:row>39</xdr:row>
      <xdr:rowOff>98868</xdr:rowOff>
    </xdr:to>
    <xdr:cxnSp macro="">
      <xdr:nvCxnSpPr>
        <xdr:cNvPr id="519" name="直線コネクタ 518"/>
        <xdr:cNvCxnSpPr/>
      </xdr:nvCxnSpPr>
      <xdr:spPr>
        <a:xfrm>
          <a:off x="14592300" y="67854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136754</xdr:rowOff>
    </xdr:from>
    <xdr:to>
      <xdr:col>81</xdr:col>
      <xdr:colOff>101600</xdr:colOff>
      <xdr:row>39</xdr:row>
      <xdr:rowOff>66904</xdr:rowOff>
    </xdr:to>
    <xdr:sp macro="" textlink="">
      <xdr:nvSpPr>
        <xdr:cNvPr id="520" name="フローチャート: 判断 519"/>
        <xdr:cNvSpPr/>
      </xdr:nvSpPr>
      <xdr:spPr>
        <a:xfrm>
          <a:off x="154305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83431</xdr:rowOff>
    </xdr:from>
    <xdr:ext cx="469744" cy="259045"/>
    <xdr:sp macro="" textlink="">
      <xdr:nvSpPr>
        <xdr:cNvPr id="521" name="テキスト ボックス 520"/>
        <xdr:cNvSpPr txBox="1"/>
      </xdr:nvSpPr>
      <xdr:spPr>
        <a:xfrm>
          <a:off x="15246428" y="642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98334</xdr:rowOff>
    </xdr:from>
    <xdr:to>
      <xdr:col>76</xdr:col>
      <xdr:colOff>114300</xdr:colOff>
      <xdr:row>39</xdr:row>
      <xdr:rowOff>98868</xdr:rowOff>
    </xdr:to>
    <xdr:cxnSp macro="">
      <xdr:nvCxnSpPr>
        <xdr:cNvPr id="522" name="直線コネクタ 521"/>
        <xdr:cNvCxnSpPr/>
      </xdr:nvCxnSpPr>
      <xdr:spPr>
        <a:xfrm>
          <a:off x="13703300" y="6784884"/>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170401</xdr:rowOff>
    </xdr:from>
    <xdr:to>
      <xdr:col>76</xdr:col>
      <xdr:colOff>165100</xdr:colOff>
      <xdr:row>39</xdr:row>
      <xdr:rowOff>100551</xdr:rowOff>
    </xdr:to>
    <xdr:sp macro="" textlink="">
      <xdr:nvSpPr>
        <xdr:cNvPr id="523" name="フローチャート: 判断 522"/>
        <xdr:cNvSpPr/>
      </xdr:nvSpPr>
      <xdr:spPr>
        <a:xfrm>
          <a:off x="14541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117078</xdr:rowOff>
    </xdr:from>
    <xdr:ext cx="469744" cy="259045"/>
    <xdr:sp macro="" textlink="">
      <xdr:nvSpPr>
        <xdr:cNvPr id="524" name="テキスト ボックス 523"/>
        <xdr:cNvSpPr txBox="1"/>
      </xdr:nvSpPr>
      <xdr:spPr>
        <a:xfrm>
          <a:off x="14357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97692</xdr:rowOff>
    </xdr:from>
    <xdr:to>
      <xdr:col>71</xdr:col>
      <xdr:colOff>177800</xdr:colOff>
      <xdr:row>39</xdr:row>
      <xdr:rowOff>98334</xdr:rowOff>
    </xdr:to>
    <xdr:cxnSp macro="">
      <xdr:nvCxnSpPr>
        <xdr:cNvPr id="525" name="直線コネクタ 524"/>
        <xdr:cNvCxnSpPr/>
      </xdr:nvCxnSpPr>
      <xdr:spPr>
        <a:xfrm>
          <a:off x="12814300" y="6784242"/>
          <a:ext cx="889000" cy="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1531</xdr:rowOff>
    </xdr:from>
    <xdr:to>
      <xdr:col>72</xdr:col>
      <xdr:colOff>38100</xdr:colOff>
      <xdr:row>39</xdr:row>
      <xdr:rowOff>103131</xdr:rowOff>
    </xdr:to>
    <xdr:sp macro="" textlink="">
      <xdr:nvSpPr>
        <xdr:cNvPr id="526" name="フローチャート: 判断 525"/>
        <xdr:cNvSpPr/>
      </xdr:nvSpPr>
      <xdr:spPr>
        <a:xfrm>
          <a:off x="13652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119658</xdr:rowOff>
    </xdr:from>
    <xdr:ext cx="469744" cy="259045"/>
    <xdr:sp macro="" textlink="">
      <xdr:nvSpPr>
        <xdr:cNvPr id="527" name="テキスト ボックス 526"/>
        <xdr:cNvSpPr txBox="1"/>
      </xdr:nvSpPr>
      <xdr:spPr>
        <a:xfrm>
          <a:off x="13468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136275</xdr:rowOff>
    </xdr:from>
    <xdr:to>
      <xdr:col>67</xdr:col>
      <xdr:colOff>101600</xdr:colOff>
      <xdr:row>39</xdr:row>
      <xdr:rowOff>66425</xdr:rowOff>
    </xdr:to>
    <xdr:sp macro="" textlink="">
      <xdr:nvSpPr>
        <xdr:cNvPr id="528" name="フローチャート: 判断 527"/>
        <xdr:cNvSpPr/>
      </xdr:nvSpPr>
      <xdr:spPr>
        <a:xfrm>
          <a:off x="12763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82952</xdr:rowOff>
    </xdr:from>
    <xdr:ext cx="469744" cy="259045"/>
    <xdr:sp macro="" textlink="">
      <xdr:nvSpPr>
        <xdr:cNvPr id="529" name="テキスト ボックス 528"/>
        <xdr:cNvSpPr txBox="1"/>
      </xdr:nvSpPr>
      <xdr:spPr>
        <a:xfrm>
          <a:off x="12579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30237</xdr:rowOff>
    </xdr:from>
    <xdr:to>
      <xdr:col>85</xdr:col>
      <xdr:colOff>177800</xdr:colOff>
      <xdr:row>39</xdr:row>
      <xdr:rowOff>131837</xdr:rowOff>
    </xdr:to>
    <xdr:sp macro="" textlink="">
      <xdr:nvSpPr>
        <xdr:cNvPr id="535" name="楕円 534"/>
        <xdr:cNvSpPr/>
      </xdr:nvSpPr>
      <xdr:spPr>
        <a:xfrm>
          <a:off x="16268700" y="67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116614</xdr:rowOff>
    </xdr:from>
    <xdr:ext cx="469744" cy="259045"/>
    <xdr:sp macro="" textlink="">
      <xdr:nvSpPr>
        <xdr:cNvPr id="536" name="災害復旧事業費該当値テキスト"/>
        <xdr:cNvSpPr txBox="1"/>
      </xdr:nvSpPr>
      <xdr:spPr>
        <a:xfrm>
          <a:off x="16370300" y="663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48068</xdr:rowOff>
    </xdr:from>
    <xdr:to>
      <xdr:col>81</xdr:col>
      <xdr:colOff>101600</xdr:colOff>
      <xdr:row>39</xdr:row>
      <xdr:rowOff>149668</xdr:rowOff>
    </xdr:to>
    <xdr:sp macro="" textlink="">
      <xdr:nvSpPr>
        <xdr:cNvPr id="537" name="楕円 536"/>
        <xdr:cNvSpPr/>
      </xdr:nvSpPr>
      <xdr:spPr>
        <a:xfrm>
          <a:off x="15430500" y="673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140795</xdr:rowOff>
    </xdr:from>
    <xdr:ext cx="249299" cy="259045"/>
    <xdr:sp macro="" textlink="">
      <xdr:nvSpPr>
        <xdr:cNvPr id="538" name="テキスト ボックス 537"/>
        <xdr:cNvSpPr txBox="1"/>
      </xdr:nvSpPr>
      <xdr:spPr>
        <a:xfrm>
          <a:off x="15356650" y="6827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48068</xdr:rowOff>
    </xdr:from>
    <xdr:to>
      <xdr:col>76</xdr:col>
      <xdr:colOff>165100</xdr:colOff>
      <xdr:row>39</xdr:row>
      <xdr:rowOff>149668</xdr:rowOff>
    </xdr:to>
    <xdr:sp macro="" textlink="">
      <xdr:nvSpPr>
        <xdr:cNvPr id="539" name="楕円 538"/>
        <xdr:cNvSpPr/>
      </xdr:nvSpPr>
      <xdr:spPr>
        <a:xfrm>
          <a:off x="14541500" y="673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140795</xdr:rowOff>
    </xdr:from>
    <xdr:ext cx="249299" cy="259045"/>
    <xdr:sp macro="" textlink="">
      <xdr:nvSpPr>
        <xdr:cNvPr id="540" name="テキスト ボックス 539"/>
        <xdr:cNvSpPr txBox="1"/>
      </xdr:nvSpPr>
      <xdr:spPr>
        <a:xfrm>
          <a:off x="14467650" y="6827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47534</xdr:rowOff>
    </xdr:from>
    <xdr:to>
      <xdr:col>72</xdr:col>
      <xdr:colOff>38100</xdr:colOff>
      <xdr:row>39</xdr:row>
      <xdr:rowOff>149134</xdr:rowOff>
    </xdr:to>
    <xdr:sp macro="" textlink="">
      <xdr:nvSpPr>
        <xdr:cNvPr id="541" name="楕円 540"/>
        <xdr:cNvSpPr/>
      </xdr:nvSpPr>
      <xdr:spPr>
        <a:xfrm>
          <a:off x="13652500" y="673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140261</xdr:rowOff>
    </xdr:from>
    <xdr:ext cx="313932" cy="259045"/>
    <xdr:sp macro="" textlink="">
      <xdr:nvSpPr>
        <xdr:cNvPr id="542" name="テキスト ボックス 541"/>
        <xdr:cNvSpPr txBox="1"/>
      </xdr:nvSpPr>
      <xdr:spPr>
        <a:xfrm>
          <a:off x="13546333" y="68268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46892</xdr:rowOff>
    </xdr:from>
    <xdr:to>
      <xdr:col>67</xdr:col>
      <xdr:colOff>101600</xdr:colOff>
      <xdr:row>39</xdr:row>
      <xdr:rowOff>148492</xdr:rowOff>
    </xdr:to>
    <xdr:sp macro="" textlink="">
      <xdr:nvSpPr>
        <xdr:cNvPr id="543" name="楕円 542"/>
        <xdr:cNvSpPr/>
      </xdr:nvSpPr>
      <xdr:spPr>
        <a:xfrm>
          <a:off x="12763500" y="673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139619</xdr:rowOff>
    </xdr:from>
    <xdr:ext cx="378565" cy="259045"/>
    <xdr:sp macro="" textlink="">
      <xdr:nvSpPr>
        <xdr:cNvPr id="544" name="テキスト ボックス 543"/>
        <xdr:cNvSpPr txBox="1"/>
      </xdr:nvSpPr>
      <xdr:spPr>
        <a:xfrm>
          <a:off x="12625017" y="6826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6" name="テキスト ボックス 605"/>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83921</xdr:rowOff>
    </xdr:from>
    <xdr:to>
      <xdr:col>85</xdr:col>
      <xdr:colOff>126364</xdr:colOff>
      <xdr:row>79</xdr:row>
      <xdr:rowOff>29890</xdr:rowOff>
    </xdr:to>
    <xdr:cxnSp macro="">
      <xdr:nvCxnSpPr>
        <xdr:cNvPr id="620" name="直線コネクタ 619"/>
        <xdr:cNvCxnSpPr/>
      </xdr:nvCxnSpPr>
      <xdr:spPr>
        <a:xfrm flipV="1">
          <a:off x="16317595" y="12085421"/>
          <a:ext cx="1269" cy="1489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33717</xdr:rowOff>
    </xdr:from>
    <xdr:ext cx="534377" cy="259045"/>
    <xdr:sp macro="" textlink="">
      <xdr:nvSpPr>
        <xdr:cNvPr id="621" name="公債費最小値テキスト"/>
        <xdr:cNvSpPr txBox="1"/>
      </xdr:nvSpPr>
      <xdr:spPr>
        <a:xfrm>
          <a:off x="16370300" y="1357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29890</xdr:rowOff>
    </xdr:from>
    <xdr:to>
      <xdr:col>86</xdr:col>
      <xdr:colOff>25400</xdr:colOff>
      <xdr:row>79</xdr:row>
      <xdr:rowOff>29890</xdr:rowOff>
    </xdr:to>
    <xdr:cxnSp macro="">
      <xdr:nvCxnSpPr>
        <xdr:cNvPr id="622" name="直線コネクタ 621"/>
        <xdr:cNvCxnSpPr/>
      </xdr:nvCxnSpPr>
      <xdr:spPr>
        <a:xfrm>
          <a:off x="16230600" y="1357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30598</xdr:rowOff>
    </xdr:from>
    <xdr:ext cx="599010" cy="259045"/>
    <xdr:sp macro="" textlink="">
      <xdr:nvSpPr>
        <xdr:cNvPr id="623" name="公債費最大値テキスト"/>
        <xdr:cNvSpPr txBox="1"/>
      </xdr:nvSpPr>
      <xdr:spPr>
        <a:xfrm>
          <a:off x="16370300" y="1186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83921</xdr:rowOff>
    </xdr:from>
    <xdr:to>
      <xdr:col>86</xdr:col>
      <xdr:colOff>25400</xdr:colOff>
      <xdr:row>70</xdr:row>
      <xdr:rowOff>83921</xdr:rowOff>
    </xdr:to>
    <xdr:cxnSp macro="">
      <xdr:nvCxnSpPr>
        <xdr:cNvPr id="624" name="直線コネクタ 623"/>
        <xdr:cNvCxnSpPr/>
      </xdr:nvCxnSpPr>
      <xdr:spPr>
        <a:xfrm>
          <a:off x="16230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114603</xdr:rowOff>
    </xdr:from>
    <xdr:to>
      <xdr:col>85</xdr:col>
      <xdr:colOff>127000</xdr:colOff>
      <xdr:row>73</xdr:row>
      <xdr:rowOff>128613</xdr:rowOff>
    </xdr:to>
    <xdr:cxnSp macro="">
      <xdr:nvCxnSpPr>
        <xdr:cNvPr id="625" name="直線コネクタ 624"/>
        <xdr:cNvCxnSpPr/>
      </xdr:nvCxnSpPr>
      <xdr:spPr>
        <a:xfrm flipV="1">
          <a:off x="15481300" y="12630453"/>
          <a:ext cx="8382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20840</xdr:rowOff>
    </xdr:from>
    <xdr:ext cx="534377" cy="259045"/>
    <xdr:sp macro="" textlink="">
      <xdr:nvSpPr>
        <xdr:cNvPr id="626" name="公債費平均値テキスト"/>
        <xdr:cNvSpPr txBox="1"/>
      </xdr:nvSpPr>
      <xdr:spPr>
        <a:xfrm>
          <a:off x="16370300" y="12708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42413</xdr:rowOff>
    </xdr:from>
    <xdr:to>
      <xdr:col>85</xdr:col>
      <xdr:colOff>177800</xdr:colOff>
      <xdr:row>74</xdr:row>
      <xdr:rowOff>144013</xdr:rowOff>
    </xdr:to>
    <xdr:sp macro="" textlink="">
      <xdr:nvSpPr>
        <xdr:cNvPr id="627" name="フローチャート: 判断 626"/>
        <xdr:cNvSpPr/>
      </xdr:nvSpPr>
      <xdr:spPr>
        <a:xfrm>
          <a:off x="16268700" y="127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41190</xdr:rowOff>
    </xdr:from>
    <xdr:to>
      <xdr:col>81</xdr:col>
      <xdr:colOff>50800</xdr:colOff>
      <xdr:row>73</xdr:row>
      <xdr:rowOff>128613</xdr:rowOff>
    </xdr:to>
    <xdr:cxnSp macro="">
      <xdr:nvCxnSpPr>
        <xdr:cNvPr id="628" name="直線コネクタ 627"/>
        <xdr:cNvCxnSpPr/>
      </xdr:nvCxnSpPr>
      <xdr:spPr>
        <a:xfrm>
          <a:off x="14592300" y="12557040"/>
          <a:ext cx="889000" cy="8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167375</xdr:rowOff>
    </xdr:from>
    <xdr:to>
      <xdr:col>81</xdr:col>
      <xdr:colOff>101600</xdr:colOff>
      <xdr:row>74</xdr:row>
      <xdr:rowOff>97525</xdr:rowOff>
    </xdr:to>
    <xdr:sp macro="" textlink="">
      <xdr:nvSpPr>
        <xdr:cNvPr id="629" name="フローチャート: 判断 628"/>
        <xdr:cNvSpPr/>
      </xdr:nvSpPr>
      <xdr:spPr>
        <a:xfrm>
          <a:off x="15430500" y="1268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88652</xdr:rowOff>
    </xdr:from>
    <xdr:ext cx="534377" cy="259045"/>
    <xdr:sp macro="" textlink="">
      <xdr:nvSpPr>
        <xdr:cNvPr id="630" name="テキスト ボックス 629"/>
        <xdr:cNvSpPr txBox="1"/>
      </xdr:nvSpPr>
      <xdr:spPr>
        <a:xfrm>
          <a:off x="15214111" y="1277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41190</xdr:rowOff>
    </xdr:from>
    <xdr:to>
      <xdr:col>76</xdr:col>
      <xdr:colOff>114300</xdr:colOff>
      <xdr:row>73</xdr:row>
      <xdr:rowOff>65911</xdr:rowOff>
    </xdr:to>
    <xdr:cxnSp macro="">
      <xdr:nvCxnSpPr>
        <xdr:cNvPr id="631" name="直線コネクタ 630"/>
        <xdr:cNvCxnSpPr/>
      </xdr:nvCxnSpPr>
      <xdr:spPr>
        <a:xfrm flipV="1">
          <a:off x="13703300" y="12557040"/>
          <a:ext cx="889000" cy="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154035</xdr:rowOff>
    </xdr:from>
    <xdr:to>
      <xdr:col>76</xdr:col>
      <xdr:colOff>165100</xdr:colOff>
      <xdr:row>74</xdr:row>
      <xdr:rowOff>84185</xdr:rowOff>
    </xdr:to>
    <xdr:sp macro="" textlink="">
      <xdr:nvSpPr>
        <xdr:cNvPr id="632" name="フローチャート: 判断 631"/>
        <xdr:cNvSpPr/>
      </xdr:nvSpPr>
      <xdr:spPr>
        <a:xfrm>
          <a:off x="14541500" y="126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75312</xdr:rowOff>
    </xdr:from>
    <xdr:ext cx="534377" cy="259045"/>
    <xdr:sp macro="" textlink="">
      <xdr:nvSpPr>
        <xdr:cNvPr id="633" name="テキスト ボックス 632"/>
        <xdr:cNvSpPr txBox="1"/>
      </xdr:nvSpPr>
      <xdr:spPr>
        <a:xfrm>
          <a:off x="14325111" y="1276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46513</xdr:rowOff>
    </xdr:from>
    <xdr:to>
      <xdr:col>71</xdr:col>
      <xdr:colOff>177800</xdr:colOff>
      <xdr:row>73</xdr:row>
      <xdr:rowOff>65911</xdr:rowOff>
    </xdr:to>
    <xdr:cxnSp macro="">
      <xdr:nvCxnSpPr>
        <xdr:cNvPr id="634" name="直線コネクタ 633"/>
        <xdr:cNvCxnSpPr/>
      </xdr:nvCxnSpPr>
      <xdr:spPr>
        <a:xfrm>
          <a:off x="12814300" y="12390913"/>
          <a:ext cx="889000" cy="19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97701</xdr:rowOff>
    </xdr:from>
    <xdr:to>
      <xdr:col>72</xdr:col>
      <xdr:colOff>38100</xdr:colOff>
      <xdr:row>74</xdr:row>
      <xdr:rowOff>27851</xdr:rowOff>
    </xdr:to>
    <xdr:sp macro="" textlink="">
      <xdr:nvSpPr>
        <xdr:cNvPr id="635" name="フローチャート: 判断 634"/>
        <xdr:cNvSpPr/>
      </xdr:nvSpPr>
      <xdr:spPr>
        <a:xfrm>
          <a:off x="13652500" y="1261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18978</xdr:rowOff>
    </xdr:from>
    <xdr:ext cx="534377" cy="259045"/>
    <xdr:sp macro="" textlink="">
      <xdr:nvSpPr>
        <xdr:cNvPr id="636" name="テキスト ボックス 635"/>
        <xdr:cNvSpPr txBox="1"/>
      </xdr:nvSpPr>
      <xdr:spPr>
        <a:xfrm>
          <a:off x="13436111" y="1270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74302</xdr:rowOff>
    </xdr:from>
    <xdr:to>
      <xdr:col>67</xdr:col>
      <xdr:colOff>101600</xdr:colOff>
      <xdr:row>74</xdr:row>
      <xdr:rowOff>4452</xdr:rowOff>
    </xdr:to>
    <xdr:sp macro="" textlink="">
      <xdr:nvSpPr>
        <xdr:cNvPr id="637" name="フローチャート: 判断 636"/>
        <xdr:cNvSpPr/>
      </xdr:nvSpPr>
      <xdr:spPr>
        <a:xfrm>
          <a:off x="12763500" y="1259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167029</xdr:rowOff>
    </xdr:from>
    <xdr:ext cx="534377" cy="259045"/>
    <xdr:sp macro="" textlink="">
      <xdr:nvSpPr>
        <xdr:cNvPr id="638" name="テキスト ボックス 637"/>
        <xdr:cNvSpPr txBox="1"/>
      </xdr:nvSpPr>
      <xdr:spPr>
        <a:xfrm>
          <a:off x="12547111" y="1268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63803</xdr:rowOff>
    </xdr:from>
    <xdr:to>
      <xdr:col>85</xdr:col>
      <xdr:colOff>177800</xdr:colOff>
      <xdr:row>73</xdr:row>
      <xdr:rowOff>165403</xdr:rowOff>
    </xdr:to>
    <xdr:sp macro="" textlink="">
      <xdr:nvSpPr>
        <xdr:cNvPr id="644" name="楕円 643"/>
        <xdr:cNvSpPr/>
      </xdr:nvSpPr>
      <xdr:spPr>
        <a:xfrm>
          <a:off x="16268700" y="1257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86680</xdr:rowOff>
    </xdr:from>
    <xdr:ext cx="534377" cy="259045"/>
    <xdr:sp macro="" textlink="">
      <xdr:nvSpPr>
        <xdr:cNvPr id="645" name="公債費該当値テキスト"/>
        <xdr:cNvSpPr txBox="1"/>
      </xdr:nvSpPr>
      <xdr:spPr>
        <a:xfrm>
          <a:off x="16370300" y="1243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77813</xdr:rowOff>
    </xdr:from>
    <xdr:to>
      <xdr:col>81</xdr:col>
      <xdr:colOff>101600</xdr:colOff>
      <xdr:row>74</xdr:row>
      <xdr:rowOff>7963</xdr:rowOff>
    </xdr:to>
    <xdr:sp macro="" textlink="">
      <xdr:nvSpPr>
        <xdr:cNvPr id="646" name="楕円 645"/>
        <xdr:cNvSpPr/>
      </xdr:nvSpPr>
      <xdr:spPr>
        <a:xfrm>
          <a:off x="15430500" y="125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24490</xdr:rowOff>
    </xdr:from>
    <xdr:ext cx="534377" cy="259045"/>
    <xdr:sp macro="" textlink="">
      <xdr:nvSpPr>
        <xdr:cNvPr id="647" name="テキスト ボックス 646"/>
        <xdr:cNvSpPr txBox="1"/>
      </xdr:nvSpPr>
      <xdr:spPr>
        <a:xfrm>
          <a:off x="15214111" y="1236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161840</xdr:rowOff>
    </xdr:from>
    <xdr:to>
      <xdr:col>76</xdr:col>
      <xdr:colOff>165100</xdr:colOff>
      <xdr:row>73</xdr:row>
      <xdr:rowOff>91990</xdr:rowOff>
    </xdr:to>
    <xdr:sp macro="" textlink="">
      <xdr:nvSpPr>
        <xdr:cNvPr id="648" name="楕円 647"/>
        <xdr:cNvSpPr/>
      </xdr:nvSpPr>
      <xdr:spPr>
        <a:xfrm>
          <a:off x="14541500" y="1250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108517</xdr:rowOff>
    </xdr:from>
    <xdr:ext cx="534377" cy="259045"/>
    <xdr:sp macro="" textlink="">
      <xdr:nvSpPr>
        <xdr:cNvPr id="649" name="テキスト ボックス 648"/>
        <xdr:cNvSpPr txBox="1"/>
      </xdr:nvSpPr>
      <xdr:spPr>
        <a:xfrm>
          <a:off x="14325111" y="1228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15111</xdr:rowOff>
    </xdr:from>
    <xdr:to>
      <xdr:col>72</xdr:col>
      <xdr:colOff>38100</xdr:colOff>
      <xdr:row>73</xdr:row>
      <xdr:rowOff>116711</xdr:rowOff>
    </xdr:to>
    <xdr:sp macro="" textlink="">
      <xdr:nvSpPr>
        <xdr:cNvPr id="650" name="楕円 649"/>
        <xdr:cNvSpPr/>
      </xdr:nvSpPr>
      <xdr:spPr>
        <a:xfrm>
          <a:off x="13652500" y="125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133238</xdr:rowOff>
    </xdr:from>
    <xdr:ext cx="534377" cy="259045"/>
    <xdr:sp macro="" textlink="">
      <xdr:nvSpPr>
        <xdr:cNvPr id="651" name="テキスト ボックス 650"/>
        <xdr:cNvSpPr txBox="1"/>
      </xdr:nvSpPr>
      <xdr:spPr>
        <a:xfrm>
          <a:off x="13436111" y="123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167163</xdr:rowOff>
    </xdr:from>
    <xdr:to>
      <xdr:col>67</xdr:col>
      <xdr:colOff>101600</xdr:colOff>
      <xdr:row>72</xdr:row>
      <xdr:rowOff>97313</xdr:rowOff>
    </xdr:to>
    <xdr:sp macro="" textlink="">
      <xdr:nvSpPr>
        <xdr:cNvPr id="652" name="楕円 651"/>
        <xdr:cNvSpPr/>
      </xdr:nvSpPr>
      <xdr:spPr>
        <a:xfrm>
          <a:off x="12763500" y="1234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113840</xdr:rowOff>
    </xdr:from>
    <xdr:ext cx="534377" cy="259045"/>
    <xdr:sp macro="" textlink="">
      <xdr:nvSpPr>
        <xdr:cNvPr id="653" name="テキスト ボックス 652"/>
        <xdr:cNvSpPr txBox="1"/>
      </xdr:nvSpPr>
      <xdr:spPr>
        <a:xfrm>
          <a:off x="12547111" y="1211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130544</xdr:rowOff>
    </xdr:from>
    <xdr:to>
      <xdr:col>85</xdr:col>
      <xdr:colOff>126364</xdr:colOff>
      <xdr:row>99</xdr:row>
      <xdr:rowOff>38378</xdr:rowOff>
    </xdr:to>
    <xdr:cxnSp macro="">
      <xdr:nvCxnSpPr>
        <xdr:cNvPr id="677" name="直線コネクタ 676"/>
        <xdr:cNvCxnSpPr/>
      </xdr:nvCxnSpPr>
      <xdr:spPr>
        <a:xfrm flipV="1">
          <a:off x="16317595" y="15561044"/>
          <a:ext cx="1269" cy="1450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42205</xdr:rowOff>
    </xdr:from>
    <xdr:ext cx="469744" cy="259045"/>
    <xdr:sp macro="" textlink="">
      <xdr:nvSpPr>
        <xdr:cNvPr id="678" name="積立金最小値テキスト"/>
        <xdr:cNvSpPr txBox="1"/>
      </xdr:nvSpPr>
      <xdr:spPr>
        <a:xfrm>
          <a:off x="16370300" y="1701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38378</xdr:rowOff>
    </xdr:from>
    <xdr:to>
      <xdr:col>86</xdr:col>
      <xdr:colOff>25400</xdr:colOff>
      <xdr:row>99</xdr:row>
      <xdr:rowOff>38378</xdr:rowOff>
    </xdr:to>
    <xdr:cxnSp macro="">
      <xdr:nvCxnSpPr>
        <xdr:cNvPr id="679" name="直線コネクタ 678"/>
        <xdr:cNvCxnSpPr/>
      </xdr:nvCxnSpPr>
      <xdr:spPr>
        <a:xfrm>
          <a:off x="16230600" y="1701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77221</xdr:rowOff>
    </xdr:from>
    <xdr:ext cx="599010" cy="259045"/>
    <xdr:sp macro="" textlink="">
      <xdr:nvSpPr>
        <xdr:cNvPr id="680" name="積立金最大値テキスト"/>
        <xdr:cNvSpPr txBox="1"/>
      </xdr:nvSpPr>
      <xdr:spPr>
        <a:xfrm>
          <a:off x="16370300" y="1533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130544</xdr:rowOff>
    </xdr:from>
    <xdr:to>
      <xdr:col>86</xdr:col>
      <xdr:colOff>25400</xdr:colOff>
      <xdr:row>90</xdr:row>
      <xdr:rowOff>130544</xdr:rowOff>
    </xdr:to>
    <xdr:cxnSp macro="">
      <xdr:nvCxnSpPr>
        <xdr:cNvPr id="681" name="直線コネクタ 680"/>
        <xdr:cNvCxnSpPr/>
      </xdr:nvCxnSpPr>
      <xdr:spPr>
        <a:xfrm>
          <a:off x="16230600" y="1556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42503</xdr:rowOff>
    </xdr:from>
    <xdr:to>
      <xdr:col>85</xdr:col>
      <xdr:colOff>127000</xdr:colOff>
      <xdr:row>98</xdr:row>
      <xdr:rowOff>102739</xdr:rowOff>
    </xdr:to>
    <xdr:cxnSp macro="">
      <xdr:nvCxnSpPr>
        <xdr:cNvPr id="682" name="直線コネクタ 681"/>
        <xdr:cNvCxnSpPr/>
      </xdr:nvCxnSpPr>
      <xdr:spPr>
        <a:xfrm>
          <a:off x="15481300" y="16844603"/>
          <a:ext cx="8382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21423</xdr:rowOff>
    </xdr:from>
    <xdr:ext cx="534377" cy="259045"/>
    <xdr:sp macro="" textlink="">
      <xdr:nvSpPr>
        <xdr:cNvPr id="683" name="積立金平均値テキスト"/>
        <xdr:cNvSpPr txBox="1"/>
      </xdr:nvSpPr>
      <xdr:spPr>
        <a:xfrm>
          <a:off x="16370300" y="16652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169996</xdr:rowOff>
    </xdr:from>
    <xdr:to>
      <xdr:col>85</xdr:col>
      <xdr:colOff>177800</xdr:colOff>
      <xdr:row>98</xdr:row>
      <xdr:rowOff>100146</xdr:rowOff>
    </xdr:to>
    <xdr:sp macro="" textlink="">
      <xdr:nvSpPr>
        <xdr:cNvPr id="684" name="フローチャート: 判断 683"/>
        <xdr:cNvSpPr/>
      </xdr:nvSpPr>
      <xdr:spPr>
        <a:xfrm>
          <a:off x="16268700" y="1680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3859</xdr:rowOff>
    </xdr:from>
    <xdr:to>
      <xdr:col>81</xdr:col>
      <xdr:colOff>50800</xdr:colOff>
      <xdr:row>98</xdr:row>
      <xdr:rowOff>42503</xdr:rowOff>
    </xdr:to>
    <xdr:cxnSp macro="">
      <xdr:nvCxnSpPr>
        <xdr:cNvPr id="685" name="直線コネクタ 684"/>
        <xdr:cNvCxnSpPr/>
      </xdr:nvCxnSpPr>
      <xdr:spPr>
        <a:xfrm>
          <a:off x="14592300" y="16805959"/>
          <a:ext cx="88900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38993</xdr:rowOff>
    </xdr:from>
    <xdr:to>
      <xdr:col>81</xdr:col>
      <xdr:colOff>101600</xdr:colOff>
      <xdr:row>98</xdr:row>
      <xdr:rowOff>140593</xdr:rowOff>
    </xdr:to>
    <xdr:sp macro="" textlink="">
      <xdr:nvSpPr>
        <xdr:cNvPr id="686" name="フローチャート: 判断 685"/>
        <xdr:cNvSpPr/>
      </xdr:nvSpPr>
      <xdr:spPr>
        <a:xfrm>
          <a:off x="15430500" y="1684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131720</xdr:rowOff>
    </xdr:from>
    <xdr:ext cx="534377" cy="259045"/>
    <xdr:sp macro="" textlink="">
      <xdr:nvSpPr>
        <xdr:cNvPr id="687" name="テキスト ボックス 686"/>
        <xdr:cNvSpPr txBox="1"/>
      </xdr:nvSpPr>
      <xdr:spPr>
        <a:xfrm>
          <a:off x="15214111" y="1693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3859</xdr:rowOff>
    </xdr:from>
    <xdr:to>
      <xdr:col>76</xdr:col>
      <xdr:colOff>114300</xdr:colOff>
      <xdr:row>98</xdr:row>
      <xdr:rowOff>109948</xdr:rowOff>
    </xdr:to>
    <xdr:cxnSp macro="">
      <xdr:nvCxnSpPr>
        <xdr:cNvPr id="688" name="直線コネクタ 687"/>
        <xdr:cNvCxnSpPr/>
      </xdr:nvCxnSpPr>
      <xdr:spPr>
        <a:xfrm flipV="1">
          <a:off x="13703300" y="16805959"/>
          <a:ext cx="889000" cy="10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40132</xdr:rowOff>
    </xdr:from>
    <xdr:to>
      <xdr:col>76</xdr:col>
      <xdr:colOff>165100</xdr:colOff>
      <xdr:row>98</xdr:row>
      <xdr:rowOff>141732</xdr:rowOff>
    </xdr:to>
    <xdr:sp macro="" textlink="">
      <xdr:nvSpPr>
        <xdr:cNvPr id="689" name="フローチャート: 判断 688"/>
        <xdr:cNvSpPr/>
      </xdr:nvSpPr>
      <xdr:spPr>
        <a:xfrm>
          <a:off x="14541500" y="168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132859</xdr:rowOff>
    </xdr:from>
    <xdr:ext cx="534377" cy="259045"/>
    <xdr:sp macro="" textlink="">
      <xdr:nvSpPr>
        <xdr:cNvPr id="690" name="テキスト ボックス 689"/>
        <xdr:cNvSpPr txBox="1"/>
      </xdr:nvSpPr>
      <xdr:spPr>
        <a:xfrm>
          <a:off x="14325111" y="1693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109948</xdr:rowOff>
    </xdr:from>
    <xdr:to>
      <xdr:col>71</xdr:col>
      <xdr:colOff>177800</xdr:colOff>
      <xdr:row>98</xdr:row>
      <xdr:rowOff>124152</xdr:rowOff>
    </xdr:to>
    <xdr:cxnSp macro="">
      <xdr:nvCxnSpPr>
        <xdr:cNvPr id="691" name="直線コネクタ 690"/>
        <xdr:cNvCxnSpPr/>
      </xdr:nvCxnSpPr>
      <xdr:spPr>
        <a:xfrm flipV="1">
          <a:off x="12814300" y="16912048"/>
          <a:ext cx="889000" cy="1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46777</xdr:rowOff>
    </xdr:from>
    <xdr:to>
      <xdr:col>72</xdr:col>
      <xdr:colOff>38100</xdr:colOff>
      <xdr:row>98</xdr:row>
      <xdr:rowOff>148377</xdr:rowOff>
    </xdr:to>
    <xdr:sp macro="" textlink="">
      <xdr:nvSpPr>
        <xdr:cNvPr id="692" name="フローチャート: 判断 691"/>
        <xdr:cNvSpPr/>
      </xdr:nvSpPr>
      <xdr:spPr>
        <a:xfrm>
          <a:off x="13652500" y="168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164904</xdr:rowOff>
    </xdr:from>
    <xdr:ext cx="534377" cy="259045"/>
    <xdr:sp macro="" textlink="">
      <xdr:nvSpPr>
        <xdr:cNvPr id="693" name="テキスト ボックス 692"/>
        <xdr:cNvSpPr txBox="1"/>
      </xdr:nvSpPr>
      <xdr:spPr>
        <a:xfrm>
          <a:off x="13436111" y="1662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68661</xdr:rowOff>
    </xdr:from>
    <xdr:to>
      <xdr:col>67</xdr:col>
      <xdr:colOff>101600</xdr:colOff>
      <xdr:row>98</xdr:row>
      <xdr:rowOff>170261</xdr:rowOff>
    </xdr:to>
    <xdr:sp macro="" textlink="">
      <xdr:nvSpPr>
        <xdr:cNvPr id="694" name="フローチャート: 判断 693"/>
        <xdr:cNvSpPr/>
      </xdr:nvSpPr>
      <xdr:spPr>
        <a:xfrm>
          <a:off x="12763500" y="1687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15338</xdr:rowOff>
    </xdr:from>
    <xdr:ext cx="534377" cy="259045"/>
    <xdr:sp macro="" textlink="">
      <xdr:nvSpPr>
        <xdr:cNvPr id="695" name="テキスト ボックス 694"/>
        <xdr:cNvSpPr txBox="1"/>
      </xdr:nvSpPr>
      <xdr:spPr>
        <a:xfrm>
          <a:off x="12547111" y="1664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51939</xdr:rowOff>
    </xdr:from>
    <xdr:to>
      <xdr:col>85</xdr:col>
      <xdr:colOff>177800</xdr:colOff>
      <xdr:row>98</xdr:row>
      <xdr:rowOff>153539</xdr:rowOff>
    </xdr:to>
    <xdr:sp macro="" textlink="">
      <xdr:nvSpPr>
        <xdr:cNvPr id="701" name="楕円 700"/>
        <xdr:cNvSpPr/>
      </xdr:nvSpPr>
      <xdr:spPr>
        <a:xfrm>
          <a:off x="16268700" y="1685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148423</xdr:rowOff>
    </xdr:from>
    <xdr:ext cx="534377" cy="259045"/>
    <xdr:sp macro="" textlink="">
      <xdr:nvSpPr>
        <xdr:cNvPr id="702" name="積立金該当値テキスト"/>
        <xdr:cNvSpPr txBox="1"/>
      </xdr:nvSpPr>
      <xdr:spPr>
        <a:xfrm>
          <a:off x="16370300" y="1677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163153</xdr:rowOff>
    </xdr:from>
    <xdr:to>
      <xdr:col>81</xdr:col>
      <xdr:colOff>101600</xdr:colOff>
      <xdr:row>98</xdr:row>
      <xdr:rowOff>93303</xdr:rowOff>
    </xdr:to>
    <xdr:sp macro="" textlink="">
      <xdr:nvSpPr>
        <xdr:cNvPr id="703" name="楕円 702"/>
        <xdr:cNvSpPr/>
      </xdr:nvSpPr>
      <xdr:spPr>
        <a:xfrm>
          <a:off x="15430500" y="1679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109830</xdr:rowOff>
    </xdr:from>
    <xdr:ext cx="534377" cy="259045"/>
    <xdr:sp macro="" textlink="">
      <xdr:nvSpPr>
        <xdr:cNvPr id="704" name="テキスト ボックス 703"/>
        <xdr:cNvSpPr txBox="1"/>
      </xdr:nvSpPr>
      <xdr:spPr>
        <a:xfrm>
          <a:off x="15214111" y="1656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124509</xdr:rowOff>
    </xdr:from>
    <xdr:to>
      <xdr:col>76</xdr:col>
      <xdr:colOff>165100</xdr:colOff>
      <xdr:row>98</xdr:row>
      <xdr:rowOff>54659</xdr:rowOff>
    </xdr:to>
    <xdr:sp macro="" textlink="">
      <xdr:nvSpPr>
        <xdr:cNvPr id="705" name="楕円 704"/>
        <xdr:cNvSpPr/>
      </xdr:nvSpPr>
      <xdr:spPr>
        <a:xfrm>
          <a:off x="14541500" y="1675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71186</xdr:rowOff>
    </xdr:from>
    <xdr:ext cx="534377" cy="259045"/>
    <xdr:sp macro="" textlink="">
      <xdr:nvSpPr>
        <xdr:cNvPr id="706" name="テキスト ボックス 705"/>
        <xdr:cNvSpPr txBox="1"/>
      </xdr:nvSpPr>
      <xdr:spPr>
        <a:xfrm>
          <a:off x="14325111" y="1653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59148</xdr:rowOff>
    </xdr:from>
    <xdr:to>
      <xdr:col>72</xdr:col>
      <xdr:colOff>38100</xdr:colOff>
      <xdr:row>98</xdr:row>
      <xdr:rowOff>160748</xdr:rowOff>
    </xdr:to>
    <xdr:sp macro="" textlink="">
      <xdr:nvSpPr>
        <xdr:cNvPr id="707" name="楕円 706"/>
        <xdr:cNvSpPr/>
      </xdr:nvSpPr>
      <xdr:spPr>
        <a:xfrm>
          <a:off x="13652500" y="1686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151875</xdr:rowOff>
    </xdr:from>
    <xdr:ext cx="534377" cy="259045"/>
    <xdr:sp macro="" textlink="">
      <xdr:nvSpPr>
        <xdr:cNvPr id="708" name="テキスト ボックス 707"/>
        <xdr:cNvSpPr txBox="1"/>
      </xdr:nvSpPr>
      <xdr:spPr>
        <a:xfrm>
          <a:off x="13436111" y="169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73352</xdr:rowOff>
    </xdr:from>
    <xdr:to>
      <xdr:col>67</xdr:col>
      <xdr:colOff>101600</xdr:colOff>
      <xdr:row>99</xdr:row>
      <xdr:rowOff>3502</xdr:rowOff>
    </xdr:to>
    <xdr:sp macro="" textlink="">
      <xdr:nvSpPr>
        <xdr:cNvPr id="709" name="楕円 708"/>
        <xdr:cNvSpPr/>
      </xdr:nvSpPr>
      <xdr:spPr>
        <a:xfrm>
          <a:off x="12763500" y="1687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166079</xdr:rowOff>
    </xdr:from>
    <xdr:ext cx="534377" cy="259045"/>
    <xdr:sp macro="" textlink="">
      <xdr:nvSpPr>
        <xdr:cNvPr id="710" name="テキスト ボックス 709"/>
        <xdr:cNvSpPr txBox="1"/>
      </xdr:nvSpPr>
      <xdr:spPr>
        <a:xfrm>
          <a:off x="12547111" y="1696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135672</xdr:rowOff>
    </xdr:from>
    <xdr:to>
      <xdr:col>116</xdr:col>
      <xdr:colOff>62864</xdr:colOff>
      <xdr:row>39</xdr:row>
      <xdr:rowOff>98878</xdr:rowOff>
    </xdr:to>
    <xdr:cxnSp macro="">
      <xdr:nvCxnSpPr>
        <xdr:cNvPr id="736" name="直線コネクタ 735"/>
        <xdr:cNvCxnSpPr/>
      </xdr:nvCxnSpPr>
      <xdr:spPr>
        <a:xfrm flipV="1">
          <a:off x="22159595" y="5279172"/>
          <a:ext cx="1269" cy="150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82349</xdr:rowOff>
    </xdr:from>
    <xdr:ext cx="534377" cy="259045"/>
    <xdr:sp macro="" textlink="">
      <xdr:nvSpPr>
        <xdr:cNvPr id="739" name="投資及び出資金最大値テキスト"/>
        <xdr:cNvSpPr txBox="1"/>
      </xdr:nvSpPr>
      <xdr:spPr>
        <a:xfrm>
          <a:off x="22212300" y="505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135672</xdr:rowOff>
    </xdr:from>
    <xdr:to>
      <xdr:col>116</xdr:col>
      <xdr:colOff>152400</xdr:colOff>
      <xdr:row>30</xdr:row>
      <xdr:rowOff>135672</xdr:rowOff>
    </xdr:to>
    <xdr:cxnSp macro="">
      <xdr:nvCxnSpPr>
        <xdr:cNvPr id="740" name="直線コネクタ 739"/>
        <xdr:cNvCxnSpPr/>
      </xdr:nvCxnSpPr>
      <xdr:spPr>
        <a:xfrm>
          <a:off x="22072600" y="527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16800</xdr:rowOff>
    </xdr:from>
    <xdr:to>
      <xdr:col>116</xdr:col>
      <xdr:colOff>63500</xdr:colOff>
      <xdr:row>35</xdr:row>
      <xdr:rowOff>51634</xdr:rowOff>
    </xdr:to>
    <xdr:cxnSp macro="">
      <xdr:nvCxnSpPr>
        <xdr:cNvPr id="741" name="直線コネクタ 740"/>
        <xdr:cNvCxnSpPr/>
      </xdr:nvCxnSpPr>
      <xdr:spPr>
        <a:xfrm flipV="1">
          <a:off x="21323300" y="6017550"/>
          <a:ext cx="838200" cy="3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162468</xdr:rowOff>
    </xdr:from>
    <xdr:ext cx="469744" cy="259045"/>
    <xdr:sp macro="" textlink="">
      <xdr:nvSpPr>
        <xdr:cNvPr id="742" name="投資及び出資金平均値テキスト"/>
        <xdr:cNvSpPr txBox="1"/>
      </xdr:nvSpPr>
      <xdr:spPr>
        <a:xfrm>
          <a:off x="22212300" y="633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12591</xdr:rowOff>
    </xdr:from>
    <xdr:to>
      <xdr:col>116</xdr:col>
      <xdr:colOff>114300</xdr:colOff>
      <xdr:row>37</xdr:row>
      <xdr:rowOff>114191</xdr:rowOff>
    </xdr:to>
    <xdr:sp macro="" textlink="">
      <xdr:nvSpPr>
        <xdr:cNvPr id="743" name="フローチャート: 判断 742"/>
        <xdr:cNvSpPr/>
      </xdr:nvSpPr>
      <xdr:spPr>
        <a:xfrm>
          <a:off x="22110700" y="635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51634</xdr:rowOff>
    </xdr:from>
    <xdr:to>
      <xdr:col>111</xdr:col>
      <xdr:colOff>177800</xdr:colOff>
      <xdr:row>39</xdr:row>
      <xdr:rowOff>48369</xdr:rowOff>
    </xdr:to>
    <xdr:cxnSp macro="">
      <xdr:nvCxnSpPr>
        <xdr:cNvPr id="744" name="直線コネクタ 743"/>
        <xdr:cNvCxnSpPr/>
      </xdr:nvCxnSpPr>
      <xdr:spPr>
        <a:xfrm flipV="1">
          <a:off x="20434300" y="6052384"/>
          <a:ext cx="889000" cy="68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72680</xdr:rowOff>
    </xdr:from>
    <xdr:to>
      <xdr:col>112</xdr:col>
      <xdr:colOff>38100</xdr:colOff>
      <xdr:row>38</xdr:row>
      <xdr:rowOff>2831</xdr:rowOff>
    </xdr:to>
    <xdr:sp macro="" textlink="">
      <xdr:nvSpPr>
        <xdr:cNvPr id="745" name="フローチャート: 判断 744"/>
        <xdr:cNvSpPr/>
      </xdr:nvSpPr>
      <xdr:spPr>
        <a:xfrm>
          <a:off x="21272500" y="64163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165407</xdr:rowOff>
    </xdr:from>
    <xdr:ext cx="469744" cy="259045"/>
    <xdr:sp macro="" textlink="">
      <xdr:nvSpPr>
        <xdr:cNvPr id="746" name="テキスト ボックス 745"/>
        <xdr:cNvSpPr txBox="1"/>
      </xdr:nvSpPr>
      <xdr:spPr>
        <a:xfrm>
          <a:off x="21088428" y="65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48369</xdr:rowOff>
    </xdr:from>
    <xdr:to>
      <xdr:col>107</xdr:col>
      <xdr:colOff>50800</xdr:colOff>
      <xdr:row>39</xdr:row>
      <xdr:rowOff>51199</xdr:rowOff>
    </xdr:to>
    <xdr:cxnSp macro="">
      <xdr:nvCxnSpPr>
        <xdr:cNvPr id="747" name="直線コネクタ 746"/>
        <xdr:cNvCxnSpPr/>
      </xdr:nvCxnSpPr>
      <xdr:spPr>
        <a:xfrm flipV="1">
          <a:off x="19545300" y="6734919"/>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143982</xdr:rowOff>
    </xdr:from>
    <xdr:to>
      <xdr:col>107</xdr:col>
      <xdr:colOff>101600</xdr:colOff>
      <xdr:row>38</xdr:row>
      <xdr:rowOff>74132</xdr:rowOff>
    </xdr:to>
    <xdr:sp macro="" textlink="">
      <xdr:nvSpPr>
        <xdr:cNvPr id="748" name="フローチャート: 判断 747"/>
        <xdr:cNvSpPr/>
      </xdr:nvSpPr>
      <xdr:spPr>
        <a:xfrm>
          <a:off x="203835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90659</xdr:rowOff>
    </xdr:from>
    <xdr:ext cx="469744" cy="259045"/>
    <xdr:sp macro="" textlink="">
      <xdr:nvSpPr>
        <xdr:cNvPr id="749" name="テキスト ボックス 748"/>
        <xdr:cNvSpPr txBox="1"/>
      </xdr:nvSpPr>
      <xdr:spPr>
        <a:xfrm>
          <a:off x="20199428" y="626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51199</xdr:rowOff>
    </xdr:from>
    <xdr:to>
      <xdr:col>102</xdr:col>
      <xdr:colOff>114300</xdr:colOff>
      <xdr:row>39</xdr:row>
      <xdr:rowOff>53159</xdr:rowOff>
    </xdr:to>
    <xdr:cxnSp macro="">
      <xdr:nvCxnSpPr>
        <xdr:cNvPr id="750" name="直線コネクタ 749"/>
        <xdr:cNvCxnSpPr/>
      </xdr:nvCxnSpPr>
      <xdr:spPr>
        <a:xfrm flipV="1">
          <a:off x="18656300" y="6737749"/>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171414</xdr:rowOff>
    </xdr:from>
    <xdr:to>
      <xdr:col>102</xdr:col>
      <xdr:colOff>165100</xdr:colOff>
      <xdr:row>38</xdr:row>
      <xdr:rowOff>101564</xdr:rowOff>
    </xdr:to>
    <xdr:sp macro="" textlink="">
      <xdr:nvSpPr>
        <xdr:cNvPr id="751" name="フローチャート: 判断 750"/>
        <xdr:cNvSpPr/>
      </xdr:nvSpPr>
      <xdr:spPr>
        <a:xfrm>
          <a:off x="19494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118091</xdr:rowOff>
    </xdr:from>
    <xdr:ext cx="469744" cy="259045"/>
    <xdr:sp macro="" textlink="">
      <xdr:nvSpPr>
        <xdr:cNvPr id="752" name="テキスト ボックス 751"/>
        <xdr:cNvSpPr txBox="1"/>
      </xdr:nvSpPr>
      <xdr:spPr>
        <a:xfrm>
          <a:off x="19310428" y="629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24674</xdr:rowOff>
    </xdr:from>
    <xdr:to>
      <xdr:col>98</xdr:col>
      <xdr:colOff>38100</xdr:colOff>
      <xdr:row>38</xdr:row>
      <xdr:rowOff>126274</xdr:rowOff>
    </xdr:to>
    <xdr:sp macro="" textlink="">
      <xdr:nvSpPr>
        <xdr:cNvPr id="753" name="フローチャート: 判断 752"/>
        <xdr:cNvSpPr/>
      </xdr:nvSpPr>
      <xdr:spPr>
        <a:xfrm>
          <a:off x="18605500" y="6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142801</xdr:rowOff>
    </xdr:from>
    <xdr:ext cx="469744" cy="259045"/>
    <xdr:sp macro="" textlink="">
      <xdr:nvSpPr>
        <xdr:cNvPr id="754" name="テキスト ボックス 753"/>
        <xdr:cNvSpPr txBox="1"/>
      </xdr:nvSpPr>
      <xdr:spPr>
        <a:xfrm>
          <a:off x="18421428" y="6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137450</xdr:rowOff>
    </xdr:from>
    <xdr:to>
      <xdr:col>116</xdr:col>
      <xdr:colOff>114300</xdr:colOff>
      <xdr:row>35</xdr:row>
      <xdr:rowOff>67600</xdr:rowOff>
    </xdr:to>
    <xdr:sp macro="" textlink="">
      <xdr:nvSpPr>
        <xdr:cNvPr id="760" name="楕円 759"/>
        <xdr:cNvSpPr/>
      </xdr:nvSpPr>
      <xdr:spPr>
        <a:xfrm>
          <a:off x="22110700" y="59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160327</xdr:rowOff>
    </xdr:from>
    <xdr:ext cx="469744" cy="259045"/>
    <xdr:sp macro="" textlink="">
      <xdr:nvSpPr>
        <xdr:cNvPr id="761" name="投資及び出資金該当値テキスト"/>
        <xdr:cNvSpPr txBox="1"/>
      </xdr:nvSpPr>
      <xdr:spPr>
        <a:xfrm>
          <a:off x="22212300" y="581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834</xdr:rowOff>
    </xdr:from>
    <xdr:to>
      <xdr:col>112</xdr:col>
      <xdr:colOff>38100</xdr:colOff>
      <xdr:row>35</xdr:row>
      <xdr:rowOff>102434</xdr:rowOff>
    </xdr:to>
    <xdr:sp macro="" textlink="">
      <xdr:nvSpPr>
        <xdr:cNvPr id="762" name="楕円 761"/>
        <xdr:cNvSpPr/>
      </xdr:nvSpPr>
      <xdr:spPr>
        <a:xfrm>
          <a:off x="21272500" y="600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118961</xdr:rowOff>
    </xdr:from>
    <xdr:ext cx="469744" cy="259045"/>
    <xdr:sp macro="" textlink="">
      <xdr:nvSpPr>
        <xdr:cNvPr id="763" name="テキスト ボックス 762"/>
        <xdr:cNvSpPr txBox="1"/>
      </xdr:nvSpPr>
      <xdr:spPr>
        <a:xfrm>
          <a:off x="21088428" y="577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169019</xdr:rowOff>
    </xdr:from>
    <xdr:to>
      <xdr:col>107</xdr:col>
      <xdr:colOff>101600</xdr:colOff>
      <xdr:row>39</xdr:row>
      <xdr:rowOff>99169</xdr:rowOff>
    </xdr:to>
    <xdr:sp macro="" textlink="">
      <xdr:nvSpPr>
        <xdr:cNvPr id="764" name="楕円 763"/>
        <xdr:cNvSpPr/>
      </xdr:nvSpPr>
      <xdr:spPr>
        <a:xfrm>
          <a:off x="20383500" y="668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90296</xdr:rowOff>
    </xdr:from>
    <xdr:ext cx="378565" cy="259045"/>
    <xdr:sp macro="" textlink="">
      <xdr:nvSpPr>
        <xdr:cNvPr id="765" name="テキスト ボックス 764"/>
        <xdr:cNvSpPr txBox="1"/>
      </xdr:nvSpPr>
      <xdr:spPr>
        <a:xfrm>
          <a:off x="20245017" y="6776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399</xdr:rowOff>
    </xdr:from>
    <xdr:to>
      <xdr:col>102</xdr:col>
      <xdr:colOff>165100</xdr:colOff>
      <xdr:row>39</xdr:row>
      <xdr:rowOff>101999</xdr:rowOff>
    </xdr:to>
    <xdr:sp macro="" textlink="">
      <xdr:nvSpPr>
        <xdr:cNvPr id="766" name="楕円 765"/>
        <xdr:cNvSpPr/>
      </xdr:nvSpPr>
      <xdr:spPr>
        <a:xfrm>
          <a:off x="19494500" y="668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93126</xdr:rowOff>
    </xdr:from>
    <xdr:ext cx="378565" cy="259045"/>
    <xdr:sp macro="" textlink="">
      <xdr:nvSpPr>
        <xdr:cNvPr id="767" name="テキスト ボックス 766"/>
        <xdr:cNvSpPr txBox="1"/>
      </xdr:nvSpPr>
      <xdr:spPr>
        <a:xfrm>
          <a:off x="19356017" y="6779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2359</xdr:rowOff>
    </xdr:from>
    <xdr:to>
      <xdr:col>98</xdr:col>
      <xdr:colOff>38100</xdr:colOff>
      <xdr:row>39</xdr:row>
      <xdr:rowOff>103959</xdr:rowOff>
    </xdr:to>
    <xdr:sp macro="" textlink="">
      <xdr:nvSpPr>
        <xdr:cNvPr id="768" name="楕円 767"/>
        <xdr:cNvSpPr/>
      </xdr:nvSpPr>
      <xdr:spPr>
        <a:xfrm>
          <a:off x="18605500" y="668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95086</xdr:rowOff>
    </xdr:from>
    <xdr:ext cx="378565" cy="259045"/>
    <xdr:sp macro="" textlink="">
      <xdr:nvSpPr>
        <xdr:cNvPr id="769" name="テキスト ボックス 768"/>
        <xdr:cNvSpPr txBox="1"/>
      </xdr:nvSpPr>
      <xdr:spPr>
        <a:xfrm>
          <a:off x="18467017" y="6781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117526</xdr:rowOff>
    </xdr:from>
    <xdr:to>
      <xdr:col>116</xdr:col>
      <xdr:colOff>62864</xdr:colOff>
      <xdr:row>59</xdr:row>
      <xdr:rowOff>44450</xdr:rowOff>
    </xdr:to>
    <xdr:cxnSp macro="">
      <xdr:nvCxnSpPr>
        <xdr:cNvPr id="793" name="直線コネクタ 792"/>
        <xdr:cNvCxnSpPr/>
      </xdr:nvCxnSpPr>
      <xdr:spPr>
        <a:xfrm flipV="1">
          <a:off x="22159595" y="8861476"/>
          <a:ext cx="1269" cy="1298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64203</xdr:rowOff>
    </xdr:from>
    <xdr:ext cx="534377" cy="259045"/>
    <xdr:sp macro="" textlink="">
      <xdr:nvSpPr>
        <xdr:cNvPr id="796" name="貸付金最大値テキスト"/>
        <xdr:cNvSpPr txBox="1"/>
      </xdr:nvSpPr>
      <xdr:spPr>
        <a:xfrm>
          <a:off x="22212300" y="863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117526</xdr:rowOff>
    </xdr:from>
    <xdr:to>
      <xdr:col>116</xdr:col>
      <xdr:colOff>152400</xdr:colOff>
      <xdr:row>51</xdr:row>
      <xdr:rowOff>117526</xdr:rowOff>
    </xdr:to>
    <xdr:cxnSp macro="">
      <xdr:nvCxnSpPr>
        <xdr:cNvPr id="797" name="直線コネクタ 796"/>
        <xdr:cNvCxnSpPr/>
      </xdr:nvCxnSpPr>
      <xdr:spPr>
        <a:xfrm>
          <a:off x="22072600" y="886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164431</xdr:rowOff>
    </xdr:from>
    <xdr:ext cx="469744" cy="259045"/>
    <xdr:sp macro="" textlink="">
      <xdr:nvSpPr>
        <xdr:cNvPr id="799" name="貸付金平均値テキスト"/>
        <xdr:cNvSpPr txBox="1"/>
      </xdr:nvSpPr>
      <xdr:spPr>
        <a:xfrm>
          <a:off x="22212300" y="9765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141554</xdr:rowOff>
    </xdr:from>
    <xdr:to>
      <xdr:col>116</xdr:col>
      <xdr:colOff>114300</xdr:colOff>
      <xdr:row>58</xdr:row>
      <xdr:rowOff>71704</xdr:rowOff>
    </xdr:to>
    <xdr:sp macro="" textlink="">
      <xdr:nvSpPr>
        <xdr:cNvPr id="800" name="フローチャート: 判断 799"/>
        <xdr:cNvSpPr/>
      </xdr:nvSpPr>
      <xdr:spPr>
        <a:xfrm>
          <a:off x="221107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84100</xdr:rowOff>
    </xdr:from>
    <xdr:to>
      <xdr:col>112</xdr:col>
      <xdr:colOff>38100</xdr:colOff>
      <xdr:row>58</xdr:row>
      <xdr:rowOff>14250</xdr:rowOff>
    </xdr:to>
    <xdr:sp macro="" textlink="">
      <xdr:nvSpPr>
        <xdr:cNvPr id="802" name="フローチャート: 判断 801"/>
        <xdr:cNvSpPr/>
      </xdr:nvSpPr>
      <xdr:spPr>
        <a:xfrm>
          <a:off x="21272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30777</xdr:rowOff>
    </xdr:from>
    <xdr:ext cx="469744" cy="259045"/>
    <xdr:sp macro="" textlink="">
      <xdr:nvSpPr>
        <xdr:cNvPr id="803" name="テキスト ボックス 802"/>
        <xdr:cNvSpPr txBox="1"/>
      </xdr:nvSpPr>
      <xdr:spPr>
        <a:xfrm>
          <a:off x="21088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50191</xdr:rowOff>
    </xdr:from>
    <xdr:to>
      <xdr:col>107</xdr:col>
      <xdr:colOff>101600</xdr:colOff>
      <xdr:row>57</xdr:row>
      <xdr:rowOff>151791</xdr:rowOff>
    </xdr:to>
    <xdr:sp macro="" textlink="">
      <xdr:nvSpPr>
        <xdr:cNvPr id="805" name="フローチャート: 判断 804"/>
        <xdr:cNvSpPr/>
      </xdr:nvSpPr>
      <xdr:spPr>
        <a:xfrm>
          <a:off x="20383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168318</xdr:rowOff>
    </xdr:from>
    <xdr:ext cx="469744" cy="259045"/>
    <xdr:sp macro="" textlink="">
      <xdr:nvSpPr>
        <xdr:cNvPr id="806" name="テキスト ボックス 805"/>
        <xdr:cNvSpPr txBox="1"/>
      </xdr:nvSpPr>
      <xdr:spPr>
        <a:xfrm>
          <a:off x="20199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94005</xdr:rowOff>
    </xdr:from>
    <xdr:to>
      <xdr:col>102</xdr:col>
      <xdr:colOff>165100</xdr:colOff>
      <xdr:row>58</xdr:row>
      <xdr:rowOff>24155</xdr:rowOff>
    </xdr:to>
    <xdr:sp macro="" textlink="">
      <xdr:nvSpPr>
        <xdr:cNvPr id="808" name="フローチャート: 判断 807"/>
        <xdr:cNvSpPr/>
      </xdr:nvSpPr>
      <xdr:spPr>
        <a:xfrm>
          <a:off x="19494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40682</xdr:rowOff>
    </xdr:from>
    <xdr:ext cx="469744" cy="259045"/>
    <xdr:sp macro="" textlink="">
      <xdr:nvSpPr>
        <xdr:cNvPr id="809" name="テキスト ボックス 808"/>
        <xdr:cNvSpPr txBox="1"/>
      </xdr:nvSpPr>
      <xdr:spPr>
        <a:xfrm>
          <a:off x="19310428" y="96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35331</xdr:rowOff>
    </xdr:from>
    <xdr:to>
      <xdr:col>98</xdr:col>
      <xdr:colOff>38100</xdr:colOff>
      <xdr:row>57</xdr:row>
      <xdr:rowOff>136931</xdr:rowOff>
    </xdr:to>
    <xdr:sp macro="" textlink="">
      <xdr:nvSpPr>
        <xdr:cNvPr id="810" name="フローチャート: 判断 809"/>
        <xdr:cNvSpPr/>
      </xdr:nvSpPr>
      <xdr:spPr>
        <a:xfrm>
          <a:off x="18605500" y="980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153458</xdr:rowOff>
    </xdr:from>
    <xdr:ext cx="469744" cy="259045"/>
    <xdr:sp macro="" textlink="">
      <xdr:nvSpPr>
        <xdr:cNvPr id="811" name="テキスト ボックス 810"/>
        <xdr:cNvSpPr txBox="1"/>
      </xdr:nvSpPr>
      <xdr:spPr>
        <a:xfrm>
          <a:off x="18421428" y="958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5" name="テキスト ボックス 84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157797</xdr:rowOff>
    </xdr:from>
    <xdr:to>
      <xdr:col>116</xdr:col>
      <xdr:colOff>62864</xdr:colOff>
      <xdr:row>79</xdr:row>
      <xdr:rowOff>90227</xdr:rowOff>
    </xdr:to>
    <xdr:cxnSp macro="">
      <xdr:nvCxnSpPr>
        <xdr:cNvPr id="851" name="直線コネクタ 850"/>
        <xdr:cNvCxnSpPr/>
      </xdr:nvCxnSpPr>
      <xdr:spPr>
        <a:xfrm flipV="1">
          <a:off x="22159595" y="12159297"/>
          <a:ext cx="1269" cy="1475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94054</xdr:rowOff>
    </xdr:from>
    <xdr:ext cx="534377" cy="259045"/>
    <xdr:sp macro="" textlink="">
      <xdr:nvSpPr>
        <xdr:cNvPr id="852" name="繰出金最小値テキスト"/>
        <xdr:cNvSpPr txBox="1"/>
      </xdr:nvSpPr>
      <xdr:spPr>
        <a:xfrm>
          <a:off x="22212300" y="1363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90227</xdr:rowOff>
    </xdr:from>
    <xdr:to>
      <xdr:col>116</xdr:col>
      <xdr:colOff>152400</xdr:colOff>
      <xdr:row>79</xdr:row>
      <xdr:rowOff>90227</xdr:rowOff>
    </xdr:to>
    <xdr:cxnSp macro="">
      <xdr:nvCxnSpPr>
        <xdr:cNvPr id="853" name="直線コネクタ 852"/>
        <xdr:cNvCxnSpPr/>
      </xdr:nvCxnSpPr>
      <xdr:spPr>
        <a:xfrm>
          <a:off x="22072600" y="1363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104474</xdr:rowOff>
    </xdr:from>
    <xdr:ext cx="599010" cy="259045"/>
    <xdr:sp macro="" textlink="">
      <xdr:nvSpPr>
        <xdr:cNvPr id="854" name="繰出金最大値テキスト"/>
        <xdr:cNvSpPr txBox="1"/>
      </xdr:nvSpPr>
      <xdr:spPr>
        <a:xfrm>
          <a:off x="22212300" y="1193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157797</xdr:rowOff>
    </xdr:from>
    <xdr:to>
      <xdr:col>116</xdr:col>
      <xdr:colOff>152400</xdr:colOff>
      <xdr:row>70</xdr:row>
      <xdr:rowOff>157797</xdr:rowOff>
    </xdr:to>
    <xdr:cxnSp macro="">
      <xdr:nvCxnSpPr>
        <xdr:cNvPr id="855" name="直線コネクタ 854"/>
        <xdr:cNvCxnSpPr/>
      </xdr:nvCxnSpPr>
      <xdr:spPr>
        <a:xfrm>
          <a:off x="22072600" y="1215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163340</xdr:rowOff>
    </xdr:from>
    <xdr:to>
      <xdr:col>116</xdr:col>
      <xdr:colOff>63500</xdr:colOff>
      <xdr:row>76</xdr:row>
      <xdr:rowOff>21876</xdr:rowOff>
    </xdr:to>
    <xdr:cxnSp macro="">
      <xdr:nvCxnSpPr>
        <xdr:cNvPr id="856" name="直線コネクタ 855"/>
        <xdr:cNvCxnSpPr/>
      </xdr:nvCxnSpPr>
      <xdr:spPr>
        <a:xfrm flipV="1">
          <a:off x="21323300" y="13022090"/>
          <a:ext cx="838200" cy="2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130936</xdr:rowOff>
    </xdr:from>
    <xdr:ext cx="534377" cy="259045"/>
    <xdr:sp macro="" textlink="">
      <xdr:nvSpPr>
        <xdr:cNvPr id="857" name="繰出金平均値テキスト"/>
        <xdr:cNvSpPr txBox="1"/>
      </xdr:nvSpPr>
      <xdr:spPr>
        <a:xfrm>
          <a:off x="22212300" y="1298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152509</xdr:rowOff>
    </xdr:from>
    <xdr:to>
      <xdr:col>116</xdr:col>
      <xdr:colOff>114300</xdr:colOff>
      <xdr:row>76</xdr:row>
      <xdr:rowOff>82659</xdr:rowOff>
    </xdr:to>
    <xdr:sp macro="" textlink="">
      <xdr:nvSpPr>
        <xdr:cNvPr id="858" name="フローチャート: 判断 857"/>
        <xdr:cNvSpPr/>
      </xdr:nvSpPr>
      <xdr:spPr>
        <a:xfrm>
          <a:off x="221107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101905</xdr:rowOff>
    </xdr:from>
    <xdr:to>
      <xdr:col>111</xdr:col>
      <xdr:colOff>177800</xdr:colOff>
      <xdr:row>76</xdr:row>
      <xdr:rowOff>21876</xdr:rowOff>
    </xdr:to>
    <xdr:cxnSp macro="">
      <xdr:nvCxnSpPr>
        <xdr:cNvPr id="859" name="直線コネクタ 858"/>
        <xdr:cNvCxnSpPr/>
      </xdr:nvCxnSpPr>
      <xdr:spPr>
        <a:xfrm>
          <a:off x="20434300" y="12789205"/>
          <a:ext cx="889000" cy="26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168587</xdr:rowOff>
    </xdr:from>
    <xdr:to>
      <xdr:col>112</xdr:col>
      <xdr:colOff>38100</xdr:colOff>
      <xdr:row>76</xdr:row>
      <xdr:rowOff>98737</xdr:rowOff>
    </xdr:to>
    <xdr:sp macro="" textlink="">
      <xdr:nvSpPr>
        <xdr:cNvPr id="860" name="フローチャート: 判断 859"/>
        <xdr:cNvSpPr/>
      </xdr:nvSpPr>
      <xdr:spPr>
        <a:xfrm>
          <a:off x="21272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89864</xdr:rowOff>
    </xdr:from>
    <xdr:ext cx="534377" cy="259045"/>
    <xdr:sp macro="" textlink="">
      <xdr:nvSpPr>
        <xdr:cNvPr id="861" name="テキスト ボックス 860"/>
        <xdr:cNvSpPr txBox="1"/>
      </xdr:nvSpPr>
      <xdr:spPr>
        <a:xfrm>
          <a:off x="21056111" y="1312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89884</xdr:rowOff>
    </xdr:from>
    <xdr:to>
      <xdr:col>107</xdr:col>
      <xdr:colOff>50800</xdr:colOff>
      <xdr:row>74</xdr:row>
      <xdr:rowOff>101905</xdr:rowOff>
    </xdr:to>
    <xdr:cxnSp macro="">
      <xdr:nvCxnSpPr>
        <xdr:cNvPr id="862" name="直線コネクタ 861"/>
        <xdr:cNvCxnSpPr/>
      </xdr:nvCxnSpPr>
      <xdr:spPr>
        <a:xfrm>
          <a:off x="19545300" y="12777184"/>
          <a:ext cx="889000" cy="1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104140</xdr:rowOff>
    </xdr:from>
    <xdr:to>
      <xdr:col>107</xdr:col>
      <xdr:colOff>101600</xdr:colOff>
      <xdr:row>76</xdr:row>
      <xdr:rowOff>34289</xdr:rowOff>
    </xdr:to>
    <xdr:sp macro="" textlink="">
      <xdr:nvSpPr>
        <xdr:cNvPr id="863" name="フローチャート: 判断 862"/>
        <xdr:cNvSpPr/>
      </xdr:nvSpPr>
      <xdr:spPr>
        <a:xfrm>
          <a:off x="20383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25416</xdr:rowOff>
    </xdr:from>
    <xdr:ext cx="534377" cy="259045"/>
    <xdr:sp macro="" textlink="">
      <xdr:nvSpPr>
        <xdr:cNvPr id="864" name="テキスト ボックス 863"/>
        <xdr:cNvSpPr txBox="1"/>
      </xdr:nvSpPr>
      <xdr:spPr>
        <a:xfrm>
          <a:off x="20167111" y="130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61861</xdr:rowOff>
    </xdr:from>
    <xdr:to>
      <xdr:col>102</xdr:col>
      <xdr:colOff>114300</xdr:colOff>
      <xdr:row>74</xdr:row>
      <xdr:rowOff>89884</xdr:rowOff>
    </xdr:to>
    <xdr:cxnSp macro="">
      <xdr:nvCxnSpPr>
        <xdr:cNvPr id="865" name="直線コネクタ 864"/>
        <xdr:cNvCxnSpPr/>
      </xdr:nvCxnSpPr>
      <xdr:spPr>
        <a:xfrm>
          <a:off x="18656300" y="12577711"/>
          <a:ext cx="889000" cy="19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62820</xdr:rowOff>
    </xdr:from>
    <xdr:to>
      <xdr:col>102</xdr:col>
      <xdr:colOff>165100</xdr:colOff>
      <xdr:row>75</xdr:row>
      <xdr:rowOff>164421</xdr:rowOff>
    </xdr:to>
    <xdr:sp macro="" textlink="">
      <xdr:nvSpPr>
        <xdr:cNvPr id="866" name="フローチャート: 判断 865"/>
        <xdr:cNvSpPr/>
      </xdr:nvSpPr>
      <xdr:spPr>
        <a:xfrm>
          <a:off x="19494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155548</xdr:rowOff>
    </xdr:from>
    <xdr:ext cx="534377" cy="259045"/>
    <xdr:sp macro="" textlink="">
      <xdr:nvSpPr>
        <xdr:cNvPr id="867" name="テキスト ボックス 866"/>
        <xdr:cNvSpPr txBox="1"/>
      </xdr:nvSpPr>
      <xdr:spPr>
        <a:xfrm>
          <a:off x="19278111" y="130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102006</xdr:rowOff>
    </xdr:from>
    <xdr:to>
      <xdr:col>98</xdr:col>
      <xdr:colOff>38100</xdr:colOff>
      <xdr:row>76</xdr:row>
      <xdr:rowOff>32156</xdr:rowOff>
    </xdr:to>
    <xdr:sp macro="" textlink="">
      <xdr:nvSpPr>
        <xdr:cNvPr id="868" name="フローチャート: 判断 867"/>
        <xdr:cNvSpPr/>
      </xdr:nvSpPr>
      <xdr:spPr>
        <a:xfrm>
          <a:off x="18605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23283</xdr:rowOff>
    </xdr:from>
    <xdr:ext cx="534377" cy="259045"/>
    <xdr:sp macro="" textlink="">
      <xdr:nvSpPr>
        <xdr:cNvPr id="869" name="テキスト ボックス 868"/>
        <xdr:cNvSpPr txBox="1"/>
      </xdr:nvSpPr>
      <xdr:spPr>
        <a:xfrm>
          <a:off x="18389111" y="13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112541</xdr:rowOff>
    </xdr:from>
    <xdr:to>
      <xdr:col>116</xdr:col>
      <xdr:colOff>114300</xdr:colOff>
      <xdr:row>76</xdr:row>
      <xdr:rowOff>42692</xdr:rowOff>
    </xdr:to>
    <xdr:sp macro="" textlink="">
      <xdr:nvSpPr>
        <xdr:cNvPr id="875" name="楕円 874"/>
        <xdr:cNvSpPr/>
      </xdr:nvSpPr>
      <xdr:spPr>
        <a:xfrm>
          <a:off x="22110700" y="129712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135418</xdr:rowOff>
    </xdr:from>
    <xdr:ext cx="534377" cy="259045"/>
    <xdr:sp macro="" textlink="">
      <xdr:nvSpPr>
        <xdr:cNvPr id="876" name="繰出金該当値テキスト"/>
        <xdr:cNvSpPr txBox="1"/>
      </xdr:nvSpPr>
      <xdr:spPr>
        <a:xfrm>
          <a:off x="22212300" y="128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142525</xdr:rowOff>
    </xdr:from>
    <xdr:to>
      <xdr:col>112</xdr:col>
      <xdr:colOff>38100</xdr:colOff>
      <xdr:row>76</xdr:row>
      <xdr:rowOff>72675</xdr:rowOff>
    </xdr:to>
    <xdr:sp macro="" textlink="">
      <xdr:nvSpPr>
        <xdr:cNvPr id="877" name="楕円 876"/>
        <xdr:cNvSpPr/>
      </xdr:nvSpPr>
      <xdr:spPr>
        <a:xfrm>
          <a:off x="21272500" y="130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89202</xdr:rowOff>
    </xdr:from>
    <xdr:ext cx="534377" cy="259045"/>
    <xdr:sp macro="" textlink="">
      <xdr:nvSpPr>
        <xdr:cNvPr id="878" name="テキスト ボックス 877"/>
        <xdr:cNvSpPr txBox="1"/>
      </xdr:nvSpPr>
      <xdr:spPr>
        <a:xfrm>
          <a:off x="21056111" y="1277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51105</xdr:rowOff>
    </xdr:from>
    <xdr:to>
      <xdr:col>107</xdr:col>
      <xdr:colOff>101600</xdr:colOff>
      <xdr:row>74</xdr:row>
      <xdr:rowOff>152705</xdr:rowOff>
    </xdr:to>
    <xdr:sp macro="" textlink="">
      <xdr:nvSpPr>
        <xdr:cNvPr id="879" name="楕円 878"/>
        <xdr:cNvSpPr/>
      </xdr:nvSpPr>
      <xdr:spPr>
        <a:xfrm>
          <a:off x="20383500" y="1273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169232</xdr:rowOff>
    </xdr:from>
    <xdr:ext cx="534377" cy="259045"/>
    <xdr:sp macro="" textlink="">
      <xdr:nvSpPr>
        <xdr:cNvPr id="880" name="テキスト ボックス 879"/>
        <xdr:cNvSpPr txBox="1"/>
      </xdr:nvSpPr>
      <xdr:spPr>
        <a:xfrm>
          <a:off x="20167111" y="1251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39084</xdr:rowOff>
    </xdr:from>
    <xdr:to>
      <xdr:col>102</xdr:col>
      <xdr:colOff>165100</xdr:colOff>
      <xdr:row>74</xdr:row>
      <xdr:rowOff>140684</xdr:rowOff>
    </xdr:to>
    <xdr:sp macro="" textlink="">
      <xdr:nvSpPr>
        <xdr:cNvPr id="881" name="楕円 880"/>
        <xdr:cNvSpPr/>
      </xdr:nvSpPr>
      <xdr:spPr>
        <a:xfrm>
          <a:off x="19494500" y="1272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157211</xdr:rowOff>
    </xdr:from>
    <xdr:ext cx="534377" cy="259045"/>
    <xdr:sp macro="" textlink="">
      <xdr:nvSpPr>
        <xdr:cNvPr id="882" name="テキスト ボックス 881"/>
        <xdr:cNvSpPr txBox="1"/>
      </xdr:nvSpPr>
      <xdr:spPr>
        <a:xfrm>
          <a:off x="19278111" y="1250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11061</xdr:rowOff>
    </xdr:from>
    <xdr:to>
      <xdr:col>98</xdr:col>
      <xdr:colOff>38100</xdr:colOff>
      <xdr:row>73</xdr:row>
      <xdr:rowOff>112661</xdr:rowOff>
    </xdr:to>
    <xdr:sp macro="" textlink="">
      <xdr:nvSpPr>
        <xdr:cNvPr id="883" name="楕円 882"/>
        <xdr:cNvSpPr/>
      </xdr:nvSpPr>
      <xdr:spPr>
        <a:xfrm>
          <a:off x="18605500" y="1252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129188</xdr:rowOff>
    </xdr:from>
    <xdr:ext cx="534377" cy="259045"/>
    <xdr:sp macro="" textlink="">
      <xdr:nvSpPr>
        <xdr:cNvPr id="884" name="テキスト ボックス 883"/>
        <xdr:cNvSpPr txBox="1"/>
      </xdr:nvSpPr>
      <xdr:spPr>
        <a:xfrm>
          <a:off x="18389111" y="123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歳出決算総額は、住民一人当たり７</a:t>
          </a:r>
          <a:r>
            <a:rPr kumimoji="1" lang="ja-JP" altLang="en-US" sz="1300">
              <a:solidFill>
                <a:schemeClr val="dk1"/>
              </a:solidFill>
              <a:effectLst/>
              <a:latin typeface="+mn-lt"/>
              <a:ea typeface="+mn-ea"/>
              <a:cs typeface="+mn-cs"/>
            </a:rPr>
            <a:t>１４</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６０５</a:t>
          </a:r>
          <a:r>
            <a:rPr kumimoji="1" lang="ja-JP" altLang="ja-JP" sz="1300">
              <a:solidFill>
                <a:schemeClr val="dk1"/>
              </a:solidFill>
              <a:effectLst/>
              <a:latin typeface="+mn-lt"/>
              <a:ea typeface="+mn-ea"/>
              <a:cs typeface="+mn-cs"/>
            </a:rPr>
            <a:t>円となっている。主な構成項目である人件費は、住民一人当たり１０</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１６５</a:t>
          </a:r>
          <a:r>
            <a:rPr kumimoji="1" lang="ja-JP" altLang="ja-JP" sz="1300">
              <a:solidFill>
                <a:schemeClr val="dk1"/>
              </a:solidFill>
              <a:effectLst/>
              <a:latin typeface="+mn-lt"/>
              <a:ea typeface="+mn-ea"/>
              <a:cs typeface="+mn-cs"/>
            </a:rPr>
            <a:t>円となっており、平成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年度から１００，０００円以上で推移してきており、高止まりの傾向にある。これは</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町村が合併したため、類似団体に比べて</a:t>
          </a:r>
          <a:r>
            <a:rPr kumimoji="1" lang="ja-JP" altLang="en-US" sz="1300">
              <a:solidFill>
                <a:schemeClr val="dk1"/>
              </a:solidFill>
              <a:effectLst/>
              <a:latin typeface="+mn-lt"/>
              <a:ea typeface="+mn-ea"/>
              <a:cs typeface="+mn-cs"/>
            </a:rPr>
            <a:t>人口１人当たりの</a:t>
          </a:r>
          <a:r>
            <a:rPr kumimoji="1" lang="ja-JP" altLang="ja-JP" sz="1300">
              <a:solidFill>
                <a:schemeClr val="dk1"/>
              </a:solidFill>
              <a:effectLst/>
              <a:latin typeface="+mn-lt"/>
              <a:ea typeface="+mn-ea"/>
              <a:cs typeface="+mn-cs"/>
            </a:rPr>
            <a:t>職員数が多い状態になっているためである。平成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年度から行っている行財政改革の中で、職員の定員管理計画を策定しており、計画に沿った定員管理を進めている。平成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年度から新たな定員管理計画を策定し職員数の</a:t>
          </a:r>
          <a:r>
            <a:rPr kumimoji="1" lang="ja-JP" altLang="en-US" sz="1300">
              <a:solidFill>
                <a:schemeClr val="dk1"/>
              </a:solidFill>
              <a:effectLst/>
              <a:latin typeface="+mn-lt"/>
              <a:ea typeface="+mn-ea"/>
              <a:cs typeface="+mn-cs"/>
            </a:rPr>
            <a:t>適正化</a:t>
          </a:r>
          <a:r>
            <a:rPr kumimoji="1" lang="ja-JP" altLang="ja-JP" sz="1300">
              <a:solidFill>
                <a:schemeClr val="dk1"/>
              </a:solidFill>
              <a:effectLst/>
              <a:latin typeface="+mn-lt"/>
              <a:ea typeface="+mn-ea"/>
              <a:cs typeface="+mn-cs"/>
            </a:rPr>
            <a:t>に努めている。 </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扶助費については、住民一人当たり１</a:t>
          </a:r>
          <a:r>
            <a:rPr kumimoji="1" lang="ja-JP" altLang="en-US" sz="1300">
              <a:solidFill>
                <a:schemeClr val="dk1"/>
              </a:solidFill>
              <a:effectLst/>
              <a:latin typeface="+mn-lt"/>
              <a:ea typeface="+mn-ea"/>
              <a:cs typeface="+mn-cs"/>
            </a:rPr>
            <a:t>２７</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６６８</a:t>
          </a:r>
          <a:r>
            <a:rPr kumimoji="1" lang="ja-JP" altLang="ja-JP" sz="1300">
              <a:solidFill>
                <a:schemeClr val="dk1"/>
              </a:solidFill>
              <a:effectLst/>
              <a:latin typeface="+mn-lt"/>
              <a:ea typeface="+mn-ea"/>
              <a:cs typeface="+mn-cs"/>
            </a:rPr>
            <a:t>円となっているが、これは他団体にはない救護施設「しらがね寮」（生活保護施設）があることや、１１の私立保育園を有しており、他団体に比べ施設数が多いことが大きな要因として考えられる。公立保育所については、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年度から民営化したが、今後も社会保障費の自然増に対応しながら行財政改革プランに沿って扶助費全体について抑制していく。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15,571
15,380
159.56
11,750,746
11,127,116
589,492
6,384,579
10,489,333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94361</xdr:rowOff>
    </xdr:from>
    <xdr:to>
      <xdr:col>24</xdr:col>
      <xdr:colOff>62865</xdr:colOff>
      <xdr:row>37</xdr:row>
      <xdr:rowOff>148844</xdr:rowOff>
    </xdr:to>
    <xdr:cxnSp macro="">
      <xdr:nvCxnSpPr>
        <xdr:cNvPr id="56" name="直線コネクタ 55"/>
        <xdr:cNvCxnSpPr/>
      </xdr:nvCxnSpPr>
      <xdr:spPr>
        <a:xfrm flipV="1">
          <a:off x="4633595" y="5409311"/>
          <a:ext cx="1270" cy="108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152671</xdr:rowOff>
    </xdr:from>
    <xdr:ext cx="469744" cy="259045"/>
    <xdr:sp macro="" textlink="">
      <xdr:nvSpPr>
        <xdr:cNvPr id="57" name="議会費最小値テキスト"/>
        <xdr:cNvSpPr txBox="1"/>
      </xdr:nvSpPr>
      <xdr:spPr>
        <a:xfrm>
          <a:off x="4686300" y="64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148844</xdr:rowOff>
    </xdr:from>
    <xdr:to>
      <xdr:col>24</xdr:col>
      <xdr:colOff>152400</xdr:colOff>
      <xdr:row>37</xdr:row>
      <xdr:rowOff>148844</xdr:rowOff>
    </xdr:to>
    <xdr:cxnSp macro="">
      <xdr:nvCxnSpPr>
        <xdr:cNvPr id="58" name="直線コネクタ 57"/>
        <xdr:cNvCxnSpPr/>
      </xdr:nvCxnSpPr>
      <xdr:spPr>
        <a:xfrm>
          <a:off x="4546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41038</xdr:rowOff>
    </xdr:from>
    <xdr:ext cx="469744" cy="259045"/>
    <xdr:sp macro="" textlink="">
      <xdr:nvSpPr>
        <xdr:cNvPr id="59" name="議会費最大値テキスト"/>
        <xdr:cNvSpPr txBox="1"/>
      </xdr:nvSpPr>
      <xdr:spPr>
        <a:xfrm>
          <a:off x="4686300" y="518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94361</xdr:rowOff>
    </xdr:from>
    <xdr:to>
      <xdr:col>24</xdr:col>
      <xdr:colOff>152400</xdr:colOff>
      <xdr:row>31</xdr:row>
      <xdr:rowOff>94361</xdr:rowOff>
    </xdr:to>
    <xdr:cxnSp macro="">
      <xdr:nvCxnSpPr>
        <xdr:cNvPr id="60" name="直線コネクタ 59"/>
        <xdr:cNvCxnSpPr/>
      </xdr:nvCxnSpPr>
      <xdr:spPr>
        <a:xfrm>
          <a:off x="4546600" y="540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72644</xdr:rowOff>
    </xdr:from>
    <xdr:to>
      <xdr:col>24</xdr:col>
      <xdr:colOff>63500</xdr:colOff>
      <xdr:row>32</xdr:row>
      <xdr:rowOff>54737</xdr:rowOff>
    </xdr:to>
    <xdr:cxnSp macro="">
      <xdr:nvCxnSpPr>
        <xdr:cNvPr id="61" name="直線コネクタ 60"/>
        <xdr:cNvCxnSpPr/>
      </xdr:nvCxnSpPr>
      <xdr:spPr>
        <a:xfrm>
          <a:off x="3797300" y="5387594"/>
          <a:ext cx="838200" cy="15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69994</xdr:rowOff>
    </xdr:from>
    <xdr:ext cx="469744" cy="259045"/>
    <xdr:sp macro="" textlink="">
      <xdr:nvSpPr>
        <xdr:cNvPr id="62" name="議会費平均値テキスト"/>
        <xdr:cNvSpPr txBox="1"/>
      </xdr:nvSpPr>
      <xdr:spPr>
        <a:xfrm>
          <a:off x="4686300" y="5899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91567</xdr:rowOff>
    </xdr:from>
    <xdr:to>
      <xdr:col>24</xdr:col>
      <xdr:colOff>114300</xdr:colOff>
      <xdr:row>35</xdr:row>
      <xdr:rowOff>21717</xdr:rowOff>
    </xdr:to>
    <xdr:sp macro="" textlink="">
      <xdr:nvSpPr>
        <xdr:cNvPr id="63" name="フローチャート: 判断 62"/>
        <xdr:cNvSpPr/>
      </xdr:nvSpPr>
      <xdr:spPr>
        <a:xfrm>
          <a:off x="45847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72644</xdr:rowOff>
    </xdr:from>
    <xdr:to>
      <xdr:col>19</xdr:col>
      <xdr:colOff>177800</xdr:colOff>
      <xdr:row>32</xdr:row>
      <xdr:rowOff>121412</xdr:rowOff>
    </xdr:to>
    <xdr:cxnSp macro="">
      <xdr:nvCxnSpPr>
        <xdr:cNvPr id="64" name="直線コネクタ 63"/>
        <xdr:cNvCxnSpPr/>
      </xdr:nvCxnSpPr>
      <xdr:spPr>
        <a:xfrm flipV="1">
          <a:off x="2908300" y="5387594"/>
          <a:ext cx="889000" cy="2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49039</xdr:rowOff>
    </xdr:from>
    <xdr:ext cx="469744" cy="259045"/>
    <xdr:sp macro="" textlink="">
      <xdr:nvSpPr>
        <xdr:cNvPr id="66" name="テキスト ボックス 65"/>
        <xdr:cNvSpPr txBox="1"/>
      </xdr:nvSpPr>
      <xdr:spPr>
        <a:xfrm>
          <a:off x="3562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97790</xdr:rowOff>
    </xdr:from>
    <xdr:to>
      <xdr:col>15</xdr:col>
      <xdr:colOff>50800</xdr:colOff>
      <xdr:row>32</xdr:row>
      <xdr:rowOff>121412</xdr:rowOff>
    </xdr:to>
    <xdr:cxnSp macro="">
      <xdr:nvCxnSpPr>
        <xdr:cNvPr id="67" name="直線コネクタ 66"/>
        <xdr:cNvCxnSpPr/>
      </xdr:nvCxnSpPr>
      <xdr:spPr>
        <a:xfrm>
          <a:off x="2019300" y="5412740"/>
          <a:ext cx="889000" cy="19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49039</xdr:rowOff>
    </xdr:from>
    <xdr:ext cx="469744" cy="259045"/>
    <xdr:sp macro="" textlink="">
      <xdr:nvSpPr>
        <xdr:cNvPr id="69" name="テキスト ボックス 68"/>
        <xdr:cNvSpPr txBox="1"/>
      </xdr:nvSpPr>
      <xdr:spPr>
        <a:xfrm>
          <a:off x="2673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97790</xdr:rowOff>
    </xdr:from>
    <xdr:to>
      <xdr:col>10</xdr:col>
      <xdr:colOff>114300</xdr:colOff>
      <xdr:row>32</xdr:row>
      <xdr:rowOff>84836</xdr:rowOff>
    </xdr:to>
    <xdr:cxnSp macro="">
      <xdr:nvCxnSpPr>
        <xdr:cNvPr id="70" name="直線コネクタ 69"/>
        <xdr:cNvCxnSpPr/>
      </xdr:nvCxnSpPr>
      <xdr:spPr>
        <a:xfrm flipV="1">
          <a:off x="1130300" y="5412740"/>
          <a:ext cx="889000" cy="15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889</xdr:rowOff>
    </xdr:from>
    <xdr:to>
      <xdr:col>10</xdr:col>
      <xdr:colOff>165100</xdr:colOff>
      <xdr:row>34</xdr:row>
      <xdr:rowOff>102489</xdr:rowOff>
    </xdr:to>
    <xdr:sp macro="" textlink="">
      <xdr:nvSpPr>
        <xdr:cNvPr id="71" name="フローチャート: 判断 70"/>
        <xdr:cNvSpPr/>
      </xdr:nvSpPr>
      <xdr:spPr>
        <a:xfrm>
          <a:off x="1968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93616</xdr:rowOff>
    </xdr:from>
    <xdr:ext cx="469744" cy="259045"/>
    <xdr:sp macro="" textlink="">
      <xdr:nvSpPr>
        <xdr:cNvPr id="72" name="テキスト ボックス 71"/>
        <xdr:cNvSpPr txBox="1"/>
      </xdr:nvSpPr>
      <xdr:spPr>
        <a:xfrm>
          <a:off x="1784428"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62992</xdr:rowOff>
    </xdr:from>
    <xdr:to>
      <xdr:col>6</xdr:col>
      <xdr:colOff>38100</xdr:colOff>
      <xdr:row>34</xdr:row>
      <xdr:rowOff>164592</xdr:rowOff>
    </xdr:to>
    <xdr:sp macro="" textlink="">
      <xdr:nvSpPr>
        <xdr:cNvPr id="73" name="フローチャート: 判断 72"/>
        <xdr:cNvSpPr/>
      </xdr:nvSpPr>
      <xdr:spPr>
        <a:xfrm>
          <a:off x="1079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155719</xdr:rowOff>
    </xdr:from>
    <xdr:ext cx="469744" cy="259045"/>
    <xdr:sp macro="" textlink="">
      <xdr:nvSpPr>
        <xdr:cNvPr id="74" name="テキスト ボックス 73"/>
        <xdr:cNvSpPr txBox="1"/>
      </xdr:nvSpPr>
      <xdr:spPr>
        <a:xfrm>
          <a:off x="895428"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3937</xdr:rowOff>
    </xdr:from>
    <xdr:to>
      <xdr:col>24</xdr:col>
      <xdr:colOff>114300</xdr:colOff>
      <xdr:row>32</xdr:row>
      <xdr:rowOff>105537</xdr:rowOff>
    </xdr:to>
    <xdr:sp macro="" textlink="">
      <xdr:nvSpPr>
        <xdr:cNvPr id="80" name="楕円 79"/>
        <xdr:cNvSpPr/>
      </xdr:nvSpPr>
      <xdr:spPr>
        <a:xfrm>
          <a:off x="4584700" y="5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26814</xdr:rowOff>
    </xdr:from>
    <xdr:ext cx="469744" cy="259045"/>
    <xdr:sp macro="" textlink="">
      <xdr:nvSpPr>
        <xdr:cNvPr id="81" name="議会費該当値テキスト"/>
        <xdr:cNvSpPr txBox="1"/>
      </xdr:nvSpPr>
      <xdr:spPr>
        <a:xfrm>
          <a:off x="4686300" y="53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21844</xdr:rowOff>
    </xdr:from>
    <xdr:to>
      <xdr:col>20</xdr:col>
      <xdr:colOff>38100</xdr:colOff>
      <xdr:row>31</xdr:row>
      <xdr:rowOff>123444</xdr:rowOff>
    </xdr:to>
    <xdr:sp macro="" textlink="">
      <xdr:nvSpPr>
        <xdr:cNvPr id="82" name="楕円 81"/>
        <xdr:cNvSpPr/>
      </xdr:nvSpPr>
      <xdr:spPr>
        <a:xfrm>
          <a:off x="3746500" y="53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139971</xdr:rowOff>
    </xdr:from>
    <xdr:ext cx="469744" cy="259045"/>
    <xdr:sp macro="" textlink="">
      <xdr:nvSpPr>
        <xdr:cNvPr id="83" name="テキスト ボックス 82"/>
        <xdr:cNvSpPr txBox="1"/>
      </xdr:nvSpPr>
      <xdr:spPr>
        <a:xfrm>
          <a:off x="3562428" y="511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70612</xdr:rowOff>
    </xdr:from>
    <xdr:to>
      <xdr:col>15</xdr:col>
      <xdr:colOff>101600</xdr:colOff>
      <xdr:row>33</xdr:row>
      <xdr:rowOff>762</xdr:rowOff>
    </xdr:to>
    <xdr:sp macro="" textlink="">
      <xdr:nvSpPr>
        <xdr:cNvPr id="84" name="楕円 83"/>
        <xdr:cNvSpPr/>
      </xdr:nvSpPr>
      <xdr:spPr>
        <a:xfrm>
          <a:off x="2857500" y="555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17289</xdr:rowOff>
    </xdr:from>
    <xdr:ext cx="469744" cy="259045"/>
    <xdr:sp macro="" textlink="">
      <xdr:nvSpPr>
        <xdr:cNvPr id="85" name="テキスト ボックス 84"/>
        <xdr:cNvSpPr txBox="1"/>
      </xdr:nvSpPr>
      <xdr:spPr>
        <a:xfrm>
          <a:off x="2673428" y="533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46990</xdr:rowOff>
    </xdr:from>
    <xdr:to>
      <xdr:col>10</xdr:col>
      <xdr:colOff>165100</xdr:colOff>
      <xdr:row>31</xdr:row>
      <xdr:rowOff>148590</xdr:rowOff>
    </xdr:to>
    <xdr:sp macro="" textlink="">
      <xdr:nvSpPr>
        <xdr:cNvPr id="86" name="楕円 85"/>
        <xdr:cNvSpPr/>
      </xdr:nvSpPr>
      <xdr:spPr>
        <a:xfrm>
          <a:off x="1968500" y="536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165117</xdr:rowOff>
    </xdr:from>
    <xdr:ext cx="469744" cy="259045"/>
    <xdr:sp macro="" textlink="">
      <xdr:nvSpPr>
        <xdr:cNvPr id="87" name="テキスト ボックス 86"/>
        <xdr:cNvSpPr txBox="1"/>
      </xdr:nvSpPr>
      <xdr:spPr>
        <a:xfrm>
          <a:off x="1784428" y="513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34036</xdr:rowOff>
    </xdr:from>
    <xdr:to>
      <xdr:col>6</xdr:col>
      <xdr:colOff>38100</xdr:colOff>
      <xdr:row>32</xdr:row>
      <xdr:rowOff>135636</xdr:rowOff>
    </xdr:to>
    <xdr:sp macro="" textlink="">
      <xdr:nvSpPr>
        <xdr:cNvPr id="88" name="楕円 87"/>
        <xdr:cNvSpPr/>
      </xdr:nvSpPr>
      <xdr:spPr>
        <a:xfrm>
          <a:off x="1079500" y="552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152163</xdr:rowOff>
    </xdr:from>
    <xdr:ext cx="469744" cy="259045"/>
    <xdr:sp macro="" textlink="">
      <xdr:nvSpPr>
        <xdr:cNvPr id="89" name="テキスト ボックス 88"/>
        <xdr:cNvSpPr txBox="1"/>
      </xdr:nvSpPr>
      <xdr:spPr>
        <a:xfrm>
          <a:off x="895428" y="529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112350</xdr:rowOff>
    </xdr:from>
    <xdr:to>
      <xdr:col>24</xdr:col>
      <xdr:colOff>62865</xdr:colOff>
      <xdr:row>58</xdr:row>
      <xdr:rowOff>137727</xdr:rowOff>
    </xdr:to>
    <xdr:cxnSp macro="">
      <xdr:nvCxnSpPr>
        <xdr:cNvPr id="115" name="直線コネクタ 114"/>
        <xdr:cNvCxnSpPr/>
      </xdr:nvCxnSpPr>
      <xdr:spPr>
        <a:xfrm flipV="1">
          <a:off x="4633595" y="8684850"/>
          <a:ext cx="1270" cy="139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141554</xdr:rowOff>
    </xdr:from>
    <xdr:ext cx="534377" cy="259045"/>
    <xdr:sp macro="" textlink="">
      <xdr:nvSpPr>
        <xdr:cNvPr id="116" name="総務費最小値テキスト"/>
        <xdr:cNvSpPr txBox="1"/>
      </xdr:nvSpPr>
      <xdr:spPr>
        <a:xfrm>
          <a:off x="4686300" y="100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137727</xdr:rowOff>
    </xdr:from>
    <xdr:to>
      <xdr:col>24</xdr:col>
      <xdr:colOff>152400</xdr:colOff>
      <xdr:row>58</xdr:row>
      <xdr:rowOff>137727</xdr:rowOff>
    </xdr:to>
    <xdr:cxnSp macro="">
      <xdr:nvCxnSpPr>
        <xdr:cNvPr id="117" name="直線コネクタ 116"/>
        <xdr:cNvCxnSpPr/>
      </xdr:nvCxnSpPr>
      <xdr:spPr>
        <a:xfrm>
          <a:off x="4546600" y="1008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59027</xdr:rowOff>
    </xdr:from>
    <xdr:ext cx="599010" cy="259045"/>
    <xdr:sp macro="" textlink="">
      <xdr:nvSpPr>
        <xdr:cNvPr id="118" name="総務費最大値テキスト"/>
        <xdr:cNvSpPr txBox="1"/>
      </xdr:nvSpPr>
      <xdr:spPr>
        <a:xfrm>
          <a:off x="4686300" y="84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112350</xdr:rowOff>
    </xdr:from>
    <xdr:to>
      <xdr:col>24</xdr:col>
      <xdr:colOff>152400</xdr:colOff>
      <xdr:row>50</xdr:row>
      <xdr:rowOff>112350</xdr:rowOff>
    </xdr:to>
    <xdr:cxnSp macro="">
      <xdr:nvCxnSpPr>
        <xdr:cNvPr id="119" name="直線コネクタ 118"/>
        <xdr:cNvCxnSpPr/>
      </xdr:nvCxnSpPr>
      <xdr:spPr>
        <a:xfrm>
          <a:off x="4546600" y="86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88768</xdr:rowOff>
    </xdr:from>
    <xdr:to>
      <xdr:col>24</xdr:col>
      <xdr:colOff>63500</xdr:colOff>
      <xdr:row>57</xdr:row>
      <xdr:rowOff>120348</xdr:rowOff>
    </xdr:to>
    <xdr:cxnSp macro="">
      <xdr:nvCxnSpPr>
        <xdr:cNvPr id="120" name="直線コネクタ 119"/>
        <xdr:cNvCxnSpPr/>
      </xdr:nvCxnSpPr>
      <xdr:spPr>
        <a:xfrm>
          <a:off x="3797300" y="9861418"/>
          <a:ext cx="838200" cy="3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81745</xdr:rowOff>
    </xdr:from>
    <xdr:ext cx="599010" cy="259045"/>
    <xdr:sp macro="" textlink="">
      <xdr:nvSpPr>
        <xdr:cNvPr id="121" name="総務費平均値テキスト"/>
        <xdr:cNvSpPr txBox="1"/>
      </xdr:nvSpPr>
      <xdr:spPr>
        <a:xfrm>
          <a:off x="4686300" y="96829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58868</xdr:rowOff>
    </xdr:from>
    <xdr:to>
      <xdr:col>24</xdr:col>
      <xdr:colOff>114300</xdr:colOff>
      <xdr:row>57</xdr:row>
      <xdr:rowOff>160468</xdr:rowOff>
    </xdr:to>
    <xdr:sp macro="" textlink="">
      <xdr:nvSpPr>
        <xdr:cNvPr id="122" name="フローチャート: 判断 121"/>
        <xdr:cNvSpPr/>
      </xdr:nvSpPr>
      <xdr:spPr>
        <a:xfrm>
          <a:off x="4584700" y="983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9708</xdr:rowOff>
    </xdr:from>
    <xdr:to>
      <xdr:col>19</xdr:col>
      <xdr:colOff>177800</xdr:colOff>
      <xdr:row>57</xdr:row>
      <xdr:rowOff>88768</xdr:rowOff>
    </xdr:to>
    <xdr:cxnSp macro="">
      <xdr:nvCxnSpPr>
        <xdr:cNvPr id="123" name="直線コネクタ 122"/>
        <xdr:cNvCxnSpPr/>
      </xdr:nvCxnSpPr>
      <xdr:spPr>
        <a:xfrm>
          <a:off x="2908300" y="9782358"/>
          <a:ext cx="889000" cy="7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64649</xdr:rowOff>
    </xdr:from>
    <xdr:to>
      <xdr:col>20</xdr:col>
      <xdr:colOff>38100</xdr:colOff>
      <xdr:row>57</xdr:row>
      <xdr:rowOff>166249</xdr:rowOff>
    </xdr:to>
    <xdr:sp macro="" textlink="">
      <xdr:nvSpPr>
        <xdr:cNvPr id="124" name="フローチャート: 判断 123"/>
        <xdr:cNvSpPr/>
      </xdr:nvSpPr>
      <xdr:spPr>
        <a:xfrm>
          <a:off x="3746500" y="98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157376</xdr:rowOff>
    </xdr:from>
    <xdr:ext cx="534377" cy="259045"/>
    <xdr:sp macro="" textlink="">
      <xdr:nvSpPr>
        <xdr:cNvPr id="125" name="テキスト ボックス 124"/>
        <xdr:cNvSpPr txBox="1"/>
      </xdr:nvSpPr>
      <xdr:spPr>
        <a:xfrm>
          <a:off x="3530111" y="99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9708</xdr:rowOff>
    </xdr:from>
    <xdr:to>
      <xdr:col>15</xdr:col>
      <xdr:colOff>50800</xdr:colOff>
      <xdr:row>57</xdr:row>
      <xdr:rowOff>119439</xdr:rowOff>
    </xdr:to>
    <xdr:cxnSp macro="">
      <xdr:nvCxnSpPr>
        <xdr:cNvPr id="126" name="直線コネクタ 125"/>
        <xdr:cNvCxnSpPr/>
      </xdr:nvCxnSpPr>
      <xdr:spPr>
        <a:xfrm flipV="1">
          <a:off x="2019300" y="9782358"/>
          <a:ext cx="889000" cy="10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37409</xdr:rowOff>
    </xdr:from>
    <xdr:to>
      <xdr:col>15</xdr:col>
      <xdr:colOff>101600</xdr:colOff>
      <xdr:row>57</xdr:row>
      <xdr:rowOff>139009</xdr:rowOff>
    </xdr:to>
    <xdr:sp macro="" textlink="">
      <xdr:nvSpPr>
        <xdr:cNvPr id="127" name="フローチャート: 判断 126"/>
        <xdr:cNvSpPr/>
      </xdr:nvSpPr>
      <xdr:spPr>
        <a:xfrm>
          <a:off x="2857500" y="981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130136</xdr:rowOff>
    </xdr:from>
    <xdr:ext cx="599010" cy="259045"/>
    <xdr:sp macro="" textlink="">
      <xdr:nvSpPr>
        <xdr:cNvPr id="128" name="テキスト ボックス 127"/>
        <xdr:cNvSpPr txBox="1"/>
      </xdr:nvSpPr>
      <xdr:spPr>
        <a:xfrm>
          <a:off x="2608795" y="990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119439</xdr:rowOff>
    </xdr:from>
    <xdr:to>
      <xdr:col>10</xdr:col>
      <xdr:colOff>114300</xdr:colOff>
      <xdr:row>57</xdr:row>
      <xdr:rowOff>139638</xdr:rowOff>
    </xdr:to>
    <xdr:cxnSp macro="">
      <xdr:nvCxnSpPr>
        <xdr:cNvPr id="129" name="直線コネクタ 128"/>
        <xdr:cNvCxnSpPr/>
      </xdr:nvCxnSpPr>
      <xdr:spPr>
        <a:xfrm flipV="1">
          <a:off x="1130300" y="9892089"/>
          <a:ext cx="889000" cy="2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49293</xdr:rowOff>
    </xdr:from>
    <xdr:to>
      <xdr:col>10</xdr:col>
      <xdr:colOff>165100</xdr:colOff>
      <xdr:row>57</xdr:row>
      <xdr:rowOff>150893</xdr:rowOff>
    </xdr:to>
    <xdr:sp macro="" textlink="">
      <xdr:nvSpPr>
        <xdr:cNvPr id="130" name="フローチャート: 判断 129"/>
        <xdr:cNvSpPr/>
      </xdr:nvSpPr>
      <xdr:spPr>
        <a:xfrm>
          <a:off x="1968500" y="982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167420</xdr:rowOff>
    </xdr:from>
    <xdr:ext cx="599010" cy="259045"/>
    <xdr:sp macro="" textlink="">
      <xdr:nvSpPr>
        <xdr:cNvPr id="131" name="テキスト ボックス 130"/>
        <xdr:cNvSpPr txBox="1"/>
      </xdr:nvSpPr>
      <xdr:spPr>
        <a:xfrm>
          <a:off x="1719795" y="959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67473</xdr:rowOff>
    </xdr:from>
    <xdr:to>
      <xdr:col>6</xdr:col>
      <xdr:colOff>38100</xdr:colOff>
      <xdr:row>57</xdr:row>
      <xdr:rowOff>169073</xdr:rowOff>
    </xdr:to>
    <xdr:sp macro="" textlink="">
      <xdr:nvSpPr>
        <xdr:cNvPr id="132" name="フローチャート: 判断 131"/>
        <xdr:cNvSpPr/>
      </xdr:nvSpPr>
      <xdr:spPr>
        <a:xfrm>
          <a:off x="1079500" y="984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14150</xdr:rowOff>
    </xdr:from>
    <xdr:ext cx="534377" cy="259045"/>
    <xdr:sp macro="" textlink="">
      <xdr:nvSpPr>
        <xdr:cNvPr id="133" name="テキスト ボックス 132"/>
        <xdr:cNvSpPr txBox="1"/>
      </xdr:nvSpPr>
      <xdr:spPr>
        <a:xfrm>
          <a:off x="863111" y="961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69548</xdr:rowOff>
    </xdr:from>
    <xdr:to>
      <xdr:col>24</xdr:col>
      <xdr:colOff>114300</xdr:colOff>
      <xdr:row>57</xdr:row>
      <xdr:rowOff>171148</xdr:rowOff>
    </xdr:to>
    <xdr:sp macro="" textlink="">
      <xdr:nvSpPr>
        <xdr:cNvPr id="139" name="楕円 138"/>
        <xdr:cNvSpPr/>
      </xdr:nvSpPr>
      <xdr:spPr>
        <a:xfrm>
          <a:off x="4584700" y="984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47975</xdr:rowOff>
    </xdr:from>
    <xdr:ext cx="534377" cy="259045"/>
    <xdr:sp macro="" textlink="">
      <xdr:nvSpPr>
        <xdr:cNvPr id="140" name="総務費該当値テキスト"/>
        <xdr:cNvSpPr txBox="1"/>
      </xdr:nvSpPr>
      <xdr:spPr>
        <a:xfrm>
          <a:off x="4686300" y="982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37968</xdr:rowOff>
    </xdr:from>
    <xdr:to>
      <xdr:col>20</xdr:col>
      <xdr:colOff>38100</xdr:colOff>
      <xdr:row>57</xdr:row>
      <xdr:rowOff>139568</xdr:rowOff>
    </xdr:to>
    <xdr:sp macro="" textlink="">
      <xdr:nvSpPr>
        <xdr:cNvPr id="141" name="楕円 140"/>
        <xdr:cNvSpPr/>
      </xdr:nvSpPr>
      <xdr:spPr>
        <a:xfrm>
          <a:off x="3746500" y="981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156095</xdr:rowOff>
    </xdr:from>
    <xdr:ext cx="599010" cy="259045"/>
    <xdr:sp macro="" textlink="">
      <xdr:nvSpPr>
        <xdr:cNvPr id="142" name="テキスト ボックス 141"/>
        <xdr:cNvSpPr txBox="1"/>
      </xdr:nvSpPr>
      <xdr:spPr>
        <a:xfrm>
          <a:off x="3497795" y="958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130358</xdr:rowOff>
    </xdr:from>
    <xdr:to>
      <xdr:col>15</xdr:col>
      <xdr:colOff>101600</xdr:colOff>
      <xdr:row>57</xdr:row>
      <xdr:rowOff>60508</xdr:rowOff>
    </xdr:to>
    <xdr:sp macro="" textlink="">
      <xdr:nvSpPr>
        <xdr:cNvPr id="143" name="楕円 142"/>
        <xdr:cNvSpPr/>
      </xdr:nvSpPr>
      <xdr:spPr>
        <a:xfrm>
          <a:off x="2857500" y="973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77035</xdr:rowOff>
    </xdr:from>
    <xdr:ext cx="599010" cy="259045"/>
    <xdr:sp macro="" textlink="">
      <xdr:nvSpPr>
        <xdr:cNvPr id="144" name="テキスト ボックス 143"/>
        <xdr:cNvSpPr txBox="1"/>
      </xdr:nvSpPr>
      <xdr:spPr>
        <a:xfrm>
          <a:off x="2608795" y="950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68639</xdr:rowOff>
    </xdr:from>
    <xdr:to>
      <xdr:col>10</xdr:col>
      <xdr:colOff>165100</xdr:colOff>
      <xdr:row>57</xdr:row>
      <xdr:rowOff>170239</xdr:rowOff>
    </xdr:to>
    <xdr:sp macro="" textlink="">
      <xdr:nvSpPr>
        <xdr:cNvPr id="145" name="楕円 144"/>
        <xdr:cNvSpPr/>
      </xdr:nvSpPr>
      <xdr:spPr>
        <a:xfrm>
          <a:off x="1968500" y="984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161366</xdr:rowOff>
    </xdr:from>
    <xdr:ext cx="534377" cy="259045"/>
    <xdr:sp macro="" textlink="">
      <xdr:nvSpPr>
        <xdr:cNvPr id="146" name="テキスト ボックス 145"/>
        <xdr:cNvSpPr txBox="1"/>
      </xdr:nvSpPr>
      <xdr:spPr>
        <a:xfrm>
          <a:off x="1752111" y="993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88838</xdr:rowOff>
    </xdr:from>
    <xdr:to>
      <xdr:col>6</xdr:col>
      <xdr:colOff>38100</xdr:colOff>
      <xdr:row>58</xdr:row>
      <xdr:rowOff>18988</xdr:rowOff>
    </xdr:to>
    <xdr:sp macro="" textlink="">
      <xdr:nvSpPr>
        <xdr:cNvPr id="147" name="楕円 146"/>
        <xdr:cNvSpPr/>
      </xdr:nvSpPr>
      <xdr:spPr>
        <a:xfrm>
          <a:off x="1079500" y="986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10115</xdr:rowOff>
    </xdr:from>
    <xdr:ext cx="534377" cy="259045"/>
    <xdr:sp macro="" textlink="">
      <xdr:nvSpPr>
        <xdr:cNvPr id="148" name="テキスト ボックス 147"/>
        <xdr:cNvSpPr txBox="1"/>
      </xdr:nvSpPr>
      <xdr:spPr>
        <a:xfrm>
          <a:off x="863111" y="995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113019</xdr:rowOff>
    </xdr:from>
    <xdr:to>
      <xdr:col>24</xdr:col>
      <xdr:colOff>62865</xdr:colOff>
      <xdr:row>78</xdr:row>
      <xdr:rowOff>40227</xdr:rowOff>
    </xdr:to>
    <xdr:cxnSp macro="">
      <xdr:nvCxnSpPr>
        <xdr:cNvPr id="175" name="直線コネクタ 174"/>
        <xdr:cNvCxnSpPr/>
      </xdr:nvCxnSpPr>
      <xdr:spPr>
        <a:xfrm flipV="1">
          <a:off x="4633595" y="12114519"/>
          <a:ext cx="1270" cy="129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44054</xdr:rowOff>
    </xdr:from>
    <xdr:ext cx="599010" cy="259045"/>
    <xdr:sp macro="" textlink="">
      <xdr:nvSpPr>
        <xdr:cNvPr id="176" name="民生費最小値テキスト"/>
        <xdr:cNvSpPr txBox="1"/>
      </xdr:nvSpPr>
      <xdr:spPr>
        <a:xfrm>
          <a:off x="4686300" y="1341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40227</xdr:rowOff>
    </xdr:from>
    <xdr:to>
      <xdr:col>24</xdr:col>
      <xdr:colOff>152400</xdr:colOff>
      <xdr:row>78</xdr:row>
      <xdr:rowOff>40227</xdr:rowOff>
    </xdr:to>
    <xdr:cxnSp macro="">
      <xdr:nvCxnSpPr>
        <xdr:cNvPr id="177" name="直線コネクタ 176"/>
        <xdr:cNvCxnSpPr/>
      </xdr:nvCxnSpPr>
      <xdr:spPr>
        <a:xfrm>
          <a:off x="4546600" y="1341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59696</xdr:rowOff>
    </xdr:from>
    <xdr:ext cx="599010" cy="259045"/>
    <xdr:sp macro="" textlink="">
      <xdr:nvSpPr>
        <xdr:cNvPr id="178" name="民生費最大値テキスト"/>
        <xdr:cNvSpPr txBox="1"/>
      </xdr:nvSpPr>
      <xdr:spPr>
        <a:xfrm>
          <a:off x="4686300" y="1188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230,451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113019</xdr:rowOff>
    </xdr:from>
    <xdr:to>
      <xdr:col>24</xdr:col>
      <xdr:colOff>152400</xdr:colOff>
      <xdr:row>70</xdr:row>
      <xdr:rowOff>113019</xdr:rowOff>
    </xdr:to>
    <xdr:cxnSp macro="">
      <xdr:nvCxnSpPr>
        <xdr:cNvPr id="179" name="直線コネクタ 178"/>
        <xdr:cNvCxnSpPr/>
      </xdr:nvCxnSpPr>
      <xdr:spPr>
        <a:xfrm>
          <a:off x="4546600" y="1211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113019</xdr:rowOff>
    </xdr:from>
    <xdr:to>
      <xdr:col>24</xdr:col>
      <xdr:colOff>63500</xdr:colOff>
      <xdr:row>71</xdr:row>
      <xdr:rowOff>3542</xdr:rowOff>
    </xdr:to>
    <xdr:cxnSp macro="">
      <xdr:nvCxnSpPr>
        <xdr:cNvPr id="180" name="直線コネクタ 179"/>
        <xdr:cNvCxnSpPr/>
      </xdr:nvCxnSpPr>
      <xdr:spPr>
        <a:xfrm flipV="1">
          <a:off x="3797300" y="12114519"/>
          <a:ext cx="838200" cy="6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61231</xdr:rowOff>
    </xdr:from>
    <xdr:ext cx="599010" cy="259045"/>
    <xdr:sp macro="" textlink="">
      <xdr:nvSpPr>
        <xdr:cNvPr id="181" name="民生費平均値テキスト"/>
        <xdr:cNvSpPr txBox="1"/>
      </xdr:nvSpPr>
      <xdr:spPr>
        <a:xfrm>
          <a:off x="4686300" y="1274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82804</xdr:rowOff>
    </xdr:from>
    <xdr:to>
      <xdr:col>24</xdr:col>
      <xdr:colOff>114300</xdr:colOff>
      <xdr:row>75</xdr:row>
      <xdr:rowOff>12954</xdr:rowOff>
    </xdr:to>
    <xdr:sp macro="" textlink="">
      <xdr:nvSpPr>
        <xdr:cNvPr id="182" name="フローチャート: 判断 181"/>
        <xdr:cNvSpPr/>
      </xdr:nvSpPr>
      <xdr:spPr>
        <a:xfrm>
          <a:off x="45847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3542</xdr:rowOff>
    </xdr:from>
    <xdr:to>
      <xdr:col>19</xdr:col>
      <xdr:colOff>177800</xdr:colOff>
      <xdr:row>71</xdr:row>
      <xdr:rowOff>106335</xdr:rowOff>
    </xdr:to>
    <xdr:cxnSp macro="">
      <xdr:nvCxnSpPr>
        <xdr:cNvPr id="183" name="直線コネクタ 182"/>
        <xdr:cNvCxnSpPr/>
      </xdr:nvCxnSpPr>
      <xdr:spPr>
        <a:xfrm flipV="1">
          <a:off x="2908300" y="12176492"/>
          <a:ext cx="889000" cy="10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62971</xdr:rowOff>
    </xdr:from>
    <xdr:to>
      <xdr:col>20</xdr:col>
      <xdr:colOff>38100</xdr:colOff>
      <xdr:row>74</xdr:row>
      <xdr:rowOff>164571</xdr:rowOff>
    </xdr:to>
    <xdr:sp macro="" textlink="">
      <xdr:nvSpPr>
        <xdr:cNvPr id="184" name="フローチャート: 判断 183"/>
        <xdr:cNvSpPr/>
      </xdr:nvSpPr>
      <xdr:spPr>
        <a:xfrm>
          <a:off x="3746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155698</xdr:rowOff>
    </xdr:from>
    <xdr:ext cx="599010" cy="259045"/>
    <xdr:sp macro="" textlink="">
      <xdr:nvSpPr>
        <xdr:cNvPr id="185" name="テキスト ボックス 184"/>
        <xdr:cNvSpPr txBox="1"/>
      </xdr:nvSpPr>
      <xdr:spPr>
        <a:xfrm>
          <a:off x="3497795" y="1284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106335</xdr:rowOff>
    </xdr:from>
    <xdr:to>
      <xdr:col>15</xdr:col>
      <xdr:colOff>50800</xdr:colOff>
      <xdr:row>72</xdr:row>
      <xdr:rowOff>22559</xdr:rowOff>
    </xdr:to>
    <xdr:cxnSp macro="">
      <xdr:nvCxnSpPr>
        <xdr:cNvPr id="186" name="直線コネクタ 185"/>
        <xdr:cNvCxnSpPr/>
      </xdr:nvCxnSpPr>
      <xdr:spPr>
        <a:xfrm flipV="1">
          <a:off x="2019300" y="12279285"/>
          <a:ext cx="889000" cy="8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70493</xdr:rowOff>
    </xdr:from>
    <xdr:to>
      <xdr:col>15</xdr:col>
      <xdr:colOff>101600</xdr:colOff>
      <xdr:row>75</xdr:row>
      <xdr:rowOff>643</xdr:rowOff>
    </xdr:to>
    <xdr:sp macro="" textlink="">
      <xdr:nvSpPr>
        <xdr:cNvPr id="187" name="フローチャート: 判断 186"/>
        <xdr:cNvSpPr/>
      </xdr:nvSpPr>
      <xdr:spPr>
        <a:xfrm>
          <a:off x="2857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163220</xdr:rowOff>
    </xdr:from>
    <xdr:ext cx="599010" cy="259045"/>
    <xdr:sp macro="" textlink="">
      <xdr:nvSpPr>
        <xdr:cNvPr id="188" name="テキスト ボックス 187"/>
        <xdr:cNvSpPr txBox="1"/>
      </xdr:nvSpPr>
      <xdr:spPr>
        <a:xfrm>
          <a:off x="2608795" y="1285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168199</xdr:rowOff>
    </xdr:from>
    <xdr:to>
      <xdr:col>10</xdr:col>
      <xdr:colOff>114300</xdr:colOff>
      <xdr:row>72</xdr:row>
      <xdr:rowOff>22559</xdr:rowOff>
    </xdr:to>
    <xdr:cxnSp macro="">
      <xdr:nvCxnSpPr>
        <xdr:cNvPr id="189" name="直線コネクタ 188"/>
        <xdr:cNvCxnSpPr/>
      </xdr:nvCxnSpPr>
      <xdr:spPr>
        <a:xfrm>
          <a:off x="1130300" y="12341149"/>
          <a:ext cx="889000" cy="2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128556</xdr:rowOff>
    </xdr:from>
    <xdr:to>
      <xdr:col>10</xdr:col>
      <xdr:colOff>165100</xdr:colOff>
      <xdr:row>75</xdr:row>
      <xdr:rowOff>58706</xdr:rowOff>
    </xdr:to>
    <xdr:sp macro="" textlink="">
      <xdr:nvSpPr>
        <xdr:cNvPr id="190" name="フローチャート: 判断 189"/>
        <xdr:cNvSpPr/>
      </xdr:nvSpPr>
      <xdr:spPr>
        <a:xfrm>
          <a:off x="1968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49833</xdr:rowOff>
    </xdr:from>
    <xdr:ext cx="599010" cy="259045"/>
    <xdr:sp macro="" textlink="">
      <xdr:nvSpPr>
        <xdr:cNvPr id="191" name="テキスト ボックス 190"/>
        <xdr:cNvSpPr txBox="1"/>
      </xdr:nvSpPr>
      <xdr:spPr>
        <a:xfrm>
          <a:off x="1719795" y="1290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10371</xdr:rowOff>
    </xdr:from>
    <xdr:to>
      <xdr:col>6</xdr:col>
      <xdr:colOff>38100</xdr:colOff>
      <xdr:row>75</xdr:row>
      <xdr:rowOff>111971</xdr:rowOff>
    </xdr:to>
    <xdr:sp macro="" textlink="">
      <xdr:nvSpPr>
        <xdr:cNvPr id="192" name="フローチャート: 判断 191"/>
        <xdr:cNvSpPr/>
      </xdr:nvSpPr>
      <xdr:spPr>
        <a:xfrm>
          <a:off x="1079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103098</xdr:rowOff>
    </xdr:from>
    <xdr:ext cx="599010" cy="259045"/>
    <xdr:sp macro="" textlink="">
      <xdr:nvSpPr>
        <xdr:cNvPr id="193" name="テキスト ボックス 192"/>
        <xdr:cNvSpPr txBox="1"/>
      </xdr:nvSpPr>
      <xdr:spPr>
        <a:xfrm>
          <a:off x="830795" y="129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62219</xdr:rowOff>
    </xdr:from>
    <xdr:to>
      <xdr:col>24</xdr:col>
      <xdr:colOff>114300</xdr:colOff>
      <xdr:row>70</xdr:row>
      <xdr:rowOff>163819</xdr:rowOff>
    </xdr:to>
    <xdr:sp macro="" textlink="">
      <xdr:nvSpPr>
        <xdr:cNvPr id="199" name="楕円 198"/>
        <xdr:cNvSpPr/>
      </xdr:nvSpPr>
      <xdr:spPr>
        <a:xfrm>
          <a:off x="4584700" y="1206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15246</xdr:rowOff>
    </xdr:from>
    <xdr:ext cx="599010" cy="259045"/>
    <xdr:sp macro="" textlink="">
      <xdr:nvSpPr>
        <xdr:cNvPr id="200" name="民生費該当値テキスト"/>
        <xdr:cNvSpPr txBox="1"/>
      </xdr:nvSpPr>
      <xdr:spPr>
        <a:xfrm>
          <a:off x="4686300" y="1201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124192</xdr:rowOff>
    </xdr:from>
    <xdr:to>
      <xdr:col>20</xdr:col>
      <xdr:colOff>38100</xdr:colOff>
      <xdr:row>71</xdr:row>
      <xdr:rowOff>54342</xdr:rowOff>
    </xdr:to>
    <xdr:sp macro="" textlink="">
      <xdr:nvSpPr>
        <xdr:cNvPr id="201" name="楕円 200"/>
        <xdr:cNvSpPr/>
      </xdr:nvSpPr>
      <xdr:spPr>
        <a:xfrm>
          <a:off x="3746500" y="121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70869</xdr:rowOff>
    </xdr:from>
    <xdr:ext cx="599010" cy="259045"/>
    <xdr:sp macro="" textlink="">
      <xdr:nvSpPr>
        <xdr:cNvPr id="202" name="テキスト ボックス 201"/>
        <xdr:cNvSpPr txBox="1"/>
      </xdr:nvSpPr>
      <xdr:spPr>
        <a:xfrm>
          <a:off x="3497795" y="1190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55535</xdr:rowOff>
    </xdr:from>
    <xdr:to>
      <xdr:col>15</xdr:col>
      <xdr:colOff>101600</xdr:colOff>
      <xdr:row>71</xdr:row>
      <xdr:rowOff>157135</xdr:rowOff>
    </xdr:to>
    <xdr:sp macro="" textlink="">
      <xdr:nvSpPr>
        <xdr:cNvPr id="203" name="楕円 202"/>
        <xdr:cNvSpPr/>
      </xdr:nvSpPr>
      <xdr:spPr>
        <a:xfrm>
          <a:off x="2857500" y="1222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2212</xdr:rowOff>
    </xdr:from>
    <xdr:ext cx="599010" cy="259045"/>
    <xdr:sp macro="" textlink="">
      <xdr:nvSpPr>
        <xdr:cNvPr id="204" name="テキスト ボックス 203"/>
        <xdr:cNvSpPr txBox="1"/>
      </xdr:nvSpPr>
      <xdr:spPr>
        <a:xfrm>
          <a:off x="2608795" y="1200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143209</xdr:rowOff>
    </xdr:from>
    <xdr:to>
      <xdr:col>10</xdr:col>
      <xdr:colOff>165100</xdr:colOff>
      <xdr:row>72</xdr:row>
      <xdr:rowOff>73359</xdr:rowOff>
    </xdr:to>
    <xdr:sp macro="" textlink="">
      <xdr:nvSpPr>
        <xdr:cNvPr id="205" name="楕円 204"/>
        <xdr:cNvSpPr/>
      </xdr:nvSpPr>
      <xdr:spPr>
        <a:xfrm>
          <a:off x="1968500" y="1231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89886</xdr:rowOff>
    </xdr:from>
    <xdr:ext cx="599010" cy="259045"/>
    <xdr:sp macro="" textlink="">
      <xdr:nvSpPr>
        <xdr:cNvPr id="206" name="テキスト ボックス 205"/>
        <xdr:cNvSpPr txBox="1"/>
      </xdr:nvSpPr>
      <xdr:spPr>
        <a:xfrm>
          <a:off x="1719795" y="1209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117399</xdr:rowOff>
    </xdr:from>
    <xdr:to>
      <xdr:col>6</xdr:col>
      <xdr:colOff>38100</xdr:colOff>
      <xdr:row>72</xdr:row>
      <xdr:rowOff>47549</xdr:rowOff>
    </xdr:to>
    <xdr:sp macro="" textlink="">
      <xdr:nvSpPr>
        <xdr:cNvPr id="207" name="楕円 206"/>
        <xdr:cNvSpPr/>
      </xdr:nvSpPr>
      <xdr:spPr>
        <a:xfrm>
          <a:off x="1079500" y="1229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64076</xdr:rowOff>
    </xdr:from>
    <xdr:ext cx="599010" cy="259045"/>
    <xdr:sp macro="" textlink="">
      <xdr:nvSpPr>
        <xdr:cNvPr id="208" name="テキスト ボックス 207"/>
        <xdr:cNvSpPr txBox="1"/>
      </xdr:nvSpPr>
      <xdr:spPr>
        <a:xfrm>
          <a:off x="830795" y="1206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6832</xdr:rowOff>
    </xdr:from>
    <xdr:to>
      <xdr:col>24</xdr:col>
      <xdr:colOff>62865</xdr:colOff>
      <xdr:row>99</xdr:row>
      <xdr:rowOff>125121</xdr:rowOff>
    </xdr:to>
    <xdr:cxnSp macro="">
      <xdr:nvCxnSpPr>
        <xdr:cNvPr id="233" name="直線コネクタ 232"/>
        <xdr:cNvCxnSpPr/>
      </xdr:nvCxnSpPr>
      <xdr:spPr>
        <a:xfrm flipV="1">
          <a:off x="4633595" y="15437332"/>
          <a:ext cx="1270" cy="1661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128948</xdr:rowOff>
    </xdr:from>
    <xdr:ext cx="534377" cy="259045"/>
    <xdr:sp macro="" textlink="">
      <xdr:nvSpPr>
        <xdr:cNvPr id="234" name="衛生費最小値テキスト"/>
        <xdr:cNvSpPr txBox="1"/>
      </xdr:nvSpPr>
      <xdr:spPr>
        <a:xfrm>
          <a:off x="4686300" y="171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125121</xdr:rowOff>
    </xdr:from>
    <xdr:to>
      <xdr:col>24</xdr:col>
      <xdr:colOff>152400</xdr:colOff>
      <xdr:row>99</xdr:row>
      <xdr:rowOff>125121</xdr:rowOff>
    </xdr:to>
    <xdr:cxnSp macro="">
      <xdr:nvCxnSpPr>
        <xdr:cNvPr id="235" name="直線コネクタ 234"/>
        <xdr:cNvCxnSpPr/>
      </xdr:nvCxnSpPr>
      <xdr:spPr>
        <a:xfrm>
          <a:off x="4546600" y="1709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124959</xdr:rowOff>
    </xdr:from>
    <xdr:ext cx="599010" cy="259045"/>
    <xdr:sp macro="" textlink="">
      <xdr:nvSpPr>
        <xdr:cNvPr id="236" name="衛生費最大値テキスト"/>
        <xdr:cNvSpPr txBox="1"/>
      </xdr:nvSpPr>
      <xdr:spPr>
        <a:xfrm>
          <a:off x="4686300" y="1521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6832</xdr:rowOff>
    </xdr:from>
    <xdr:to>
      <xdr:col>24</xdr:col>
      <xdr:colOff>152400</xdr:colOff>
      <xdr:row>90</xdr:row>
      <xdr:rowOff>6832</xdr:rowOff>
    </xdr:to>
    <xdr:cxnSp macro="">
      <xdr:nvCxnSpPr>
        <xdr:cNvPr id="237" name="直線コネクタ 236"/>
        <xdr:cNvCxnSpPr/>
      </xdr:nvCxnSpPr>
      <xdr:spPr>
        <a:xfrm>
          <a:off x="4546600" y="1543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42951</xdr:rowOff>
    </xdr:from>
    <xdr:to>
      <xdr:col>24</xdr:col>
      <xdr:colOff>63500</xdr:colOff>
      <xdr:row>98</xdr:row>
      <xdr:rowOff>43027</xdr:rowOff>
    </xdr:to>
    <xdr:cxnSp macro="">
      <xdr:nvCxnSpPr>
        <xdr:cNvPr id="238" name="直線コネクタ 237"/>
        <xdr:cNvCxnSpPr/>
      </xdr:nvCxnSpPr>
      <xdr:spPr>
        <a:xfrm flipV="1">
          <a:off x="3797300" y="16845051"/>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57866</xdr:rowOff>
    </xdr:from>
    <xdr:ext cx="534377" cy="259045"/>
    <xdr:sp macro="" textlink="">
      <xdr:nvSpPr>
        <xdr:cNvPr id="239" name="衛生費平均値テキスト"/>
        <xdr:cNvSpPr txBox="1"/>
      </xdr:nvSpPr>
      <xdr:spPr>
        <a:xfrm>
          <a:off x="4686300" y="1651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34989</xdr:rowOff>
    </xdr:from>
    <xdr:to>
      <xdr:col>24</xdr:col>
      <xdr:colOff>114300</xdr:colOff>
      <xdr:row>97</xdr:row>
      <xdr:rowOff>136589</xdr:rowOff>
    </xdr:to>
    <xdr:sp macro="" textlink="">
      <xdr:nvSpPr>
        <xdr:cNvPr id="240" name="フローチャート: 判断 239"/>
        <xdr:cNvSpPr/>
      </xdr:nvSpPr>
      <xdr:spPr>
        <a:xfrm>
          <a:off x="45847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30645</xdr:rowOff>
    </xdr:from>
    <xdr:to>
      <xdr:col>19</xdr:col>
      <xdr:colOff>177800</xdr:colOff>
      <xdr:row>98</xdr:row>
      <xdr:rowOff>43027</xdr:rowOff>
    </xdr:to>
    <xdr:cxnSp macro="">
      <xdr:nvCxnSpPr>
        <xdr:cNvPr id="241" name="直線コネクタ 240"/>
        <xdr:cNvCxnSpPr/>
      </xdr:nvCxnSpPr>
      <xdr:spPr>
        <a:xfrm>
          <a:off x="2908300" y="16832745"/>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21210</xdr:rowOff>
    </xdr:from>
    <xdr:to>
      <xdr:col>20</xdr:col>
      <xdr:colOff>38100</xdr:colOff>
      <xdr:row>97</xdr:row>
      <xdr:rowOff>122810</xdr:rowOff>
    </xdr:to>
    <xdr:sp macro="" textlink="">
      <xdr:nvSpPr>
        <xdr:cNvPr id="242" name="フローチャート: 判断 241"/>
        <xdr:cNvSpPr/>
      </xdr:nvSpPr>
      <xdr:spPr>
        <a:xfrm>
          <a:off x="37465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139337</xdr:rowOff>
    </xdr:from>
    <xdr:ext cx="534377" cy="259045"/>
    <xdr:sp macro="" textlink="">
      <xdr:nvSpPr>
        <xdr:cNvPr id="243" name="テキスト ボックス 242"/>
        <xdr:cNvSpPr txBox="1"/>
      </xdr:nvSpPr>
      <xdr:spPr>
        <a:xfrm>
          <a:off x="3530111" y="164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30645</xdr:rowOff>
    </xdr:from>
    <xdr:to>
      <xdr:col>15</xdr:col>
      <xdr:colOff>50800</xdr:colOff>
      <xdr:row>98</xdr:row>
      <xdr:rowOff>45529</xdr:rowOff>
    </xdr:to>
    <xdr:cxnSp macro="">
      <xdr:nvCxnSpPr>
        <xdr:cNvPr id="244" name="直線コネクタ 243"/>
        <xdr:cNvCxnSpPr/>
      </xdr:nvCxnSpPr>
      <xdr:spPr>
        <a:xfrm flipV="1">
          <a:off x="2019300" y="16832745"/>
          <a:ext cx="889000" cy="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6629</xdr:rowOff>
    </xdr:from>
    <xdr:to>
      <xdr:col>15</xdr:col>
      <xdr:colOff>101600</xdr:colOff>
      <xdr:row>97</xdr:row>
      <xdr:rowOff>108229</xdr:rowOff>
    </xdr:to>
    <xdr:sp macro="" textlink="">
      <xdr:nvSpPr>
        <xdr:cNvPr id="245" name="フローチャート: 判断 244"/>
        <xdr:cNvSpPr/>
      </xdr:nvSpPr>
      <xdr:spPr>
        <a:xfrm>
          <a:off x="2857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124756</xdr:rowOff>
    </xdr:from>
    <xdr:ext cx="534377" cy="259045"/>
    <xdr:sp macro="" textlink="">
      <xdr:nvSpPr>
        <xdr:cNvPr id="246" name="テキスト ボックス 245"/>
        <xdr:cNvSpPr txBox="1"/>
      </xdr:nvSpPr>
      <xdr:spPr>
        <a:xfrm>
          <a:off x="2641111" y="164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6807</xdr:rowOff>
    </xdr:from>
    <xdr:to>
      <xdr:col>10</xdr:col>
      <xdr:colOff>114300</xdr:colOff>
      <xdr:row>98</xdr:row>
      <xdr:rowOff>45529</xdr:rowOff>
    </xdr:to>
    <xdr:cxnSp macro="">
      <xdr:nvCxnSpPr>
        <xdr:cNvPr id="247" name="直線コネクタ 246"/>
        <xdr:cNvCxnSpPr/>
      </xdr:nvCxnSpPr>
      <xdr:spPr>
        <a:xfrm>
          <a:off x="1130300" y="16808907"/>
          <a:ext cx="889000" cy="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6262</xdr:rowOff>
    </xdr:from>
    <xdr:to>
      <xdr:col>10</xdr:col>
      <xdr:colOff>165100</xdr:colOff>
      <xdr:row>97</xdr:row>
      <xdr:rowOff>107862</xdr:rowOff>
    </xdr:to>
    <xdr:sp macro="" textlink="">
      <xdr:nvSpPr>
        <xdr:cNvPr id="248" name="フローチャート: 判断 247"/>
        <xdr:cNvSpPr/>
      </xdr:nvSpPr>
      <xdr:spPr>
        <a:xfrm>
          <a:off x="1968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124389</xdr:rowOff>
    </xdr:from>
    <xdr:ext cx="534377" cy="259045"/>
    <xdr:sp macro="" textlink="">
      <xdr:nvSpPr>
        <xdr:cNvPr id="249" name="テキスト ボックス 248"/>
        <xdr:cNvSpPr txBox="1"/>
      </xdr:nvSpPr>
      <xdr:spPr>
        <a:xfrm>
          <a:off x="1752111" y="1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60503</xdr:rowOff>
    </xdr:from>
    <xdr:to>
      <xdr:col>6</xdr:col>
      <xdr:colOff>38100</xdr:colOff>
      <xdr:row>97</xdr:row>
      <xdr:rowOff>162103</xdr:rowOff>
    </xdr:to>
    <xdr:sp macro="" textlink="">
      <xdr:nvSpPr>
        <xdr:cNvPr id="250" name="フローチャート: 判断 249"/>
        <xdr:cNvSpPr/>
      </xdr:nvSpPr>
      <xdr:spPr>
        <a:xfrm>
          <a:off x="1079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7180</xdr:rowOff>
    </xdr:from>
    <xdr:ext cx="534377" cy="259045"/>
    <xdr:sp macro="" textlink="">
      <xdr:nvSpPr>
        <xdr:cNvPr id="251" name="テキスト ボックス 250"/>
        <xdr:cNvSpPr txBox="1"/>
      </xdr:nvSpPr>
      <xdr:spPr>
        <a:xfrm>
          <a:off x="863111" y="1646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163601</xdr:rowOff>
    </xdr:from>
    <xdr:to>
      <xdr:col>24</xdr:col>
      <xdr:colOff>114300</xdr:colOff>
      <xdr:row>98</xdr:row>
      <xdr:rowOff>93751</xdr:rowOff>
    </xdr:to>
    <xdr:sp macro="" textlink="">
      <xdr:nvSpPr>
        <xdr:cNvPr id="257" name="楕円 256"/>
        <xdr:cNvSpPr/>
      </xdr:nvSpPr>
      <xdr:spPr>
        <a:xfrm>
          <a:off x="4584700" y="167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142028</xdr:rowOff>
    </xdr:from>
    <xdr:ext cx="534377" cy="259045"/>
    <xdr:sp macro="" textlink="">
      <xdr:nvSpPr>
        <xdr:cNvPr id="258" name="衛生費該当値テキスト"/>
        <xdr:cNvSpPr txBox="1"/>
      </xdr:nvSpPr>
      <xdr:spPr>
        <a:xfrm>
          <a:off x="4686300" y="167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163677</xdr:rowOff>
    </xdr:from>
    <xdr:to>
      <xdr:col>20</xdr:col>
      <xdr:colOff>38100</xdr:colOff>
      <xdr:row>98</xdr:row>
      <xdr:rowOff>93827</xdr:rowOff>
    </xdr:to>
    <xdr:sp macro="" textlink="">
      <xdr:nvSpPr>
        <xdr:cNvPr id="259" name="楕円 258"/>
        <xdr:cNvSpPr/>
      </xdr:nvSpPr>
      <xdr:spPr>
        <a:xfrm>
          <a:off x="3746500" y="1679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84954</xdr:rowOff>
    </xdr:from>
    <xdr:ext cx="534377" cy="259045"/>
    <xdr:sp macro="" textlink="">
      <xdr:nvSpPr>
        <xdr:cNvPr id="260" name="テキスト ボックス 259"/>
        <xdr:cNvSpPr txBox="1"/>
      </xdr:nvSpPr>
      <xdr:spPr>
        <a:xfrm>
          <a:off x="3530111" y="1688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151295</xdr:rowOff>
    </xdr:from>
    <xdr:to>
      <xdr:col>15</xdr:col>
      <xdr:colOff>101600</xdr:colOff>
      <xdr:row>98</xdr:row>
      <xdr:rowOff>81445</xdr:rowOff>
    </xdr:to>
    <xdr:sp macro="" textlink="">
      <xdr:nvSpPr>
        <xdr:cNvPr id="261" name="楕円 260"/>
        <xdr:cNvSpPr/>
      </xdr:nvSpPr>
      <xdr:spPr>
        <a:xfrm>
          <a:off x="2857500" y="167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72572</xdr:rowOff>
    </xdr:from>
    <xdr:ext cx="534377" cy="259045"/>
    <xdr:sp macro="" textlink="">
      <xdr:nvSpPr>
        <xdr:cNvPr id="262" name="テキスト ボックス 261"/>
        <xdr:cNvSpPr txBox="1"/>
      </xdr:nvSpPr>
      <xdr:spPr>
        <a:xfrm>
          <a:off x="2641111" y="1687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166179</xdr:rowOff>
    </xdr:from>
    <xdr:to>
      <xdr:col>10</xdr:col>
      <xdr:colOff>165100</xdr:colOff>
      <xdr:row>98</xdr:row>
      <xdr:rowOff>96329</xdr:rowOff>
    </xdr:to>
    <xdr:sp macro="" textlink="">
      <xdr:nvSpPr>
        <xdr:cNvPr id="263" name="楕円 262"/>
        <xdr:cNvSpPr/>
      </xdr:nvSpPr>
      <xdr:spPr>
        <a:xfrm>
          <a:off x="1968500" y="167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87456</xdr:rowOff>
    </xdr:from>
    <xdr:ext cx="534377" cy="259045"/>
    <xdr:sp macro="" textlink="">
      <xdr:nvSpPr>
        <xdr:cNvPr id="264" name="テキスト ボックス 263"/>
        <xdr:cNvSpPr txBox="1"/>
      </xdr:nvSpPr>
      <xdr:spPr>
        <a:xfrm>
          <a:off x="1752111" y="168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127457</xdr:rowOff>
    </xdr:from>
    <xdr:to>
      <xdr:col>6</xdr:col>
      <xdr:colOff>38100</xdr:colOff>
      <xdr:row>98</xdr:row>
      <xdr:rowOff>57607</xdr:rowOff>
    </xdr:to>
    <xdr:sp macro="" textlink="">
      <xdr:nvSpPr>
        <xdr:cNvPr id="265" name="楕円 264"/>
        <xdr:cNvSpPr/>
      </xdr:nvSpPr>
      <xdr:spPr>
        <a:xfrm>
          <a:off x="1079500" y="1675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48734</xdr:rowOff>
    </xdr:from>
    <xdr:ext cx="534377" cy="259045"/>
    <xdr:sp macro="" textlink="">
      <xdr:nvSpPr>
        <xdr:cNvPr id="266" name="テキスト ボックス 265"/>
        <xdr:cNvSpPr txBox="1"/>
      </xdr:nvSpPr>
      <xdr:spPr>
        <a:xfrm>
          <a:off x="863111" y="1685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103124</xdr:rowOff>
    </xdr:from>
    <xdr:to>
      <xdr:col>54</xdr:col>
      <xdr:colOff>189865</xdr:colOff>
      <xdr:row>39</xdr:row>
      <xdr:rowOff>44450</xdr:rowOff>
    </xdr:to>
    <xdr:cxnSp macro="">
      <xdr:nvCxnSpPr>
        <xdr:cNvPr id="290" name="直線コネクタ 289"/>
        <xdr:cNvCxnSpPr/>
      </xdr:nvCxnSpPr>
      <xdr:spPr>
        <a:xfrm flipV="1">
          <a:off x="10475595" y="5246624"/>
          <a:ext cx="127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49801</xdr:rowOff>
    </xdr:from>
    <xdr:ext cx="469744" cy="259045"/>
    <xdr:sp macro="" textlink="">
      <xdr:nvSpPr>
        <xdr:cNvPr id="293" name="労働費最大値テキスト"/>
        <xdr:cNvSpPr txBox="1"/>
      </xdr:nvSpPr>
      <xdr:spPr>
        <a:xfrm>
          <a:off x="10528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103124</xdr:rowOff>
    </xdr:from>
    <xdr:to>
      <xdr:col>55</xdr:col>
      <xdr:colOff>88900</xdr:colOff>
      <xdr:row>30</xdr:row>
      <xdr:rowOff>103124</xdr:rowOff>
    </xdr:to>
    <xdr:cxnSp macro="">
      <xdr:nvCxnSpPr>
        <xdr:cNvPr id="294" name="直線コネクタ 293"/>
        <xdr:cNvCxnSpPr/>
      </xdr:nvCxnSpPr>
      <xdr:spPr>
        <a:xfrm>
          <a:off x="10388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91965</xdr:rowOff>
    </xdr:from>
    <xdr:ext cx="378565" cy="259045"/>
    <xdr:sp macro="" textlink="">
      <xdr:nvSpPr>
        <xdr:cNvPr id="296" name="労働費平均値テキスト"/>
        <xdr:cNvSpPr txBox="1"/>
      </xdr:nvSpPr>
      <xdr:spPr>
        <a:xfrm>
          <a:off x="10528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69088</xdr:rowOff>
    </xdr:from>
    <xdr:to>
      <xdr:col>55</xdr:col>
      <xdr:colOff>50800</xdr:colOff>
      <xdr:row>38</xdr:row>
      <xdr:rowOff>170688</xdr:rowOff>
    </xdr:to>
    <xdr:sp macro="" textlink="">
      <xdr:nvSpPr>
        <xdr:cNvPr id="297" name="フローチャート: 判断 296"/>
        <xdr:cNvSpPr/>
      </xdr:nvSpPr>
      <xdr:spPr>
        <a:xfrm>
          <a:off x="10426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42418</xdr:rowOff>
    </xdr:from>
    <xdr:to>
      <xdr:col>50</xdr:col>
      <xdr:colOff>165100</xdr:colOff>
      <xdr:row>38</xdr:row>
      <xdr:rowOff>144018</xdr:rowOff>
    </xdr:to>
    <xdr:sp macro="" textlink="">
      <xdr:nvSpPr>
        <xdr:cNvPr id="299" name="フローチャート: 判断 298"/>
        <xdr:cNvSpPr/>
      </xdr:nvSpPr>
      <xdr:spPr>
        <a:xfrm>
          <a:off x="9588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160545</xdr:rowOff>
    </xdr:from>
    <xdr:ext cx="378565" cy="259045"/>
    <xdr:sp macro="" textlink="">
      <xdr:nvSpPr>
        <xdr:cNvPr id="300" name="テキスト ボックス 299"/>
        <xdr:cNvSpPr txBox="1"/>
      </xdr:nvSpPr>
      <xdr:spPr>
        <a:xfrm>
          <a:off x="9450017" y="633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104521</xdr:rowOff>
    </xdr:from>
    <xdr:to>
      <xdr:col>46</xdr:col>
      <xdr:colOff>38100</xdr:colOff>
      <xdr:row>38</xdr:row>
      <xdr:rowOff>34671</xdr:rowOff>
    </xdr:to>
    <xdr:sp macro="" textlink="">
      <xdr:nvSpPr>
        <xdr:cNvPr id="302" name="フローチャート: 判断 301"/>
        <xdr:cNvSpPr/>
      </xdr:nvSpPr>
      <xdr:spPr>
        <a:xfrm>
          <a:off x="8699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51198</xdr:rowOff>
    </xdr:from>
    <xdr:ext cx="378565" cy="259045"/>
    <xdr:sp macro="" textlink="">
      <xdr:nvSpPr>
        <xdr:cNvPr id="303" name="テキスト ボックス 302"/>
        <xdr:cNvSpPr txBox="1"/>
      </xdr:nvSpPr>
      <xdr:spPr>
        <a:xfrm>
          <a:off x="8561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134366</xdr:rowOff>
    </xdr:from>
    <xdr:to>
      <xdr:col>41</xdr:col>
      <xdr:colOff>50800</xdr:colOff>
      <xdr:row>39</xdr:row>
      <xdr:rowOff>44450</xdr:rowOff>
    </xdr:to>
    <xdr:cxnSp macro="">
      <xdr:nvCxnSpPr>
        <xdr:cNvPr id="304" name="直線コネクタ 303"/>
        <xdr:cNvCxnSpPr/>
      </xdr:nvCxnSpPr>
      <xdr:spPr>
        <a:xfrm>
          <a:off x="6972300" y="6135116"/>
          <a:ext cx="889000" cy="59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30607</xdr:rowOff>
    </xdr:from>
    <xdr:to>
      <xdr:col>41</xdr:col>
      <xdr:colOff>101600</xdr:colOff>
      <xdr:row>37</xdr:row>
      <xdr:rowOff>132207</xdr:rowOff>
    </xdr:to>
    <xdr:sp macro="" textlink="">
      <xdr:nvSpPr>
        <xdr:cNvPr id="305" name="フローチャート: 判断 304"/>
        <xdr:cNvSpPr/>
      </xdr:nvSpPr>
      <xdr:spPr>
        <a:xfrm>
          <a:off x="7810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148734</xdr:rowOff>
    </xdr:from>
    <xdr:ext cx="378565" cy="259045"/>
    <xdr:sp macro="" textlink="">
      <xdr:nvSpPr>
        <xdr:cNvPr id="306" name="テキスト ボックス 305"/>
        <xdr:cNvSpPr txBox="1"/>
      </xdr:nvSpPr>
      <xdr:spPr>
        <a:xfrm>
          <a:off x="7672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160909</xdr:rowOff>
    </xdr:from>
    <xdr:to>
      <xdr:col>36</xdr:col>
      <xdr:colOff>165100</xdr:colOff>
      <xdr:row>36</xdr:row>
      <xdr:rowOff>91059</xdr:rowOff>
    </xdr:to>
    <xdr:sp macro="" textlink="">
      <xdr:nvSpPr>
        <xdr:cNvPr id="307" name="フローチャート: 判断 306"/>
        <xdr:cNvSpPr/>
      </xdr:nvSpPr>
      <xdr:spPr>
        <a:xfrm>
          <a:off x="6921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82186</xdr:rowOff>
    </xdr:from>
    <xdr:ext cx="469744" cy="259045"/>
    <xdr:sp macro="" textlink="">
      <xdr:nvSpPr>
        <xdr:cNvPr id="308" name="テキスト ボックス 307"/>
        <xdr:cNvSpPr txBox="1"/>
      </xdr:nvSpPr>
      <xdr:spPr>
        <a:xfrm>
          <a:off x="6737428" y="625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83566</xdr:rowOff>
    </xdr:from>
    <xdr:to>
      <xdr:col>36</xdr:col>
      <xdr:colOff>165100</xdr:colOff>
      <xdr:row>36</xdr:row>
      <xdr:rowOff>13716</xdr:rowOff>
    </xdr:to>
    <xdr:sp macro="" textlink="">
      <xdr:nvSpPr>
        <xdr:cNvPr id="322" name="楕円 321"/>
        <xdr:cNvSpPr/>
      </xdr:nvSpPr>
      <xdr:spPr>
        <a:xfrm>
          <a:off x="6921500" y="608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30243</xdr:rowOff>
    </xdr:from>
    <xdr:ext cx="469744" cy="259045"/>
    <xdr:sp macro="" textlink="">
      <xdr:nvSpPr>
        <xdr:cNvPr id="323" name="テキスト ボックス 322"/>
        <xdr:cNvSpPr txBox="1"/>
      </xdr:nvSpPr>
      <xdr:spPr>
        <a:xfrm>
          <a:off x="6737428"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42097</xdr:rowOff>
    </xdr:from>
    <xdr:to>
      <xdr:col>54</xdr:col>
      <xdr:colOff>189865</xdr:colOff>
      <xdr:row>58</xdr:row>
      <xdr:rowOff>38819</xdr:rowOff>
    </xdr:to>
    <xdr:cxnSp macro="">
      <xdr:nvCxnSpPr>
        <xdr:cNvPr id="345" name="直線コネクタ 344"/>
        <xdr:cNvCxnSpPr/>
      </xdr:nvCxnSpPr>
      <xdr:spPr>
        <a:xfrm flipV="1">
          <a:off x="10475595" y="8957497"/>
          <a:ext cx="1270" cy="102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42646</xdr:rowOff>
    </xdr:from>
    <xdr:ext cx="534377" cy="259045"/>
    <xdr:sp macro="" textlink="">
      <xdr:nvSpPr>
        <xdr:cNvPr id="346" name="農林水産業費最小値テキスト"/>
        <xdr:cNvSpPr txBox="1"/>
      </xdr:nvSpPr>
      <xdr:spPr>
        <a:xfrm>
          <a:off x="10528300" y="99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38819</xdr:rowOff>
    </xdr:from>
    <xdr:to>
      <xdr:col>55</xdr:col>
      <xdr:colOff>88900</xdr:colOff>
      <xdr:row>58</xdr:row>
      <xdr:rowOff>38819</xdr:rowOff>
    </xdr:to>
    <xdr:cxnSp macro="">
      <xdr:nvCxnSpPr>
        <xdr:cNvPr id="347" name="直線コネクタ 346"/>
        <xdr:cNvCxnSpPr/>
      </xdr:nvCxnSpPr>
      <xdr:spPr>
        <a:xfrm>
          <a:off x="10388600" y="998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160224</xdr:rowOff>
    </xdr:from>
    <xdr:ext cx="599010" cy="259045"/>
    <xdr:sp macro="" textlink="">
      <xdr:nvSpPr>
        <xdr:cNvPr id="348" name="農林水産業費最大値テキスト"/>
        <xdr:cNvSpPr txBox="1"/>
      </xdr:nvSpPr>
      <xdr:spPr>
        <a:xfrm>
          <a:off x="10528300" y="873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42097</xdr:rowOff>
    </xdr:from>
    <xdr:to>
      <xdr:col>55</xdr:col>
      <xdr:colOff>88900</xdr:colOff>
      <xdr:row>52</xdr:row>
      <xdr:rowOff>42097</xdr:rowOff>
    </xdr:to>
    <xdr:cxnSp macro="">
      <xdr:nvCxnSpPr>
        <xdr:cNvPr id="349" name="直線コネクタ 348"/>
        <xdr:cNvCxnSpPr/>
      </xdr:nvCxnSpPr>
      <xdr:spPr>
        <a:xfrm>
          <a:off x="10388600" y="895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106676</xdr:rowOff>
    </xdr:from>
    <xdr:to>
      <xdr:col>55</xdr:col>
      <xdr:colOff>0</xdr:colOff>
      <xdr:row>56</xdr:row>
      <xdr:rowOff>162487</xdr:rowOff>
    </xdr:to>
    <xdr:cxnSp macro="">
      <xdr:nvCxnSpPr>
        <xdr:cNvPr id="350" name="直線コネクタ 349"/>
        <xdr:cNvCxnSpPr/>
      </xdr:nvCxnSpPr>
      <xdr:spPr>
        <a:xfrm>
          <a:off x="9639300" y="9707876"/>
          <a:ext cx="838200" cy="5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130298</xdr:rowOff>
    </xdr:from>
    <xdr:ext cx="534377" cy="259045"/>
    <xdr:sp macro="" textlink="">
      <xdr:nvSpPr>
        <xdr:cNvPr id="351" name="農林水産業費平均値テキスト"/>
        <xdr:cNvSpPr txBox="1"/>
      </xdr:nvSpPr>
      <xdr:spPr>
        <a:xfrm>
          <a:off x="10528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107421</xdr:rowOff>
    </xdr:from>
    <xdr:to>
      <xdr:col>55</xdr:col>
      <xdr:colOff>50800</xdr:colOff>
      <xdr:row>57</xdr:row>
      <xdr:rowOff>37571</xdr:rowOff>
    </xdr:to>
    <xdr:sp macro="" textlink="">
      <xdr:nvSpPr>
        <xdr:cNvPr id="352" name="フローチャート: 判断 351"/>
        <xdr:cNvSpPr/>
      </xdr:nvSpPr>
      <xdr:spPr>
        <a:xfrm>
          <a:off x="104267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106676</xdr:rowOff>
    </xdr:from>
    <xdr:to>
      <xdr:col>50</xdr:col>
      <xdr:colOff>114300</xdr:colOff>
      <xdr:row>57</xdr:row>
      <xdr:rowOff>62173</xdr:rowOff>
    </xdr:to>
    <xdr:cxnSp macro="">
      <xdr:nvCxnSpPr>
        <xdr:cNvPr id="353" name="直線コネクタ 352"/>
        <xdr:cNvCxnSpPr/>
      </xdr:nvCxnSpPr>
      <xdr:spPr>
        <a:xfrm flipV="1">
          <a:off x="8750300" y="9707876"/>
          <a:ext cx="889000" cy="12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109949</xdr:rowOff>
    </xdr:from>
    <xdr:to>
      <xdr:col>50</xdr:col>
      <xdr:colOff>165100</xdr:colOff>
      <xdr:row>57</xdr:row>
      <xdr:rowOff>40099</xdr:rowOff>
    </xdr:to>
    <xdr:sp macro="" textlink="">
      <xdr:nvSpPr>
        <xdr:cNvPr id="354" name="フローチャート: 判断 353"/>
        <xdr:cNvSpPr/>
      </xdr:nvSpPr>
      <xdr:spPr>
        <a:xfrm>
          <a:off x="9588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31226</xdr:rowOff>
    </xdr:from>
    <xdr:ext cx="534377" cy="259045"/>
    <xdr:sp macro="" textlink="">
      <xdr:nvSpPr>
        <xdr:cNvPr id="355" name="テキスト ボックス 354"/>
        <xdr:cNvSpPr txBox="1"/>
      </xdr:nvSpPr>
      <xdr:spPr>
        <a:xfrm>
          <a:off x="9372111" y="980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62173</xdr:rowOff>
    </xdr:from>
    <xdr:to>
      <xdr:col>45</xdr:col>
      <xdr:colOff>177800</xdr:colOff>
      <xdr:row>57</xdr:row>
      <xdr:rowOff>104244</xdr:rowOff>
    </xdr:to>
    <xdr:cxnSp macro="">
      <xdr:nvCxnSpPr>
        <xdr:cNvPr id="356" name="直線コネクタ 355"/>
        <xdr:cNvCxnSpPr/>
      </xdr:nvCxnSpPr>
      <xdr:spPr>
        <a:xfrm flipV="1">
          <a:off x="7861300" y="9834823"/>
          <a:ext cx="889000" cy="4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159323</xdr:rowOff>
    </xdr:from>
    <xdr:to>
      <xdr:col>46</xdr:col>
      <xdr:colOff>38100</xdr:colOff>
      <xdr:row>57</xdr:row>
      <xdr:rowOff>89473</xdr:rowOff>
    </xdr:to>
    <xdr:sp macro="" textlink="">
      <xdr:nvSpPr>
        <xdr:cNvPr id="357" name="フローチャート: 判断 356"/>
        <xdr:cNvSpPr/>
      </xdr:nvSpPr>
      <xdr:spPr>
        <a:xfrm>
          <a:off x="8699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106000</xdr:rowOff>
    </xdr:from>
    <xdr:ext cx="534377" cy="259045"/>
    <xdr:sp macro="" textlink="">
      <xdr:nvSpPr>
        <xdr:cNvPr id="358" name="テキスト ボックス 357"/>
        <xdr:cNvSpPr txBox="1"/>
      </xdr:nvSpPr>
      <xdr:spPr>
        <a:xfrm>
          <a:off x="8483111" y="953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21884</xdr:rowOff>
    </xdr:from>
    <xdr:to>
      <xdr:col>41</xdr:col>
      <xdr:colOff>50800</xdr:colOff>
      <xdr:row>57</xdr:row>
      <xdr:rowOff>104244</xdr:rowOff>
    </xdr:to>
    <xdr:cxnSp macro="">
      <xdr:nvCxnSpPr>
        <xdr:cNvPr id="359" name="直線コネクタ 358"/>
        <xdr:cNvCxnSpPr/>
      </xdr:nvCxnSpPr>
      <xdr:spPr>
        <a:xfrm>
          <a:off x="6972300" y="9794534"/>
          <a:ext cx="889000" cy="8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148665</xdr:rowOff>
    </xdr:from>
    <xdr:to>
      <xdr:col>41</xdr:col>
      <xdr:colOff>101600</xdr:colOff>
      <xdr:row>57</xdr:row>
      <xdr:rowOff>78815</xdr:rowOff>
    </xdr:to>
    <xdr:sp macro="" textlink="">
      <xdr:nvSpPr>
        <xdr:cNvPr id="360" name="フローチャート: 判断 359"/>
        <xdr:cNvSpPr/>
      </xdr:nvSpPr>
      <xdr:spPr>
        <a:xfrm>
          <a:off x="7810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95342</xdr:rowOff>
    </xdr:from>
    <xdr:ext cx="534377" cy="259045"/>
    <xdr:sp macro="" textlink="">
      <xdr:nvSpPr>
        <xdr:cNvPr id="361" name="テキスト ボックス 360"/>
        <xdr:cNvSpPr txBox="1"/>
      </xdr:nvSpPr>
      <xdr:spPr>
        <a:xfrm>
          <a:off x="7594111" y="952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171278</xdr:rowOff>
    </xdr:from>
    <xdr:to>
      <xdr:col>36</xdr:col>
      <xdr:colOff>165100</xdr:colOff>
      <xdr:row>57</xdr:row>
      <xdr:rowOff>101428</xdr:rowOff>
    </xdr:to>
    <xdr:sp macro="" textlink="">
      <xdr:nvSpPr>
        <xdr:cNvPr id="362" name="フローチャート: 判断 361"/>
        <xdr:cNvSpPr/>
      </xdr:nvSpPr>
      <xdr:spPr>
        <a:xfrm>
          <a:off x="6921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92555</xdr:rowOff>
    </xdr:from>
    <xdr:ext cx="534377" cy="259045"/>
    <xdr:sp macro="" textlink="">
      <xdr:nvSpPr>
        <xdr:cNvPr id="363" name="テキスト ボックス 362"/>
        <xdr:cNvSpPr txBox="1"/>
      </xdr:nvSpPr>
      <xdr:spPr>
        <a:xfrm>
          <a:off x="6705111" y="98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111687</xdr:rowOff>
    </xdr:from>
    <xdr:to>
      <xdr:col>55</xdr:col>
      <xdr:colOff>50800</xdr:colOff>
      <xdr:row>57</xdr:row>
      <xdr:rowOff>41837</xdr:rowOff>
    </xdr:to>
    <xdr:sp macro="" textlink="">
      <xdr:nvSpPr>
        <xdr:cNvPr id="369" name="楕円 368"/>
        <xdr:cNvSpPr/>
      </xdr:nvSpPr>
      <xdr:spPr>
        <a:xfrm>
          <a:off x="10426700" y="971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90114</xdr:rowOff>
    </xdr:from>
    <xdr:ext cx="534377" cy="259045"/>
    <xdr:sp macro="" textlink="">
      <xdr:nvSpPr>
        <xdr:cNvPr id="370" name="農林水産業費該当値テキスト"/>
        <xdr:cNvSpPr txBox="1"/>
      </xdr:nvSpPr>
      <xdr:spPr>
        <a:xfrm>
          <a:off x="10528300" y="969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55876</xdr:rowOff>
    </xdr:from>
    <xdr:to>
      <xdr:col>50</xdr:col>
      <xdr:colOff>165100</xdr:colOff>
      <xdr:row>56</xdr:row>
      <xdr:rowOff>157476</xdr:rowOff>
    </xdr:to>
    <xdr:sp macro="" textlink="">
      <xdr:nvSpPr>
        <xdr:cNvPr id="371" name="楕円 370"/>
        <xdr:cNvSpPr/>
      </xdr:nvSpPr>
      <xdr:spPr>
        <a:xfrm>
          <a:off x="9588500" y="96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2553</xdr:rowOff>
    </xdr:from>
    <xdr:ext cx="534377" cy="259045"/>
    <xdr:sp macro="" textlink="">
      <xdr:nvSpPr>
        <xdr:cNvPr id="372" name="テキスト ボックス 371"/>
        <xdr:cNvSpPr txBox="1"/>
      </xdr:nvSpPr>
      <xdr:spPr>
        <a:xfrm>
          <a:off x="9372111" y="943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11373</xdr:rowOff>
    </xdr:from>
    <xdr:to>
      <xdr:col>46</xdr:col>
      <xdr:colOff>38100</xdr:colOff>
      <xdr:row>57</xdr:row>
      <xdr:rowOff>112973</xdr:rowOff>
    </xdr:to>
    <xdr:sp macro="" textlink="">
      <xdr:nvSpPr>
        <xdr:cNvPr id="373" name="楕円 372"/>
        <xdr:cNvSpPr/>
      </xdr:nvSpPr>
      <xdr:spPr>
        <a:xfrm>
          <a:off x="8699500" y="978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104100</xdr:rowOff>
    </xdr:from>
    <xdr:ext cx="534377" cy="259045"/>
    <xdr:sp macro="" textlink="">
      <xdr:nvSpPr>
        <xdr:cNvPr id="374" name="テキスト ボックス 373"/>
        <xdr:cNvSpPr txBox="1"/>
      </xdr:nvSpPr>
      <xdr:spPr>
        <a:xfrm>
          <a:off x="8483111" y="987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53444</xdr:rowOff>
    </xdr:from>
    <xdr:to>
      <xdr:col>41</xdr:col>
      <xdr:colOff>101600</xdr:colOff>
      <xdr:row>57</xdr:row>
      <xdr:rowOff>155044</xdr:rowOff>
    </xdr:to>
    <xdr:sp macro="" textlink="">
      <xdr:nvSpPr>
        <xdr:cNvPr id="375" name="楕円 374"/>
        <xdr:cNvSpPr/>
      </xdr:nvSpPr>
      <xdr:spPr>
        <a:xfrm>
          <a:off x="7810500" y="982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146171</xdr:rowOff>
    </xdr:from>
    <xdr:ext cx="534377" cy="259045"/>
    <xdr:sp macro="" textlink="">
      <xdr:nvSpPr>
        <xdr:cNvPr id="376" name="テキスト ボックス 375"/>
        <xdr:cNvSpPr txBox="1"/>
      </xdr:nvSpPr>
      <xdr:spPr>
        <a:xfrm>
          <a:off x="7594111" y="991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142534</xdr:rowOff>
    </xdr:from>
    <xdr:to>
      <xdr:col>36</xdr:col>
      <xdr:colOff>165100</xdr:colOff>
      <xdr:row>57</xdr:row>
      <xdr:rowOff>72684</xdr:rowOff>
    </xdr:to>
    <xdr:sp macro="" textlink="">
      <xdr:nvSpPr>
        <xdr:cNvPr id="377" name="楕円 376"/>
        <xdr:cNvSpPr/>
      </xdr:nvSpPr>
      <xdr:spPr>
        <a:xfrm>
          <a:off x="6921500" y="97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89211</xdr:rowOff>
    </xdr:from>
    <xdr:ext cx="534377" cy="259045"/>
    <xdr:sp macro="" textlink="">
      <xdr:nvSpPr>
        <xdr:cNvPr id="378" name="テキスト ボックス 377"/>
        <xdr:cNvSpPr txBox="1"/>
      </xdr:nvSpPr>
      <xdr:spPr>
        <a:xfrm>
          <a:off x="6705111" y="951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94944</xdr:rowOff>
    </xdr:from>
    <xdr:to>
      <xdr:col>54</xdr:col>
      <xdr:colOff>189865</xdr:colOff>
      <xdr:row>79</xdr:row>
      <xdr:rowOff>40917</xdr:rowOff>
    </xdr:to>
    <xdr:cxnSp macro="">
      <xdr:nvCxnSpPr>
        <xdr:cNvPr id="402" name="直線コネクタ 401"/>
        <xdr:cNvCxnSpPr/>
      </xdr:nvCxnSpPr>
      <xdr:spPr>
        <a:xfrm flipV="1">
          <a:off x="10475595" y="12267894"/>
          <a:ext cx="1270" cy="131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44744</xdr:rowOff>
    </xdr:from>
    <xdr:ext cx="469744" cy="259045"/>
    <xdr:sp macro="" textlink="">
      <xdr:nvSpPr>
        <xdr:cNvPr id="403" name="商工費最小値テキスト"/>
        <xdr:cNvSpPr txBox="1"/>
      </xdr:nvSpPr>
      <xdr:spPr>
        <a:xfrm>
          <a:off x="10528300" y="1358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40917</xdr:rowOff>
    </xdr:from>
    <xdr:to>
      <xdr:col>55</xdr:col>
      <xdr:colOff>88900</xdr:colOff>
      <xdr:row>79</xdr:row>
      <xdr:rowOff>40917</xdr:rowOff>
    </xdr:to>
    <xdr:cxnSp macro="">
      <xdr:nvCxnSpPr>
        <xdr:cNvPr id="404" name="直線コネクタ 403"/>
        <xdr:cNvCxnSpPr/>
      </xdr:nvCxnSpPr>
      <xdr:spPr>
        <a:xfrm>
          <a:off x="10388600" y="1358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41621</xdr:rowOff>
    </xdr:from>
    <xdr:ext cx="599010" cy="259045"/>
    <xdr:sp macro="" textlink="">
      <xdr:nvSpPr>
        <xdr:cNvPr id="405" name="商工費最大値テキスト"/>
        <xdr:cNvSpPr txBox="1"/>
      </xdr:nvSpPr>
      <xdr:spPr>
        <a:xfrm>
          <a:off x="10528300" y="1204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94944</xdr:rowOff>
    </xdr:from>
    <xdr:to>
      <xdr:col>55</xdr:col>
      <xdr:colOff>88900</xdr:colOff>
      <xdr:row>71</xdr:row>
      <xdr:rowOff>94944</xdr:rowOff>
    </xdr:to>
    <xdr:cxnSp macro="">
      <xdr:nvCxnSpPr>
        <xdr:cNvPr id="406" name="直線コネクタ 405"/>
        <xdr:cNvCxnSpPr/>
      </xdr:nvCxnSpPr>
      <xdr:spPr>
        <a:xfrm>
          <a:off x="10388600" y="1226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16963</xdr:rowOff>
    </xdr:from>
    <xdr:to>
      <xdr:col>55</xdr:col>
      <xdr:colOff>0</xdr:colOff>
      <xdr:row>79</xdr:row>
      <xdr:rowOff>22316</xdr:rowOff>
    </xdr:to>
    <xdr:cxnSp macro="">
      <xdr:nvCxnSpPr>
        <xdr:cNvPr id="407" name="直線コネクタ 406"/>
        <xdr:cNvCxnSpPr/>
      </xdr:nvCxnSpPr>
      <xdr:spPr>
        <a:xfrm>
          <a:off x="9639300" y="13561513"/>
          <a:ext cx="838200" cy="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100739</xdr:rowOff>
    </xdr:from>
    <xdr:ext cx="534377" cy="259045"/>
    <xdr:sp macro="" textlink="">
      <xdr:nvSpPr>
        <xdr:cNvPr id="408" name="商工費平均値テキスト"/>
        <xdr:cNvSpPr txBox="1"/>
      </xdr:nvSpPr>
      <xdr:spPr>
        <a:xfrm>
          <a:off x="10528300" y="13302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77862</xdr:rowOff>
    </xdr:from>
    <xdr:to>
      <xdr:col>55</xdr:col>
      <xdr:colOff>50800</xdr:colOff>
      <xdr:row>79</xdr:row>
      <xdr:rowOff>8012</xdr:rowOff>
    </xdr:to>
    <xdr:sp macro="" textlink="">
      <xdr:nvSpPr>
        <xdr:cNvPr id="409" name="フローチャート: 判断 408"/>
        <xdr:cNvSpPr/>
      </xdr:nvSpPr>
      <xdr:spPr>
        <a:xfrm>
          <a:off x="10426700" y="13450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16963</xdr:rowOff>
    </xdr:from>
    <xdr:to>
      <xdr:col>50</xdr:col>
      <xdr:colOff>114300</xdr:colOff>
      <xdr:row>79</xdr:row>
      <xdr:rowOff>23059</xdr:rowOff>
    </xdr:to>
    <xdr:cxnSp macro="">
      <xdr:nvCxnSpPr>
        <xdr:cNvPr id="410" name="直線コネクタ 409"/>
        <xdr:cNvCxnSpPr/>
      </xdr:nvCxnSpPr>
      <xdr:spPr>
        <a:xfrm flipV="1">
          <a:off x="8750300" y="1356151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107533</xdr:rowOff>
    </xdr:from>
    <xdr:to>
      <xdr:col>50</xdr:col>
      <xdr:colOff>165100</xdr:colOff>
      <xdr:row>79</xdr:row>
      <xdr:rowOff>37683</xdr:rowOff>
    </xdr:to>
    <xdr:sp macro="" textlink="">
      <xdr:nvSpPr>
        <xdr:cNvPr id="411" name="フローチャート: 判断 410"/>
        <xdr:cNvSpPr/>
      </xdr:nvSpPr>
      <xdr:spPr>
        <a:xfrm>
          <a:off x="9588500" y="1348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54210</xdr:rowOff>
    </xdr:from>
    <xdr:ext cx="534377" cy="259045"/>
    <xdr:sp macro="" textlink="">
      <xdr:nvSpPr>
        <xdr:cNvPr id="412" name="テキスト ボックス 411"/>
        <xdr:cNvSpPr txBox="1"/>
      </xdr:nvSpPr>
      <xdr:spPr>
        <a:xfrm>
          <a:off x="9372111" y="1325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20058</xdr:rowOff>
    </xdr:from>
    <xdr:to>
      <xdr:col>45</xdr:col>
      <xdr:colOff>177800</xdr:colOff>
      <xdr:row>79</xdr:row>
      <xdr:rowOff>23059</xdr:rowOff>
    </xdr:to>
    <xdr:cxnSp macro="">
      <xdr:nvCxnSpPr>
        <xdr:cNvPr id="413" name="直線コネクタ 412"/>
        <xdr:cNvCxnSpPr/>
      </xdr:nvCxnSpPr>
      <xdr:spPr>
        <a:xfrm>
          <a:off x="7861300" y="13564608"/>
          <a:ext cx="889000" cy="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134950</xdr:rowOff>
    </xdr:from>
    <xdr:to>
      <xdr:col>46</xdr:col>
      <xdr:colOff>38100</xdr:colOff>
      <xdr:row>79</xdr:row>
      <xdr:rowOff>65100</xdr:rowOff>
    </xdr:to>
    <xdr:sp macro="" textlink="">
      <xdr:nvSpPr>
        <xdr:cNvPr id="414" name="フローチャート: 判断 413"/>
        <xdr:cNvSpPr/>
      </xdr:nvSpPr>
      <xdr:spPr>
        <a:xfrm>
          <a:off x="8699500" y="13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81627</xdr:rowOff>
    </xdr:from>
    <xdr:ext cx="534377" cy="259045"/>
    <xdr:sp macro="" textlink="">
      <xdr:nvSpPr>
        <xdr:cNvPr id="415" name="テキスト ボックス 414"/>
        <xdr:cNvSpPr txBox="1"/>
      </xdr:nvSpPr>
      <xdr:spPr>
        <a:xfrm>
          <a:off x="8483111" y="132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20058</xdr:rowOff>
    </xdr:from>
    <xdr:to>
      <xdr:col>41</xdr:col>
      <xdr:colOff>50800</xdr:colOff>
      <xdr:row>79</xdr:row>
      <xdr:rowOff>26057</xdr:rowOff>
    </xdr:to>
    <xdr:cxnSp macro="">
      <xdr:nvCxnSpPr>
        <xdr:cNvPr id="416" name="直線コネクタ 415"/>
        <xdr:cNvCxnSpPr/>
      </xdr:nvCxnSpPr>
      <xdr:spPr>
        <a:xfrm flipV="1">
          <a:off x="6972300" y="13564608"/>
          <a:ext cx="889000" cy="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132367</xdr:rowOff>
    </xdr:from>
    <xdr:to>
      <xdr:col>41</xdr:col>
      <xdr:colOff>101600</xdr:colOff>
      <xdr:row>79</xdr:row>
      <xdr:rowOff>62517</xdr:rowOff>
    </xdr:to>
    <xdr:sp macro="" textlink="">
      <xdr:nvSpPr>
        <xdr:cNvPr id="417" name="フローチャート: 判断 416"/>
        <xdr:cNvSpPr/>
      </xdr:nvSpPr>
      <xdr:spPr>
        <a:xfrm>
          <a:off x="7810500" y="1350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79044</xdr:rowOff>
    </xdr:from>
    <xdr:ext cx="534377" cy="259045"/>
    <xdr:sp macro="" textlink="">
      <xdr:nvSpPr>
        <xdr:cNvPr id="418" name="テキスト ボックス 417"/>
        <xdr:cNvSpPr txBox="1"/>
      </xdr:nvSpPr>
      <xdr:spPr>
        <a:xfrm>
          <a:off x="7594111" y="1328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138579</xdr:rowOff>
    </xdr:from>
    <xdr:to>
      <xdr:col>36</xdr:col>
      <xdr:colOff>165100</xdr:colOff>
      <xdr:row>79</xdr:row>
      <xdr:rowOff>68729</xdr:rowOff>
    </xdr:to>
    <xdr:sp macro="" textlink="">
      <xdr:nvSpPr>
        <xdr:cNvPr id="419" name="フローチャート: 判断 418"/>
        <xdr:cNvSpPr/>
      </xdr:nvSpPr>
      <xdr:spPr>
        <a:xfrm>
          <a:off x="6921500" y="1351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85256</xdr:rowOff>
    </xdr:from>
    <xdr:ext cx="534377" cy="259045"/>
    <xdr:sp macro="" textlink="">
      <xdr:nvSpPr>
        <xdr:cNvPr id="420" name="テキスト ボックス 419"/>
        <xdr:cNvSpPr txBox="1"/>
      </xdr:nvSpPr>
      <xdr:spPr>
        <a:xfrm>
          <a:off x="6705111" y="132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142966</xdr:rowOff>
    </xdr:from>
    <xdr:to>
      <xdr:col>55</xdr:col>
      <xdr:colOff>50800</xdr:colOff>
      <xdr:row>79</xdr:row>
      <xdr:rowOff>73116</xdr:rowOff>
    </xdr:to>
    <xdr:sp macro="" textlink="">
      <xdr:nvSpPr>
        <xdr:cNvPr id="426" name="楕円 425"/>
        <xdr:cNvSpPr/>
      </xdr:nvSpPr>
      <xdr:spPr>
        <a:xfrm>
          <a:off x="10426700" y="1351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57893</xdr:rowOff>
    </xdr:from>
    <xdr:ext cx="534377" cy="259045"/>
    <xdr:sp macro="" textlink="">
      <xdr:nvSpPr>
        <xdr:cNvPr id="427" name="商工費該当値テキスト"/>
        <xdr:cNvSpPr txBox="1"/>
      </xdr:nvSpPr>
      <xdr:spPr>
        <a:xfrm>
          <a:off x="10528300" y="134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137613</xdr:rowOff>
    </xdr:from>
    <xdr:to>
      <xdr:col>50</xdr:col>
      <xdr:colOff>165100</xdr:colOff>
      <xdr:row>79</xdr:row>
      <xdr:rowOff>67763</xdr:rowOff>
    </xdr:to>
    <xdr:sp macro="" textlink="">
      <xdr:nvSpPr>
        <xdr:cNvPr id="428" name="楕円 427"/>
        <xdr:cNvSpPr/>
      </xdr:nvSpPr>
      <xdr:spPr>
        <a:xfrm>
          <a:off x="9588500" y="135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58890</xdr:rowOff>
    </xdr:from>
    <xdr:ext cx="534377" cy="259045"/>
    <xdr:sp macro="" textlink="">
      <xdr:nvSpPr>
        <xdr:cNvPr id="429" name="テキスト ボックス 428"/>
        <xdr:cNvSpPr txBox="1"/>
      </xdr:nvSpPr>
      <xdr:spPr>
        <a:xfrm>
          <a:off x="9372111" y="1360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143709</xdr:rowOff>
    </xdr:from>
    <xdr:to>
      <xdr:col>46</xdr:col>
      <xdr:colOff>38100</xdr:colOff>
      <xdr:row>79</xdr:row>
      <xdr:rowOff>73859</xdr:rowOff>
    </xdr:to>
    <xdr:sp macro="" textlink="">
      <xdr:nvSpPr>
        <xdr:cNvPr id="430" name="楕円 429"/>
        <xdr:cNvSpPr/>
      </xdr:nvSpPr>
      <xdr:spPr>
        <a:xfrm>
          <a:off x="8699500" y="1351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64986</xdr:rowOff>
    </xdr:from>
    <xdr:ext cx="534377" cy="259045"/>
    <xdr:sp macro="" textlink="">
      <xdr:nvSpPr>
        <xdr:cNvPr id="431" name="テキスト ボックス 430"/>
        <xdr:cNvSpPr txBox="1"/>
      </xdr:nvSpPr>
      <xdr:spPr>
        <a:xfrm>
          <a:off x="8483111" y="1360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140708</xdr:rowOff>
    </xdr:from>
    <xdr:to>
      <xdr:col>41</xdr:col>
      <xdr:colOff>101600</xdr:colOff>
      <xdr:row>79</xdr:row>
      <xdr:rowOff>70858</xdr:rowOff>
    </xdr:to>
    <xdr:sp macro="" textlink="">
      <xdr:nvSpPr>
        <xdr:cNvPr id="432" name="楕円 431"/>
        <xdr:cNvSpPr/>
      </xdr:nvSpPr>
      <xdr:spPr>
        <a:xfrm>
          <a:off x="7810500" y="1351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61985</xdr:rowOff>
    </xdr:from>
    <xdr:ext cx="534377" cy="259045"/>
    <xdr:sp macro="" textlink="">
      <xdr:nvSpPr>
        <xdr:cNvPr id="433" name="テキスト ボックス 432"/>
        <xdr:cNvSpPr txBox="1"/>
      </xdr:nvSpPr>
      <xdr:spPr>
        <a:xfrm>
          <a:off x="7594111" y="1360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146707</xdr:rowOff>
    </xdr:from>
    <xdr:to>
      <xdr:col>36</xdr:col>
      <xdr:colOff>165100</xdr:colOff>
      <xdr:row>79</xdr:row>
      <xdr:rowOff>76857</xdr:rowOff>
    </xdr:to>
    <xdr:sp macro="" textlink="">
      <xdr:nvSpPr>
        <xdr:cNvPr id="434" name="楕円 433"/>
        <xdr:cNvSpPr/>
      </xdr:nvSpPr>
      <xdr:spPr>
        <a:xfrm>
          <a:off x="6921500" y="1351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67984</xdr:rowOff>
    </xdr:from>
    <xdr:ext cx="469744" cy="259045"/>
    <xdr:sp macro="" textlink="">
      <xdr:nvSpPr>
        <xdr:cNvPr id="435" name="テキスト ボックス 434"/>
        <xdr:cNvSpPr txBox="1"/>
      </xdr:nvSpPr>
      <xdr:spPr>
        <a:xfrm>
          <a:off x="6737428" y="1361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133299</xdr:rowOff>
    </xdr:from>
    <xdr:to>
      <xdr:col>54</xdr:col>
      <xdr:colOff>189865</xdr:colOff>
      <xdr:row>98</xdr:row>
      <xdr:rowOff>24918</xdr:rowOff>
    </xdr:to>
    <xdr:cxnSp macro="">
      <xdr:nvCxnSpPr>
        <xdr:cNvPr id="459" name="直線コネクタ 458"/>
        <xdr:cNvCxnSpPr/>
      </xdr:nvCxnSpPr>
      <xdr:spPr>
        <a:xfrm flipV="1">
          <a:off x="10475595" y="15392349"/>
          <a:ext cx="1270" cy="143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28745</xdr:rowOff>
    </xdr:from>
    <xdr:ext cx="534377" cy="259045"/>
    <xdr:sp macro="" textlink="">
      <xdr:nvSpPr>
        <xdr:cNvPr id="460" name="土木費最小値テキスト"/>
        <xdr:cNvSpPr txBox="1"/>
      </xdr:nvSpPr>
      <xdr:spPr>
        <a:xfrm>
          <a:off x="10528300" y="168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24918</xdr:rowOff>
    </xdr:from>
    <xdr:to>
      <xdr:col>55</xdr:col>
      <xdr:colOff>88900</xdr:colOff>
      <xdr:row>98</xdr:row>
      <xdr:rowOff>24918</xdr:rowOff>
    </xdr:to>
    <xdr:cxnSp macro="">
      <xdr:nvCxnSpPr>
        <xdr:cNvPr id="461" name="直線コネクタ 460"/>
        <xdr:cNvCxnSpPr/>
      </xdr:nvCxnSpPr>
      <xdr:spPr>
        <a:xfrm>
          <a:off x="10388600" y="1682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79976</xdr:rowOff>
    </xdr:from>
    <xdr:ext cx="599010" cy="259045"/>
    <xdr:sp macro="" textlink="">
      <xdr:nvSpPr>
        <xdr:cNvPr id="462" name="土木費最大値テキスト"/>
        <xdr:cNvSpPr txBox="1"/>
      </xdr:nvSpPr>
      <xdr:spPr>
        <a:xfrm>
          <a:off x="10528300" y="1516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133299</xdr:rowOff>
    </xdr:from>
    <xdr:to>
      <xdr:col>55</xdr:col>
      <xdr:colOff>88900</xdr:colOff>
      <xdr:row>89</xdr:row>
      <xdr:rowOff>133299</xdr:rowOff>
    </xdr:to>
    <xdr:cxnSp macro="">
      <xdr:nvCxnSpPr>
        <xdr:cNvPr id="463" name="直線コネクタ 462"/>
        <xdr:cNvCxnSpPr/>
      </xdr:nvCxnSpPr>
      <xdr:spPr>
        <a:xfrm>
          <a:off x="10388600" y="153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40463</xdr:rowOff>
    </xdr:from>
    <xdr:to>
      <xdr:col>55</xdr:col>
      <xdr:colOff>0</xdr:colOff>
      <xdr:row>94</xdr:row>
      <xdr:rowOff>46431</xdr:rowOff>
    </xdr:to>
    <xdr:cxnSp macro="">
      <xdr:nvCxnSpPr>
        <xdr:cNvPr id="464" name="直線コネクタ 463"/>
        <xdr:cNvCxnSpPr/>
      </xdr:nvCxnSpPr>
      <xdr:spPr>
        <a:xfrm flipV="1">
          <a:off x="9639300" y="16156763"/>
          <a:ext cx="838200" cy="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105591</xdr:rowOff>
    </xdr:from>
    <xdr:ext cx="534377" cy="259045"/>
    <xdr:sp macro="" textlink="">
      <xdr:nvSpPr>
        <xdr:cNvPr id="465" name="土木費平均値テキスト"/>
        <xdr:cNvSpPr txBox="1"/>
      </xdr:nvSpPr>
      <xdr:spPr>
        <a:xfrm>
          <a:off x="10528300" y="16221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127164</xdr:rowOff>
    </xdr:from>
    <xdr:to>
      <xdr:col>55</xdr:col>
      <xdr:colOff>50800</xdr:colOff>
      <xdr:row>95</xdr:row>
      <xdr:rowOff>57314</xdr:rowOff>
    </xdr:to>
    <xdr:sp macro="" textlink="">
      <xdr:nvSpPr>
        <xdr:cNvPr id="466" name="フローチャート: 判断 465"/>
        <xdr:cNvSpPr/>
      </xdr:nvSpPr>
      <xdr:spPr>
        <a:xfrm>
          <a:off x="104267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46431</xdr:rowOff>
    </xdr:from>
    <xdr:to>
      <xdr:col>50</xdr:col>
      <xdr:colOff>114300</xdr:colOff>
      <xdr:row>94</xdr:row>
      <xdr:rowOff>145910</xdr:rowOff>
    </xdr:to>
    <xdr:cxnSp macro="">
      <xdr:nvCxnSpPr>
        <xdr:cNvPr id="467" name="直線コネクタ 466"/>
        <xdr:cNvCxnSpPr/>
      </xdr:nvCxnSpPr>
      <xdr:spPr>
        <a:xfrm flipV="1">
          <a:off x="8750300" y="16162731"/>
          <a:ext cx="889000" cy="9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133186</xdr:rowOff>
    </xdr:from>
    <xdr:to>
      <xdr:col>50</xdr:col>
      <xdr:colOff>165100</xdr:colOff>
      <xdr:row>95</xdr:row>
      <xdr:rowOff>63336</xdr:rowOff>
    </xdr:to>
    <xdr:sp macro="" textlink="">
      <xdr:nvSpPr>
        <xdr:cNvPr id="468" name="フローチャート: 判断 467"/>
        <xdr:cNvSpPr/>
      </xdr:nvSpPr>
      <xdr:spPr>
        <a:xfrm>
          <a:off x="9588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54463</xdr:rowOff>
    </xdr:from>
    <xdr:ext cx="534377" cy="259045"/>
    <xdr:sp macro="" textlink="">
      <xdr:nvSpPr>
        <xdr:cNvPr id="469" name="テキスト ボックス 468"/>
        <xdr:cNvSpPr txBox="1"/>
      </xdr:nvSpPr>
      <xdr:spPr>
        <a:xfrm>
          <a:off x="9372111" y="1634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99682</xdr:rowOff>
    </xdr:from>
    <xdr:to>
      <xdr:col>45</xdr:col>
      <xdr:colOff>177800</xdr:colOff>
      <xdr:row>94</xdr:row>
      <xdr:rowOff>145910</xdr:rowOff>
    </xdr:to>
    <xdr:cxnSp macro="">
      <xdr:nvCxnSpPr>
        <xdr:cNvPr id="470" name="直線コネクタ 469"/>
        <xdr:cNvCxnSpPr/>
      </xdr:nvCxnSpPr>
      <xdr:spPr>
        <a:xfrm>
          <a:off x="7861300" y="16215982"/>
          <a:ext cx="889000" cy="4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90018</xdr:rowOff>
    </xdr:from>
    <xdr:to>
      <xdr:col>46</xdr:col>
      <xdr:colOff>38100</xdr:colOff>
      <xdr:row>95</xdr:row>
      <xdr:rowOff>20168</xdr:rowOff>
    </xdr:to>
    <xdr:sp macro="" textlink="">
      <xdr:nvSpPr>
        <xdr:cNvPr id="471" name="フローチャート: 判断 470"/>
        <xdr:cNvSpPr/>
      </xdr:nvSpPr>
      <xdr:spPr>
        <a:xfrm>
          <a:off x="8699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36695</xdr:rowOff>
    </xdr:from>
    <xdr:ext cx="534377" cy="259045"/>
    <xdr:sp macro="" textlink="">
      <xdr:nvSpPr>
        <xdr:cNvPr id="472" name="テキスト ボックス 471"/>
        <xdr:cNvSpPr txBox="1"/>
      </xdr:nvSpPr>
      <xdr:spPr>
        <a:xfrm>
          <a:off x="8483111" y="159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154420</xdr:rowOff>
    </xdr:from>
    <xdr:to>
      <xdr:col>41</xdr:col>
      <xdr:colOff>50800</xdr:colOff>
      <xdr:row>94</xdr:row>
      <xdr:rowOff>99682</xdr:rowOff>
    </xdr:to>
    <xdr:cxnSp macro="">
      <xdr:nvCxnSpPr>
        <xdr:cNvPr id="473" name="直線コネクタ 472"/>
        <xdr:cNvCxnSpPr/>
      </xdr:nvCxnSpPr>
      <xdr:spPr>
        <a:xfrm>
          <a:off x="6972300" y="16099270"/>
          <a:ext cx="889000" cy="11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102921</xdr:rowOff>
    </xdr:from>
    <xdr:to>
      <xdr:col>41</xdr:col>
      <xdr:colOff>101600</xdr:colOff>
      <xdr:row>95</xdr:row>
      <xdr:rowOff>33071</xdr:rowOff>
    </xdr:to>
    <xdr:sp macro="" textlink="">
      <xdr:nvSpPr>
        <xdr:cNvPr id="474" name="フローチャート: 判断 473"/>
        <xdr:cNvSpPr/>
      </xdr:nvSpPr>
      <xdr:spPr>
        <a:xfrm>
          <a:off x="7810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24198</xdr:rowOff>
    </xdr:from>
    <xdr:ext cx="534377" cy="259045"/>
    <xdr:sp macro="" textlink="">
      <xdr:nvSpPr>
        <xdr:cNvPr id="475" name="テキスト ボックス 474"/>
        <xdr:cNvSpPr txBox="1"/>
      </xdr:nvSpPr>
      <xdr:spPr>
        <a:xfrm>
          <a:off x="7594111" y="1631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121120</xdr:rowOff>
    </xdr:from>
    <xdr:to>
      <xdr:col>36</xdr:col>
      <xdr:colOff>165100</xdr:colOff>
      <xdr:row>95</xdr:row>
      <xdr:rowOff>51270</xdr:rowOff>
    </xdr:to>
    <xdr:sp macro="" textlink="">
      <xdr:nvSpPr>
        <xdr:cNvPr id="476" name="フローチャート: 判断 475"/>
        <xdr:cNvSpPr/>
      </xdr:nvSpPr>
      <xdr:spPr>
        <a:xfrm>
          <a:off x="6921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42397</xdr:rowOff>
    </xdr:from>
    <xdr:ext cx="534377" cy="259045"/>
    <xdr:sp macro="" textlink="">
      <xdr:nvSpPr>
        <xdr:cNvPr id="477" name="テキスト ボックス 476"/>
        <xdr:cNvSpPr txBox="1"/>
      </xdr:nvSpPr>
      <xdr:spPr>
        <a:xfrm>
          <a:off x="6705111" y="1633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161113</xdr:rowOff>
    </xdr:from>
    <xdr:to>
      <xdr:col>55</xdr:col>
      <xdr:colOff>50800</xdr:colOff>
      <xdr:row>94</xdr:row>
      <xdr:rowOff>91263</xdr:rowOff>
    </xdr:to>
    <xdr:sp macro="" textlink="">
      <xdr:nvSpPr>
        <xdr:cNvPr id="483" name="楕円 482"/>
        <xdr:cNvSpPr/>
      </xdr:nvSpPr>
      <xdr:spPr>
        <a:xfrm>
          <a:off x="10426700" y="161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12540</xdr:rowOff>
    </xdr:from>
    <xdr:ext cx="534377" cy="259045"/>
    <xdr:sp macro="" textlink="">
      <xdr:nvSpPr>
        <xdr:cNvPr id="484" name="土木費該当値テキスト"/>
        <xdr:cNvSpPr txBox="1"/>
      </xdr:nvSpPr>
      <xdr:spPr>
        <a:xfrm>
          <a:off x="10528300" y="1595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167081</xdr:rowOff>
    </xdr:from>
    <xdr:to>
      <xdr:col>50</xdr:col>
      <xdr:colOff>165100</xdr:colOff>
      <xdr:row>94</xdr:row>
      <xdr:rowOff>97231</xdr:rowOff>
    </xdr:to>
    <xdr:sp macro="" textlink="">
      <xdr:nvSpPr>
        <xdr:cNvPr id="485" name="楕円 484"/>
        <xdr:cNvSpPr/>
      </xdr:nvSpPr>
      <xdr:spPr>
        <a:xfrm>
          <a:off x="9588500" y="1611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113758</xdr:rowOff>
    </xdr:from>
    <xdr:ext cx="534377" cy="259045"/>
    <xdr:sp macro="" textlink="">
      <xdr:nvSpPr>
        <xdr:cNvPr id="486" name="テキスト ボックス 485"/>
        <xdr:cNvSpPr txBox="1"/>
      </xdr:nvSpPr>
      <xdr:spPr>
        <a:xfrm>
          <a:off x="9372111" y="1588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95110</xdr:rowOff>
    </xdr:from>
    <xdr:to>
      <xdr:col>46</xdr:col>
      <xdr:colOff>38100</xdr:colOff>
      <xdr:row>95</xdr:row>
      <xdr:rowOff>25260</xdr:rowOff>
    </xdr:to>
    <xdr:sp macro="" textlink="">
      <xdr:nvSpPr>
        <xdr:cNvPr id="487" name="楕円 486"/>
        <xdr:cNvSpPr/>
      </xdr:nvSpPr>
      <xdr:spPr>
        <a:xfrm>
          <a:off x="8699500" y="162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16387</xdr:rowOff>
    </xdr:from>
    <xdr:ext cx="534377" cy="259045"/>
    <xdr:sp macro="" textlink="">
      <xdr:nvSpPr>
        <xdr:cNvPr id="488" name="テキスト ボックス 487"/>
        <xdr:cNvSpPr txBox="1"/>
      </xdr:nvSpPr>
      <xdr:spPr>
        <a:xfrm>
          <a:off x="8483111" y="1630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48882</xdr:rowOff>
    </xdr:from>
    <xdr:to>
      <xdr:col>41</xdr:col>
      <xdr:colOff>101600</xdr:colOff>
      <xdr:row>94</xdr:row>
      <xdr:rowOff>150482</xdr:rowOff>
    </xdr:to>
    <xdr:sp macro="" textlink="">
      <xdr:nvSpPr>
        <xdr:cNvPr id="489" name="楕円 488"/>
        <xdr:cNvSpPr/>
      </xdr:nvSpPr>
      <xdr:spPr>
        <a:xfrm>
          <a:off x="7810500" y="161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167009</xdr:rowOff>
    </xdr:from>
    <xdr:ext cx="534377" cy="259045"/>
    <xdr:sp macro="" textlink="">
      <xdr:nvSpPr>
        <xdr:cNvPr id="490" name="テキスト ボックス 489"/>
        <xdr:cNvSpPr txBox="1"/>
      </xdr:nvSpPr>
      <xdr:spPr>
        <a:xfrm>
          <a:off x="7594111" y="1594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103620</xdr:rowOff>
    </xdr:from>
    <xdr:to>
      <xdr:col>36</xdr:col>
      <xdr:colOff>165100</xdr:colOff>
      <xdr:row>94</xdr:row>
      <xdr:rowOff>33770</xdr:rowOff>
    </xdr:to>
    <xdr:sp macro="" textlink="">
      <xdr:nvSpPr>
        <xdr:cNvPr id="491" name="楕円 490"/>
        <xdr:cNvSpPr/>
      </xdr:nvSpPr>
      <xdr:spPr>
        <a:xfrm>
          <a:off x="6921500" y="1604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50297</xdr:rowOff>
    </xdr:from>
    <xdr:ext cx="534377" cy="259045"/>
    <xdr:sp macro="" textlink="">
      <xdr:nvSpPr>
        <xdr:cNvPr id="492" name="テキスト ボックス 491"/>
        <xdr:cNvSpPr txBox="1"/>
      </xdr:nvSpPr>
      <xdr:spPr>
        <a:xfrm>
          <a:off x="6705111" y="1582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163572</xdr:rowOff>
    </xdr:from>
    <xdr:to>
      <xdr:col>85</xdr:col>
      <xdr:colOff>126364</xdr:colOff>
      <xdr:row>38</xdr:row>
      <xdr:rowOff>143717</xdr:rowOff>
    </xdr:to>
    <xdr:cxnSp macro="">
      <xdr:nvCxnSpPr>
        <xdr:cNvPr id="519" name="直線コネクタ 518"/>
        <xdr:cNvCxnSpPr/>
      </xdr:nvCxnSpPr>
      <xdr:spPr>
        <a:xfrm flipV="1">
          <a:off x="16317595" y="5307072"/>
          <a:ext cx="1269" cy="135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147544</xdr:rowOff>
    </xdr:from>
    <xdr:ext cx="534377" cy="259045"/>
    <xdr:sp macro="" textlink="">
      <xdr:nvSpPr>
        <xdr:cNvPr id="520" name="消防費最小値テキスト"/>
        <xdr:cNvSpPr txBox="1"/>
      </xdr:nvSpPr>
      <xdr:spPr>
        <a:xfrm>
          <a:off x="16370300" y="66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143717</xdr:rowOff>
    </xdr:from>
    <xdr:to>
      <xdr:col>86</xdr:col>
      <xdr:colOff>25400</xdr:colOff>
      <xdr:row>38</xdr:row>
      <xdr:rowOff>143717</xdr:rowOff>
    </xdr:to>
    <xdr:cxnSp macro="">
      <xdr:nvCxnSpPr>
        <xdr:cNvPr id="521" name="直線コネクタ 520"/>
        <xdr:cNvCxnSpPr/>
      </xdr:nvCxnSpPr>
      <xdr:spPr>
        <a:xfrm>
          <a:off x="16230600" y="66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110249</xdr:rowOff>
    </xdr:from>
    <xdr:ext cx="534377" cy="259045"/>
    <xdr:sp macro="" textlink="">
      <xdr:nvSpPr>
        <xdr:cNvPr id="522" name="消防費最大値テキスト"/>
        <xdr:cNvSpPr txBox="1"/>
      </xdr:nvSpPr>
      <xdr:spPr>
        <a:xfrm>
          <a:off x="16370300" y="50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163572</xdr:rowOff>
    </xdr:from>
    <xdr:to>
      <xdr:col>86</xdr:col>
      <xdr:colOff>25400</xdr:colOff>
      <xdr:row>30</xdr:row>
      <xdr:rowOff>163572</xdr:rowOff>
    </xdr:to>
    <xdr:cxnSp macro="">
      <xdr:nvCxnSpPr>
        <xdr:cNvPr id="523" name="直線コネクタ 522"/>
        <xdr:cNvCxnSpPr/>
      </xdr:nvCxnSpPr>
      <xdr:spPr>
        <a:xfrm>
          <a:off x="16230600" y="530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153383</xdr:rowOff>
    </xdr:from>
    <xdr:to>
      <xdr:col>85</xdr:col>
      <xdr:colOff>127000</xdr:colOff>
      <xdr:row>37</xdr:row>
      <xdr:rowOff>23604</xdr:rowOff>
    </xdr:to>
    <xdr:cxnSp macro="">
      <xdr:nvCxnSpPr>
        <xdr:cNvPr id="524" name="直線コネクタ 523"/>
        <xdr:cNvCxnSpPr/>
      </xdr:nvCxnSpPr>
      <xdr:spPr>
        <a:xfrm flipV="1">
          <a:off x="15481300" y="6154133"/>
          <a:ext cx="838200" cy="21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68212</xdr:rowOff>
    </xdr:from>
    <xdr:ext cx="534377" cy="259045"/>
    <xdr:sp macro="" textlink="">
      <xdr:nvSpPr>
        <xdr:cNvPr id="525" name="消防費平均値テキスト"/>
        <xdr:cNvSpPr txBox="1"/>
      </xdr:nvSpPr>
      <xdr:spPr>
        <a:xfrm>
          <a:off x="16370300" y="5897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45335</xdr:rowOff>
    </xdr:from>
    <xdr:to>
      <xdr:col>85</xdr:col>
      <xdr:colOff>177800</xdr:colOff>
      <xdr:row>35</xdr:row>
      <xdr:rowOff>146935</xdr:rowOff>
    </xdr:to>
    <xdr:sp macro="" textlink="">
      <xdr:nvSpPr>
        <xdr:cNvPr id="526" name="フローチャート: 判断 525"/>
        <xdr:cNvSpPr/>
      </xdr:nvSpPr>
      <xdr:spPr>
        <a:xfrm>
          <a:off x="162687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23604</xdr:rowOff>
    </xdr:from>
    <xdr:to>
      <xdr:col>81</xdr:col>
      <xdr:colOff>50800</xdr:colOff>
      <xdr:row>37</xdr:row>
      <xdr:rowOff>76868</xdr:rowOff>
    </xdr:to>
    <xdr:cxnSp macro="">
      <xdr:nvCxnSpPr>
        <xdr:cNvPr id="527" name="直線コネクタ 526"/>
        <xdr:cNvCxnSpPr/>
      </xdr:nvCxnSpPr>
      <xdr:spPr>
        <a:xfrm flipV="1">
          <a:off x="14592300" y="6367254"/>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49026</xdr:rowOff>
    </xdr:from>
    <xdr:to>
      <xdr:col>81</xdr:col>
      <xdr:colOff>101600</xdr:colOff>
      <xdr:row>35</xdr:row>
      <xdr:rowOff>150626</xdr:rowOff>
    </xdr:to>
    <xdr:sp macro="" textlink="">
      <xdr:nvSpPr>
        <xdr:cNvPr id="528" name="フローチャート: 判断 527"/>
        <xdr:cNvSpPr/>
      </xdr:nvSpPr>
      <xdr:spPr>
        <a:xfrm>
          <a:off x="15430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167153</xdr:rowOff>
    </xdr:from>
    <xdr:ext cx="534377" cy="259045"/>
    <xdr:sp macro="" textlink="">
      <xdr:nvSpPr>
        <xdr:cNvPr id="529" name="テキスト ボックス 528"/>
        <xdr:cNvSpPr txBox="1"/>
      </xdr:nvSpPr>
      <xdr:spPr>
        <a:xfrm>
          <a:off x="15214111" y="58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76868</xdr:rowOff>
    </xdr:from>
    <xdr:to>
      <xdr:col>76</xdr:col>
      <xdr:colOff>114300</xdr:colOff>
      <xdr:row>37</xdr:row>
      <xdr:rowOff>108708</xdr:rowOff>
    </xdr:to>
    <xdr:cxnSp macro="">
      <xdr:nvCxnSpPr>
        <xdr:cNvPr id="530" name="直線コネクタ 529"/>
        <xdr:cNvCxnSpPr/>
      </xdr:nvCxnSpPr>
      <xdr:spPr>
        <a:xfrm flipV="1">
          <a:off x="13703300" y="6420518"/>
          <a:ext cx="8890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12417</xdr:rowOff>
    </xdr:from>
    <xdr:to>
      <xdr:col>76</xdr:col>
      <xdr:colOff>165100</xdr:colOff>
      <xdr:row>35</xdr:row>
      <xdr:rowOff>114017</xdr:rowOff>
    </xdr:to>
    <xdr:sp macro="" textlink="">
      <xdr:nvSpPr>
        <xdr:cNvPr id="531" name="フローチャート: 判断 530"/>
        <xdr:cNvSpPr/>
      </xdr:nvSpPr>
      <xdr:spPr>
        <a:xfrm>
          <a:off x="14541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130544</xdr:rowOff>
    </xdr:from>
    <xdr:ext cx="534377" cy="259045"/>
    <xdr:sp macro="" textlink="">
      <xdr:nvSpPr>
        <xdr:cNvPr id="532" name="テキスト ボックス 531"/>
        <xdr:cNvSpPr txBox="1"/>
      </xdr:nvSpPr>
      <xdr:spPr>
        <a:xfrm>
          <a:off x="14325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48097</xdr:rowOff>
    </xdr:from>
    <xdr:to>
      <xdr:col>71</xdr:col>
      <xdr:colOff>177800</xdr:colOff>
      <xdr:row>37</xdr:row>
      <xdr:rowOff>108708</xdr:rowOff>
    </xdr:to>
    <xdr:cxnSp macro="">
      <xdr:nvCxnSpPr>
        <xdr:cNvPr id="533" name="直線コネクタ 532"/>
        <xdr:cNvCxnSpPr/>
      </xdr:nvCxnSpPr>
      <xdr:spPr>
        <a:xfrm>
          <a:off x="12814300" y="6391747"/>
          <a:ext cx="889000" cy="6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132432</xdr:rowOff>
    </xdr:from>
    <xdr:to>
      <xdr:col>72</xdr:col>
      <xdr:colOff>38100</xdr:colOff>
      <xdr:row>36</xdr:row>
      <xdr:rowOff>62582</xdr:rowOff>
    </xdr:to>
    <xdr:sp macro="" textlink="">
      <xdr:nvSpPr>
        <xdr:cNvPr id="534" name="フローチャート: 判断 533"/>
        <xdr:cNvSpPr/>
      </xdr:nvSpPr>
      <xdr:spPr>
        <a:xfrm>
          <a:off x="13652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79109</xdr:rowOff>
    </xdr:from>
    <xdr:ext cx="534377" cy="259045"/>
    <xdr:sp macro="" textlink="">
      <xdr:nvSpPr>
        <xdr:cNvPr id="535" name="テキスト ボックス 534"/>
        <xdr:cNvSpPr txBox="1"/>
      </xdr:nvSpPr>
      <xdr:spPr>
        <a:xfrm>
          <a:off x="13436111" y="59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120741</xdr:rowOff>
    </xdr:from>
    <xdr:to>
      <xdr:col>67</xdr:col>
      <xdr:colOff>101600</xdr:colOff>
      <xdr:row>36</xdr:row>
      <xdr:rowOff>50891</xdr:rowOff>
    </xdr:to>
    <xdr:sp macro="" textlink="">
      <xdr:nvSpPr>
        <xdr:cNvPr id="536" name="フローチャート: 判断 535"/>
        <xdr:cNvSpPr/>
      </xdr:nvSpPr>
      <xdr:spPr>
        <a:xfrm>
          <a:off x="12763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67418</xdr:rowOff>
    </xdr:from>
    <xdr:ext cx="534377" cy="259045"/>
    <xdr:sp macro="" textlink="">
      <xdr:nvSpPr>
        <xdr:cNvPr id="537" name="テキスト ボックス 536"/>
        <xdr:cNvSpPr txBox="1"/>
      </xdr:nvSpPr>
      <xdr:spPr>
        <a:xfrm>
          <a:off x="12547111" y="58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102583</xdr:rowOff>
    </xdr:from>
    <xdr:to>
      <xdr:col>85</xdr:col>
      <xdr:colOff>177800</xdr:colOff>
      <xdr:row>36</xdr:row>
      <xdr:rowOff>32733</xdr:rowOff>
    </xdr:to>
    <xdr:sp macro="" textlink="">
      <xdr:nvSpPr>
        <xdr:cNvPr id="543" name="楕円 542"/>
        <xdr:cNvSpPr/>
      </xdr:nvSpPr>
      <xdr:spPr>
        <a:xfrm>
          <a:off x="16268700" y="610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81010</xdr:rowOff>
    </xdr:from>
    <xdr:ext cx="534377" cy="259045"/>
    <xdr:sp macro="" textlink="">
      <xdr:nvSpPr>
        <xdr:cNvPr id="544" name="消防費該当値テキスト"/>
        <xdr:cNvSpPr txBox="1"/>
      </xdr:nvSpPr>
      <xdr:spPr>
        <a:xfrm>
          <a:off x="16370300" y="608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144254</xdr:rowOff>
    </xdr:from>
    <xdr:to>
      <xdr:col>81</xdr:col>
      <xdr:colOff>101600</xdr:colOff>
      <xdr:row>37</xdr:row>
      <xdr:rowOff>74404</xdr:rowOff>
    </xdr:to>
    <xdr:sp macro="" textlink="">
      <xdr:nvSpPr>
        <xdr:cNvPr id="545" name="楕円 544"/>
        <xdr:cNvSpPr/>
      </xdr:nvSpPr>
      <xdr:spPr>
        <a:xfrm>
          <a:off x="15430500" y="631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65531</xdr:rowOff>
    </xdr:from>
    <xdr:ext cx="534377" cy="259045"/>
    <xdr:sp macro="" textlink="">
      <xdr:nvSpPr>
        <xdr:cNvPr id="546" name="テキスト ボックス 545"/>
        <xdr:cNvSpPr txBox="1"/>
      </xdr:nvSpPr>
      <xdr:spPr>
        <a:xfrm>
          <a:off x="15214111" y="640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26068</xdr:rowOff>
    </xdr:from>
    <xdr:to>
      <xdr:col>76</xdr:col>
      <xdr:colOff>165100</xdr:colOff>
      <xdr:row>37</xdr:row>
      <xdr:rowOff>127668</xdr:rowOff>
    </xdr:to>
    <xdr:sp macro="" textlink="">
      <xdr:nvSpPr>
        <xdr:cNvPr id="547" name="楕円 546"/>
        <xdr:cNvSpPr/>
      </xdr:nvSpPr>
      <xdr:spPr>
        <a:xfrm>
          <a:off x="14541500" y="636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118795</xdr:rowOff>
    </xdr:from>
    <xdr:ext cx="534377" cy="259045"/>
    <xdr:sp macro="" textlink="">
      <xdr:nvSpPr>
        <xdr:cNvPr id="548" name="テキスト ボックス 547"/>
        <xdr:cNvSpPr txBox="1"/>
      </xdr:nvSpPr>
      <xdr:spPr>
        <a:xfrm>
          <a:off x="14325111" y="646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57908</xdr:rowOff>
    </xdr:from>
    <xdr:to>
      <xdr:col>72</xdr:col>
      <xdr:colOff>38100</xdr:colOff>
      <xdr:row>37</xdr:row>
      <xdr:rowOff>159508</xdr:rowOff>
    </xdr:to>
    <xdr:sp macro="" textlink="">
      <xdr:nvSpPr>
        <xdr:cNvPr id="549" name="楕円 548"/>
        <xdr:cNvSpPr/>
      </xdr:nvSpPr>
      <xdr:spPr>
        <a:xfrm>
          <a:off x="13652500" y="640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150635</xdr:rowOff>
    </xdr:from>
    <xdr:ext cx="534377" cy="259045"/>
    <xdr:sp macro="" textlink="">
      <xdr:nvSpPr>
        <xdr:cNvPr id="550" name="テキスト ボックス 549"/>
        <xdr:cNvSpPr txBox="1"/>
      </xdr:nvSpPr>
      <xdr:spPr>
        <a:xfrm>
          <a:off x="13436111" y="649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168747</xdr:rowOff>
    </xdr:from>
    <xdr:to>
      <xdr:col>67</xdr:col>
      <xdr:colOff>101600</xdr:colOff>
      <xdr:row>37</xdr:row>
      <xdr:rowOff>98897</xdr:rowOff>
    </xdr:to>
    <xdr:sp macro="" textlink="">
      <xdr:nvSpPr>
        <xdr:cNvPr id="551" name="楕円 550"/>
        <xdr:cNvSpPr/>
      </xdr:nvSpPr>
      <xdr:spPr>
        <a:xfrm>
          <a:off x="12763500" y="634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90024</xdr:rowOff>
    </xdr:from>
    <xdr:ext cx="534377" cy="259045"/>
    <xdr:sp macro="" textlink="">
      <xdr:nvSpPr>
        <xdr:cNvPr id="552" name="テキスト ボックス 551"/>
        <xdr:cNvSpPr txBox="1"/>
      </xdr:nvSpPr>
      <xdr:spPr>
        <a:xfrm>
          <a:off x="12547111" y="643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4" name="テキスト ボックス 56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8" name="テキスト ボックス 56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140752</xdr:rowOff>
    </xdr:from>
    <xdr:to>
      <xdr:col>85</xdr:col>
      <xdr:colOff>126364</xdr:colOff>
      <xdr:row>58</xdr:row>
      <xdr:rowOff>71453</xdr:rowOff>
    </xdr:to>
    <xdr:cxnSp macro="">
      <xdr:nvCxnSpPr>
        <xdr:cNvPr id="578" name="直線コネクタ 577"/>
        <xdr:cNvCxnSpPr/>
      </xdr:nvCxnSpPr>
      <xdr:spPr>
        <a:xfrm flipV="1">
          <a:off x="16317595" y="8713252"/>
          <a:ext cx="1269" cy="130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75280</xdr:rowOff>
    </xdr:from>
    <xdr:ext cx="534377" cy="259045"/>
    <xdr:sp macro="" textlink="">
      <xdr:nvSpPr>
        <xdr:cNvPr id="579" name="教育費最小値テキスト"/>
        <xdr:cNvSpPr txBox="1"/>
      </xdr:nvSpPr>
      <xdr:spPr>
        <a:xfrm>
          <a:off x="16370300" y="1001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71453</xdr:rowOff>
    </xdr:from>
    <xdr:to>
      <xdr:col>86</xdr:col>
      <xdr:colOff>25400</xdr:colOff>
      <xdr:row>58</xdr:row>
      <xdr:rowOff>71453</xdr:rowOff>
    </xdr:to>
    <xdr:cxnSp macro="">
      <xdr:nvCxnSpPr>
        <xdr:cNvPr id="580" name="直線コネクタ 579"/>
        <xdr:cNvCxnSpPr/>
      </xdr:nvCxnSpPr>
      <xdr:spPr>
        <a:xfrm>
          <a:off x="16230600" y="1001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87429</xdr:rowOff>
    </xdr:from>
    <xdr:ext cx="599010" cy="259045"/>
    <xdr:sp macro="" textlink="">
      <xdr:nvSpPr>
        <xdr:cNvPr id="581" name="教育費最大値テキスト"/>
        <xdr:cNvSpPr txBox="1"/>
      </xdr:nvSpPr>
      <xdr:spPr>
        <a:xfrm>
          <a:off x="16370300" y="848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140752</xdr:rowOff>
    </xdr:from>
    <xdr:to>
      <xdr:col>86</xdr:col>
      <xdr:colOff>25400</xdr:colOff>
      <xdr:row>50</xdr:row>
      <xdr:rowOff>140752</xdr:rowOff>
    </xdr:to>
    <xdr:cxnSp macro="">
      <xdr:nvCxnSpPr>
        <xdr:cNvPr id="582" name="直線コネクタ 581"/>
        <xdr:cNvCxnSpPr/>
      </xdr:nvCxnSpPr>
      <xdr:spPr>
        <a:xfrm>
          <a:off x="16230600" y="871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139485</xdr:rowOff>
    </xdr:from>
    <xdr:to>
      <xdr:col>85</xdr:col>
      <xdr:colOff>127000</xdr:colOff>
      <xdr:row>57</xdr:row>
      <xdr:rowOff>91903</xdr:rowOff>
    </xdr:to>
    <xdr:cxnSp macro="">
      <xdr:nvCxnSpPr>
        <xdr:cNvPr id="583" name="直線コネクタ 582"/>
        <xdr:cNvCxnSpPr/>
      </xdr:nvCxnSpPr>
      <xdr:spPr>
        <a:xfrm flipV="1">
          <a:off x="15481300" y="9740685"/>
          <a:ext cx="838200" cy="12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94570</xdr:rowOff>
    </xdr:from>
    <xdr:ext cx="534377" cy="259045"/>
    <xdr:sp macro="" textlink="">
      <xdr:nvSpPr>
        <xdr:cNvPr id="584" name="教育費平均値テキスト"/>
        <xdr:cNvSpPr txBox="1"/>
      </xdr:nvSpPr>
      <xdr:spPr>
        <a:xfrm>
          <a:off x="16370300" y="969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116143</xdr:rowOff>
    </xdr:from>
    <xdr:to>
      <xdr:col>85</xdr:col>
      <xdr:colOff>177800</xdr:colOff>
      <xdr:row>57</xdr:row>
      <xdr:rowOff>46293</xdr:rowOff>
    </xdr:to>
    <xdr:sp macro="" textlink="">
      <xdr:nvSpPr>
        <xdr:cNvPr id="585" name="フローチャート: 判断 584"/>
        <xdr:cNvSpPr/>
      </xdr:nvSpPr>
      <xdr:spPr>
        <a:xfrm>
          <a:off x="16268700" y="971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91903</xdr:rowOff>
    </xdr:from>
    <xdr:to>
      <xdr:col>81</xdr:col>
      <xdr:colOff>50800</xdr:colOff>
      <xdr:row>57</xdr:row>
      <xdr:rowOff>125854</xdr:rowOff>
    </xdr:to>
    <xdr:cxnSp macro="">
      <xdr:nvCxnSpPr>
        <xdr:cNvPr id="586" name="直線コネクタ 585"/>
        <xdr:cNvCxnSpPr/>
      </xdr:nvCxnSpPr>
      <xdr:spPr>
        <a:xfrm flipV="1">
          <a:off x="14592300" y="9864553"/>
          <a:ext cx="889000" cy="3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145671</xdr:rowOff>
    </xdr:from>
    <xdr:to>
      <xdr:col>81</xdr:col>
      <xdr:colOff>101600</xdr:colOff>
      <xdr:row>57</xdr:row>
      <xdr:rowOff>75821</xdr:rowOff>
    </xdr:to>
    <xdr:sp macro="" textlink="">
      <xdr:nvSpPr>
        <xdr:cNvPr id="587" name="フローチャート: 判断 586"/>
        <xdr:cNvSpPr/>
      </xdr:nvSpPr>
      <xdr:spPr>
        <a:xfrm>
          <a:off x="15430500" y="974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92348</xdr:rowOff>
    </xdr:from>
    <xdr:ext cx="534377" cy="259045"/>
    <xdr:sp macro="" textlink="">
      <xdr:nvSpPr>
        <xdr:cNvPr id="588" name="テキスト ボックス 587"/>
        <xdr:cNvSpPr txBox="1"/>
      </xdr:nvSpPr>
      <xdr:spPr>
        <a:xfrm>
          <a:off x="15214111" y="952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125854</xdr:rowOff>
    </xdr:from>
    <xdr:to>
      <xdr:col>76</xdr:col>
      <xdr:colOff>114300</xdr:colOff>
      <xdr:row>58</xdr:row>
      <xdr:rowOff>7079</xdr:rowOff>
    </xdr:to>
    <xdr:cxnSp macro="">
      <xdr:nvCxnSpPr>
        <xdr:cNvPr id="589" name="直線コネクタ 588"/>
        <xdr:cNvCxnSpPr/>
      </xdr:nvCxnSpPr>
      <xdr:spPr>
        <a:xfrm flipV="1">
          <a:off x="13703300" y="9898504"/>
          <a:ext cx="889000" cy="5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139989</xdr:rowOff>
    </xdr:from>
    <xdr:to>
      <xdr:col>76</xdr:col>
      <xdr:colOff>165100</xdr:colOff>
      <xdr:row>57</xdr:row>
      <xdr:rowOff>70139</xdr:rowOff>
    </xdr:to>
    <xdr:sp macro="" textlink="">
      <xdr:nvSpPr>
        <xdr:cNvPr id="590" name="フローチャート: 判断 589"/>
        <xdr:cNvSpPr/>
      </xdr:nvSpPr>
      <xdr:spPr>
        <a:xfrm>
          <a:off x="14541500" y="97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86666</xdr:rowOff>
    </xdr:from>
    <xdr:ext cx="534377" cy="259045"/>
    <xdr:sp macro="" textlink="">
      <xdr:nvSpPr>
        <xdr:cNvPr id="591" name="テキスト ボックス 590"/>
        <xdr:cNvSpPr txBox="1"/>
      </xdr:nvSpPr>
      <xdr:spPr>
        <a:xfrm>
          <a:off x="14325111" y="95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7079</xdr:rowOff>
    </xdr:from>
    <xdr:to>
      <xdr:col>71</xdr:col>
      <xdr:colOff>177800</xdr:colOff>
      <xdr:row>58</xdr:row>
      <xdr:rowOff>41441</xdr:rowOff>
    </xdr:to>
    <xdr:cxnSp macro="">
      <xdr:nvCxnSpPr>
        <xdr:cNvPr id="592" name="直線コネクタ 591"/>
        <xdr:cNvCxnSpPr/>
      </xdr:nvCxnSpPr>
      <xdr:spPr>
        <a:xfrm flipV="1">
          <a:off x="12814300" y="9951179"/>
          <a:ext cx="889000" cy="3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162333</xdr:rowOff>
    </xdr:from>
    <xdr:to>
      <xdr:col>72</xdr:col>
      <xdr:colOff>38100</xdr:colOff>
      <xdr:row>57</xdr:row>
      <xdr:rowOff>92483</xdr:rowOff>
    </xdr:to>
    <xdr:sp macro="" textlink="">
      <xdr:nvSpPr>
        <xdr:cNvPr id="593" name="フローチャート: 判断 592"/>
        <xdr:cNvSpPr/>
      </xdr:nvSpPr>
      <xdr:spPr>
        <a:xfrm>
          <a:off x="13652500" y="976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109010</xdr:rowOff>
    </xdr:from>
    <xdr:ext cx="534377" cy="259045"/>
    <xdr:sp macro="" textlink="">
      <xdr:nvSpPr>
        <xdr:cNvPr id="594" name="テキスト ボックス 593"/>
        <xdr:cNvSpPr txBox="1"/>
      </xdr:nvSpPr>
      <xdr:spPr>
        <a:xfrm>
          <a:off x="13436111" y="953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140159</xdr:rowOff>
    </xdr:from>
    <xdr:to>
      <xdr:col>67</xdr:col>
      <xdr:colOff>101600</xdr:colOff>
      <xdr:row>57</xdr:row>
      <xdr:rowOff>70309</xdr:rowOff>
    </xdr:to>
    <xdr:sp macro="" textlink="">
      <xdr:nvSpPr>
        <xdr:cNvPr id="595" name="フローチャート: 判断 594"/>
        <xdr:cNvSpPr/>
      </xdr:nvSpPr>
      <xdr:spPr>
        <a:xfrm>
          <a:off x="12763500" y="974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86836</xdr:rowOff>
    </xdr:from>
    <xdr:ext cx="534377" cy="259045"/>
    <xdr:sp macro="" textlink="">
      <xdr:nvSpPr>
        <xdr:cNvPr id="596" name="テキスト ボックス 595"/>
        <xdr:cNvSpPr txBox="1"/>
      </xdr:nvSpPr>
      <xdr:spPr>
        <a:xfrm>
          <a:off x="12547111" y="951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88685</xdr:rowOff>
    </xdr:from>
    <xdr:to>
      <xdr:col>85</xdr:col>
      <xdr:colOff>177800</xdr:colOff>
      <xdr:row>57</xdr:row>
      <xdr:rowOff>18835</xdr:rowOff>
    </xdr:to>
    <xdr:sp macro="" textlink="">
      <xdr:nvSpPr>
        <xdr:cNvPr id="602" name="楕円 601"/>
        <xdr:cNvSpPr/>
      </xdr:nvSpPr>
      <xdr:spPr>
        <a:xfrm>
          <a:off x="16268700" y="96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111562</xdr:rowOff>
    </xdr:from>
    <xdr:ext cx="534377" cy="259045"/>
    <xdr:sp macro="" textlink="">
      <xdr:nvSpPr>
        <xdr:cNvPr id="603" name="教育費該当値テキスト"/>
        <xdr:cNvSpPr txBox="1"/>
      </xdr:nvSpPr>
      <xdr:spPr>
        <a:xfrm>
          <a:off x="16370300" y="95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41103</xdr:rowOff>
    </xdr:from>
    <xdr:to>
      <xdr:col>81</xdr:col>
      <xdr:colOff>101600</xdr:colOff>
      <xdr:row>57</xdr:row>
      <xdr:rowOff>142703</xdr:rowOff>
    </xdr:to>
    <xdr:sp macro="" textlink="">
      <xdr:nvSpPr>
        <xdr:cNvPr id="604" name="楕円 603"/>
        <xdr:cNvSpPr/>
      </xdr:nvSpPr>
      <xdr:spPr>
        <a:xfrm>
          <a:off x="15430500" y="981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133830</xdr:rowOff>
    </xdr:from>
    <xdr:ext cx="534377" cy="259045"/>
    <xdr:sp macro="" textlink="">
      <xdr:nvSpPr>
        <xdr:cNvPr id="605" name="テキスト ボックス 604"/>
        <xdr:cNvSpPr txBox="1"/>
      </xdr:nvSpPr>
      <xdr:spPr>
        <a:xfrm>
          <a:off x="15214111" y="99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75054</xdr:rowOff>
    </xdr:from>
    <xdr:to>
      <xdr:col>76</xdr:col>
      <xdr:colOff>165100</xdr:colOff>
      <xdr:row>58</xdr:row>
      <xdr:rowOff>5204</xdr:rowOff>
    </xdr:to>
    <xdr:sp macro="" textlink="">
      <xdr:nvSpPr>
        <xdr:cNvPr id="606" name="楕円 605"/>
        <xdr:cNvSpPr/>
      </xdr:nvSpPr>
      <xdr:spPr>
        <a:xfrm>
          <a:off x="14541500" y="984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167781</xdr:rowOff>
    </xdr:from>
    <xdr:ext cx="534377" cy="259045"/>
    <xdr:sp macro="" textlink="">
      <xdr:nvSpPr>
        <xdr:cNvPr id="607" name="テキスト ボックス 606"/>
        <xdr:cNvSpPr txBox="1"/>
      </xdr:nvSpPr>
      <xdr:spPr>
        <a:xfrm>
          <a:off x="14325111" y="994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127729</xdr:rowOff>
    </xdr:from>
    <xdr:to>
      <xdr:col>72</xdr:col>
      <xdr:colOff>38100</xdr:colOff>
      <xdr:row>58</xdr:row>
      <xdr:rowOff>57879</xdr:rowOff>
    </xdr:to>
    <xdr:sp macro="" textlink="">
      <xdr:nvSpPr>
        <xdr:cNvPr id="608" name="楕円 607"/>
        <xdr:cNvSpPr/>
      </xdr:nvSpPr>
      <xdr:spPr>
        <a:xfrm>
          <a:off x="13652500" y="990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49006</xdr:rowOff>
    </xdr:from>
    <xdr:ext cx="534377" cy="259045"/>
    <xdr:sp macro="" textlink="">
      <xdr:nvSpPr>
        <xdr:cNvPr id="609" name="テキスト ボックス 608"/>
        <xdr:cNvSpPr txBox="1"/>
      </xdr:nvSpPr>
      <xdr:spPr>
        <a:xfrm>
          <a:off x="13436111" y="999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162091</xdr:rowOff>
    </xdr:from>
    <xdr:to>
      <xdr:col>67</xdr:col>
      <xdr:colOff>101600</xdr:colOff>
      <xdr:row>58</xdr:row>
      <xdr:rowOff>92241</xdr:rowOff>
    </xdr:to>
    <xdr:sp macro="" textlink="">
      <xdr:nvSpPr>
        <xdr:cNvPr id="610" name="楕円 609"/>
        <xdr:cNvSpPr/>
      </xdr:nvSpPr>
      <xdr:spPr>
        <a:xfrm>
          <a:off x="12763500" y="993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83368</xdr:rowOff>
    </xdr:from>
    <xdr:ext cx="534377" cy="259045"/>
    <xdr:sp macro="" textlink="">
      <xdr:nvSpPr>
        <xdr:cNvPr id="611" name="テキスト ボックス 610"/>
        <xdr:cNvSpPr txBox="1"/>
      </xdr:nvSpPr>
      <xdr:spPr>
        <a:xfrm>
          <a:off x="12547111" y="1002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1" name="テキスト ボックス 63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81973</xdr:rowOff>
    </xdr:from>
    <xdr:to>
      <xdr:col>85</xdr:col>
      <xdr:colOff>126364</xdr:colOff>
      <xdr:row>79</xdr:row>
      <xdr:rowOff>98879</xdr:rowOff>
    </xdr:to>
    <xdr:cxnSp macro="">
      <xdr:nvCxnSpPr>
        <xdr:cNvPr id="637" name="直線コネクタ 636"/>
        <xdr:cNvCxnSpPr/>
      </xdr:nvCxnSpPr>
      <xdr:spPr>
        <a:xfrm flipV="1">
          <a:off x="16317595" y="12083473"/>
          <a:ext cx="1269" cy="155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28650</xdr:rowOff>
    </xdr:from>
    <xdr:ext cx="599010" cy="259045"/>
    <xdr:sp macro="" textlink="">
      <xdr:nvSpPr>
        <xdr:cNvPr id="640" name="災害復旧費最大値テキスト"/>
        <xdr:cNvSpPr txBox="1"/>
      </xdr:nvSpPr>
      <xdr:spPr>
        <a:xfrm>
          <a:off x="16370300" y="1185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81973</xdr:rowOff>
    </xdr:from>
    <xdr:to>
      <xdr:col>86</xdr:col>
      <xdr:colOff>25400</xdr:colOff>
      <xdr:row>70</xdr:row>
      <xdr:rowOff>81973</xdr:rowOff>
    </xdr:to>
    <xdr:cxnSp macro="">
      <xdr:nvCxnSpPr>
        <xdr:cNvPr id="641" name="直線コネクタ 640"/>
        <xdr:cNvCxnSpPr/>
      </xdr:nvCxnSpPr>
      <xdr:spPr>
        <a:xfrm>
          <a:off x="16230600" y="12083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81037</xdr:rowOff>
    </xdr:from>
    <xdr:to>
      <xdr:col>85</xdr:col>
      <xdr:colOff>127000</xdr:colOff>
      <xdr:row>79</xdr:row>
      <xdr:rowOff>98868</xdr:rowOff>
    </xdr:to>
    <xdr:cxnSp macro="">
      <xdr:nvCxnSpPr>
        <xdr:cNvPr id="642" name="直線コネクタ 641"/>
        <xdr:cNvCxnSpPr/>
      </xdr:nvCxnSpPr>
      <xdr:spPr>
        <a:xfrm flipV="1">
          <a:off x="15481300" y="13625587"/>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95003</xdr:rowOff>
    </xdr:from>
    <xdr:ext cx="534377" cy="259045"/>
    <xdr:sp macro="" textlink="">
      <xdr:nvSpPr>
        <xdr:cNvPr id="643" name="災害復旧費平均値テキスト"/>
        <xdr:cNvSpPr txBox="1"/>
      </xdr:nvSpPr>
      <xdr:spPr>
        <a:xfrm>
          <a:off x="16370300" y="1329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72126</xdr:rowOff>
    </xdr:from>
    <xdr:to>
      <xdr:col>85</xdr:col>
      <xdr:colOff>177800</xdr:colOff>
      <xdr:row>79</xdr:row>
      <xdr:rowOff>2276</xdr:rowOff>
    </xdr:to>
    <xdr:sp macro="" textlink="">
      <xdr:nvSpPr>
        <xdr:cNvPr id="644" name="フローチャート: 判断 643"/>
        <xdr:cNvSpPr/>
      </xdr:nvSpPr>
      <xdr:spPr>
        <a:xfrm>
          <a:off x="16268700" y="1344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98868</xdr:rowOff>
    </xdr:from>
    <xdr:to>
      <xdr:col>81</xdr:col>
      <xdr:colOff>50800</xdr:colOff>
      <xdr:row>79</xdr:row>
      <xdr:rowOff>98868</xdr:rowOff>
    </xdr:to>
    <xdr:cxnSp macro="">
      <xdr:nvCxnSpPr>
        <xdr:cNvPr id="645" name="直線コネクタ 644"/>
        <xdr:cNvCxnSpPr/>
      </xdr:nvCxnSpPr>
      <xdr:spPr>
        <a:xfrm>
          <a:off x="14592300" y="136434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136753</xdr:rowOff>
    </xdr:from>
    <xdr:to>
      <xdr:col>81</xdr:col>
      <xdr:colOff>101600</xdr:colOff>
      <xdr:row>79</xdr:row>
      <xdr:rowOff>66903</xdr:rowOff>
    </xdr:to>
    <xdr:sp macro="" textlink="">
      <xdr:nvSpPr>
        <xdr:cNvPr id="646" name="フローチャート: 判断 645"/>
        <xdr:cNvSpPr/>
      </xdr:nvSpPr>
      <xdr:spPr>
        <a:xfrm>
          <a:off x="154305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83430</xdr:rowOff>
    </xdr:from>
    <xdr:ext cx="469744" cy="259045"/>
    <xdr:sp macro="" textlink="">
      <xdr:nvSpPr>
        <xdr:cNvPr id="647" name="テキスト ボックス 646"/>
        <xdr:cNvSpPr txBox="1"/>
      </xdr:nvSpPr>
      <xdr:spPr>
        <a:xfrm>
          <a:off x="15246428" y="132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98334</xdr:rowOff>
    </xdr:from>
    <xdr:to>
      <xdr:col>76</xdr:col>
      <xdr:colOff>114300</xdr:colOff>
      <xdr:row>79</xdr:row>
      <xdr:rowOff>98868</xdr:rowOff>
    </xdr:to>
    <xdr:cxnSp macro="">
      <xdr:nvCxnSpPr>
        <xdr:cNvPr id="648" name="直線コネクタ 647"/>
        <xdr:cNvCxnSpPr/>
      </xdr:nvCxnSpPr>
      <xdr:spPr>
        <a:xfrm>
          <a:off x="13703300" y="13642884"/>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170402</xdr:rowOff>
    </xdr:from>
    <xdr:to>
      <xdr:col>76</xdr:col>
      <xdr:colOff>165100</xdr:colOff>
      <xdr:row>79</xdr:row>
      <xdr:rowOff>100552</xdr:rowOff>
    </xdr:to>
    <xdr:sp macro="" textlink="">
      <xdr:nvSpPr>
        <xdr:cNvPr id="649" name="フローチャート: 判断 648"/>
        <xdr:cNvSpPr/>
      </xdr:nvSpPr>
      <xdr:spPr>
        <a:xfrm>
          <a:off x="14541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117079</xdr:rowOff>
    </xdr:from>
    <xdr:ext cx="469744" cy="259045"/>
    <xdr:sp macro="" textlink="">
      <xdr:nvSpPr>
        <xdr:cNvPr id="650" name="テキスト ボックス 649"/>
        <xdr:cNvSpPr txBox="1"/>
      </xdr:nvSpPr>
      <xdr:spPr>
        <a:xfrm>
          <a:off x="14357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97692</xdr:rowOff>
    </xdr:from>
    <xdr:to>
      <xdr:col>71</xdr:col>
      <xdr:colOff>177800</xdr:colOff>
      <xdr:row>79</xdr:row>
      <xdr:rowOff>98334</xdr:rowOff>
    </xdr:to>
    <xdr:cxnSp macro="">
      <xdr:nvCxnSpPr>
        <xdr:cNvPr id="651" name="直線コネクタ 650"/>
        <xdr:cNvCxnSpPr/>
      </xdr:nvCxnSpPr>
      <xdr:spPr>
        <a:xfrm>
          <a:off x="12814300" y="13642242"/>
          <a:ext cx="889000" cy="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1400</xdr:rowOff>
    </xdr:from>
    <xdr:to>
      <xdr:col>72</xdr:col>
      <xdr:colOff>38100</xdr:colOff>
      <xdr:row>79</xdr:row>
      <xdr:rowOff>103000</xdr:rowOff>
    </xdr:to>
    <xdr:sp macro="" textlink="">
      <xdr:nvSpPr>
        <xdr:cNvPr id="652" name="フローチャート: 判断 651"/>
        <xdr:cNvSpPr/>
      </xdr:nvSpPr>
      <xdr:spPr>
        <a:xfrm>
          <a:off x="13652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119527</xdr:rowOff>
    </xdr:from>
    <xdr:ext cx="469744" cy="259045"/>
    <xdr:sp macro="" textlink="">
      <xdr:nvSpPr>
        <xdr:cNvPr id="653" name="テキスト ボックス 652"/>
        <xdr:cNvSpPr txBox="1"/>
      </xdr:nvSpPr>
      <xdr:spPr>
        <a:xfrm>
          <a:off x="13468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136275</xdr:rowOff>
    </xdr:from>
    <xdr:to>
      <xdr:col>67</xdr:col>
      <xdr:colOff>101600</xdr:colOff>
      <xdr:row>79</xdr:row>
      <xdr:rowOff>66425</xdr:rowOff>
    </xdr:to>
    <xdr:sp macro="" textlink="">
      <xdr:nvSpPr>
        <xdr:cNvPr id="654" name="フローチャート: 判断 653"/>
        <xdr:cNvSpPr/>
      </xdr:nvSpPr>
      <xdr:spPr>
        <a:xfrm>
          <a:off x="12763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82952</xdr:rowOff>
    </xdr:from>
    <xdr:ext cx="469744" cy="259045"/>
    <xdr:sp macro="" textlink="">
      <xdr:nvSpPr>
        <xdr:cNvPr id="655" name="テキスト ボックス 654"/>
        <xdr:cNvSpPr txBox="1"/>
      </xdr:nvSpPr>
      <xdr:spPr>
        <a:xfrm>
          <a:off x="12579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30237</xdr:rowOff>
    </xdr:from>
    <xdr:to>
      <xdr:col>85</xdr:col>
      <xdr:colOff>177800</xdr:colOff>
      <xdr:row>79</xdr:row>
      <xdr:rowOff>131837</xdr:rowOff>
    </xdr:to>
    <xdr:sp macro="" textlink="">
      <xdr:nvSpPr>
        <xdr:cNvPr id="661" name="楕円 660"/>
        <xdr:cNvSpPr/>
      </xdr:nvSpPr>
      <xdr:spPr>
        <a:xfrm>
          <a:off x="16268700" y="1357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116614</xdr:rowOff>
    </xdr:from>
    <xdr:ext cx="469744" cy="259045"/>
    <xdr:sp macro="" textlink="">
      <xdr:nvSpPr>
        <xdr:cNvPr id="662" name="災害復旧費該当値テキスト"/>
        <xdr:cNvSpPr txBox="1"/>
      </xdr:nvSpPr>
      <xdr:spPr>
        <a:xfrm>
          <a:off x="16370300" y="1348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48068</xdr:rowOff>
    </xdr:from>
    <xdr:to>
      <xdr:col>81</xdr:col>
      <xdr:colOff>101600</xdr:colOff>
      <xdr:row>79</xdr:row>
      <xdr:rowOff>149668</xdr:rowOff>
    </xdr:to>
    <xdr:sp macro="" textlink="">
      <xdr:nvSpPr>
        <xdr:cNvPr id="663" name="楕円 662"/>
        <xdr:cNvSpPr/>
      </xdr:nvSpPr>
      <xdr:spPr>
        <a:xfrm>
          <a:off x="15430500" y="135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140795</xdr:rowOff>
    </xdr:from>
    <xdr:ext cx="249299" cy="259045"/>
    <xdr:sp macro="" textlink="">
      <xdr:nvSpPr>
        <xdr:cNvPr id="664" name="テキスト ボックス 663"/>
        <xdr:cNvSpPr txBox="1"/>
      </xdr:nvSpPr>
      <xdr:spPr>
        <a:xfrm>
          <a:off x="15356650" y="13685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48068</xdr:rowOff>
    </xdr:from>
    <xdr:to>
      <xdr:col>76</xdr:col>
      <xdr:colOff>165100</xdr:colOff>
      <xdr:row>79</xdr:row>
      <xdr:rowOff>149668</xdr:rowOff>
    </xdr:to>
    <xdr:sp macro="" textlink="">
      <xdr:nvSpPr>
        <xdr:cNvPr id="665" name="楕円 664"/>
        <xdr:cNvSpPr/>
      </xdr:nvSpPr>
      <xdr:spPr>
        <a:xfrm>
          <a:off x="14541500" y="135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140795</xdr:rowOff>
    </xdr:from>
    <xdr:ext cx="249299" cy="259045"/>
    <xdr:sp macro="" textlink="">
      <xdr:nvSpPr>
        <xdr:cNvPr id="666" name="テキスト ボックス 665"/>
        <xdr:cNvSpPr txBox="1"/>
      </xdr:nvSpPr>
      <xdr:spPr>
        <a:xfrm>
          <a:off x="14467650" y="13685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47534</xdr:rowOff>
    </xdr:from>
    <xdr:to>
      <xdr:col>72</xdr:col>
      <xdr:colOff>38100</xdr:colOff>
      <xdr:row>79</xdr:row>
      <xdr:rowOff>149134</xdr:rowOff>
    </xdr:to>
    <xdr:sp macro="" textlink="">
      <xdr:nvSpPr>
        <xdr:cNvPr id="667" name="楕円 666"/>
        <xdr:cNvSpPr/>
      </xdr:nvSpPr>
      <xdr:spPr>
        <a:xfrm>
          <a:off x="13652500" y="1359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140261</xdr:rowOff>
    </xdr:from>
    <xdr:ext cx="313932" cy="259045"/>
    <xdr:sp macro="" textlink="">
      <xdr:nvSpPr>
        <xdr:cNvPr id="668" name="テキスト ボックス 667"/>
        <xdr:cNvSpPr txBox="1"/>
      </xdr:nvSpPr>
      <xdr:spPr>
        <a:xfrm>
          <a:off x="13546333" y="136848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46892</xdr:rowOff>
    </xdr:from>
    <xdr:to>
      <xdr:col>67</xdr:col>
      <xdr:colOff>101600</xdr:colOff>
      <xdr:row>79</xdr:row>
      <xdr:rowOff>148492</xdr:rowOff>
    </xdr:to>
    <xdr:sp macro="" textlink="">
      <xdr:nvSpPr>
        <xdr:cNvPr id="669" name="楕円 668"/>
        <xdr:cNvSpPr/>
      </xdr:nvSpPr>
      <xdr:spPr>
        <a:xfrm>
          <a:off x="12763500" y="135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139619</xdr:rowOff>
    </xdr:from>
    <xdr:ext cx="378565" cy="259045"/>
    <xdr:sp macro="" textlink="">
      <xdr:nvSpPr>
        <xdr:cNvPr id="670" name="テキスト ボックス 669"/>
        <xdr:cNvSpPr txBox="1"/>
      </xdr:nvSpPr>
      <xdr:spPr>
        <a:xfrm>
          <a:off x="12625017" y="13684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1" name="テキスト ボックス 68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3" name="テキスト ボックス 68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83922</xdr:rowOff>
    </xdr:from>
    <xdr:to>
      <xdr:col>85</xdr:col>
      <xdr:colOff>126364</xdr:colOff>
      <xdr:row>99</xdr:row>
      <xdr:rowOff>29890</xdr:rowOff>
    </xdr:to>
    <xdr:cxnSp macro="">
      <xdr:nvCxnSpPr>
        <xdr:cNvPr id="697" name="直線コネクタ 696"/>
        <xdr:cNvCxnSpPr/>
      </xdr:nvCxnSpPr>
      <xdr:spPr>
        <a:xfrm flipV="1">
          <a:off x="16317595" y="15514422"/>
          <a:ext cx="1269" cy="14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33717</xdr:rowOff>
    </xdr:from>
    <xdr:ext cx="534377" cy="259045"/>
    <xdr:sp macro="" textlink="">
      <xdr:nvSpPr>
        <xdr:cNvPr id="698" name="公債費最小値テキスト"/>
        <xdr:cNvSpPr txBox="1"/>
      </xdr:nvSpPr>
      <xdr:spPr>
        <a:xfrm>
          <a:off x="16370300" y="170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29890</xdr:rowOff>
    </xdr:from>
    <xdr:to>
      <xdr:col>86</xdr:col>
      <xdr:colOff>25400</xdr:colOff>
      <xdr:row>99</xdr:row>
      <xdr:rowOff>29890</xdr:rowOff>
    </xdr:to>
    <xdr:cxnSp macro="">
      <xdr:nvCxnSpPr>
        <xdr:cNvPr id="699" name="直線コネクタ 698"/>
        <xdr:cNvCxnSpPr/>
      </xdr:nvCxnSpPr>
      <xdr:spPr>
        <a:xfrm>
          <a:off x="16230600" y="1700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30599</xdr:rowOff>
    </xdr:from>
    <xdr:ext cx="599010" cy="259045"/>
    <xdr:sp macro="" textlink="">
      <xdr:nvSpPr>
        <xdr:cNvPr id="700" name="公債費最大値テキスト"/>
        <xdr:cNvSpPr txBox="1"/>
      </xdr:nvSpPr>
      <xdr:spPr>
        <a:xfrm>
          <a:off x="16370300" y="1528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83922</xdr:rowOff>
    </xdr:from>
    <xdr:to>
      <xdr:col>86</xdr:col>
      <xdr:colOff>25400</xdr:colOff>
      <xdr:row>90</xdr:row>
      <xdr:rowOff>83922</xdr:rowOff>
    </xdr:to>
    <xdr:cxnSp macro="">
      <xdr:nvCxnSpPr>
        <xdr:cNvPr id="701" name="直線コネクタ 700"/>
        <xdr:cNvCxnSpPr/>
      </xdr:nvCxnSpPr>
      <xdr:spPr>
        <a:xfrm>
          <a:off x="16230600" y="1551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114602</xdr:rowOff>
    </xdr:from>
    <xdr:to>
      <xdr:col>85</xdr:col>
      <xdr:colOff>127000</xdr:colOff>
      <xdr:row>93</xdr:row>
      <xdr:rowOff>128612</xdr:rowOff>
    </xdr:to>
    <xdr:cxnSp macro="">
      <xdr:nvCxnSpPr>
        <xdr:cNvPr id="702" name="直線コネクタ 701"/>
        <xdr:cNvCxnSpPr/>
      </xdr:nvCxnSpPr>
      <xdr:spPr>
        <a:xfrm flipV="1">
          <a:off x="15481300" y="16059452"/>
          <a:ext cx="8382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20840</xdr:rowOff>
    </xdr:from>
    <xdr:ext cx="534377" cy="259045"/>
    <xdr:sp macro="" textlink="">
      <xdr:nvSpPr>
        <xdr:cNvPr id="703" name="公債費平均値テキスト"/>
        <xdr:cNvSpPr txBox="1"/>
      </xdr:nvSpPr>
      <xdr:spPr>
        <a:xfrm>
          <a:off x="16370300" y="161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42413</xdr:rowOff>
    </xdr:from>
    <xdr:to>
      <xdr:col>85</xdr:col>
      <xdr:colOff>177800</xdr:colOff>
      <xdr:row>94</xdr:row>
      <xdr:rowOff>144013</xdr:rowOff>
    </xdr:to>
    <xdr:sp macro="" textlink="">
      <xdr:nvSpPr>
        <xdr:cNvPr id="704" name="フローチャート: 判断 703"/>
        <xdr:cNvSpPr/>
      </xdr:nvSpPr>
      <xdr:spPr>
        <a:xfrm>
          <a:off x="16268700" y="16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41190</xdr:rowOff>
    </xdr:from>
    <xdr:to>
      <xdr:col>81</xdr:col>
      <xdr:colOff>50800</xdr:colOff>
      <xdr:row>93</xdr:row>
      <xdr:rowOff>128612</xdr:rowOff>
    </xdr:to>
    <xdr:cxnSp macro="">
      <xdr:nvCxnSpPr>
        <xdr:cNvPr id="705" name="直線コネクタ 704"/>
        <xdr:cNvCxnSpPr/>
      </xdr:nvCxnSpPr>
      <xdr:spPr>
        <a:xfrm>
          <a:off x="14592300" y="15986040"/>
          <a:ext cx="889000" cy="8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167326</xdr:rowOff>
    </xdr:from>
    <xdr:to>
      <xdr:col>81</xdr:col>
      <xdr:colOff>101600</xdr:colOff>
      <xdr:row>94</xdr:row>
      <xdr:rowOff>97476</xdr:rowOff>
    </xdr:to>
    <xdr:sp macro="" textlink="">
      <xdr:nvSpPr>
        <xdr:cNvPr id="706" name="フローチャート: 判断 705"/>
        <xdr:cNvSpPr/>
      </xdr:nvSpPr>
      <xdr:spPr>
        <a:xfrm>
          <a:off x="15430500" y="1611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88603</xdr:rowOff>
    </xdr:from>
    <xdr:ext cx="534377" cy="259045"/>
    <xdr:sp macro="" textlink="">
      <xdr:nvSpPr>
        <xdr:cNvPr id="707" name="テキスト ボックス 706"/>
        <xdr:cNvSpPr txBox="1"/>
      </xdr:nvSpPr>
      <xdr:spPr>
        <a:xfrm>
          <a:off x="15214111" y="1620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41190</xdr:rowOff>
    </xdr:from>
    <xdr:to>
      <xdr:col>76</xdr:col>
      <xdr:colOff>114300</xdr:colOff>
      <xdr:row>93</xdr:row>
      <xdr:rowOff>65911</xdr:rowOff>
    </xdr:to>
    <xdr:cxnSp macro="">
      <xdr:nvCxnSpPr>
        <xdr:cNvPr id="708" name="直線コネクタ 707"/>
        <xdr:cNvCxnSpPr/>
      </xdr:nvCxnSpPr>
      <xdr:spPr>
        <a:xfrm flipV="1">
          <a:off x="13703300" y="15986040"/>
          <a:ext cx="889000" cy="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154019</xdr:rowOff>
    </xdr:from>
    <xdr:to>
      <xdr:col>76</xdr:col>
      <xdr:colOff>165100</xdr:colOff>
      <xdr:row>94</xdr:row>
      <xdr:rowOff>84169</xdr:rowOff>
    </xdr:to>
    <xdr:sp macro="" textlink="">
      <xdr:nvSpPr>
        <xdr:cNvPr id="709" name="フローチャート: 判断 708"/>
        <xdr:cNvSpPr/>
      </xdr:nvSpPr>
      <xdr:spPr>
        <a:xfrm>
          <a:off x="14541500" y="1609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75296</xdr:rowOff>
    </xdr:from>
    <xdr:ext cx="534377" cy="259045"/>
    <xdr:sp macro="" textlink="">
      <xdr:nvSpPr>
        <xdr:cNvPr id="710" name="テキスト ボックス 709"/>
        <xdr:cNvSpPr txBox="1"/>
      </xdr:nvSpPr>
      <xdr:spPr>
        <a:xfrm>
          <a:off x="14325111" y="1619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46513</xdr:rowOff>
    </xdr:from>
    <xdr:to>
      <xdr:col>71</xdr:col>
      <xdr:colOff>177800</xdr:colOff>
      <xdr:row>93</xdr:row>
      <xdr:rowOff>65911</xdr:rowOff>
    </xdr:to>
    <xdr:cxnSp macro="">
      <xdr:nvCxnSpPr>
        <xdr:cNvPr id="711" name="直線コネクタ 710"/>
        <xdr:cNvCxnSpPr/>
      </xdr:nvCxnSpPr>
      <xdr:spPr>
        <a:xfrm>
          <a:off x="12814300" y="15819913"/>
          <a:ext cx="889000" cy="19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97701</xdr:rowOff>
    </xdr:from>
    <xdr:to>
      <xdr:col>72</xdr:col>
      <xdr:colOff>38100</xdr:colOff>
      <xdr:row>94</xdr:row>
      <xdr:rowOff>27851</xdr:rowOff>
    </xdr:to>
    <xdr:sp macro="" textlink="">
      <xdr:nvSpPr>
        <xdr:cNvPr id="712" name="フローチャート: 判断 711"/>
        <xdr:cNvSpPr/>
      </xdr:nvSpPr>
      <xdr:spPr>
        <a:xfrm>
          <a:off x="13652500" y="1604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18978</xdr:rowOff>
    </xdr:from>
    <xdr:ext cx="534377" cy="259045"/>
    <xdr:sp macro="" textlink="">
      <xdr:nvSpPr>
        <xdr:cNvPr id="713" name="テキスト ボックス 712"/>
        <xdr:cNvSpPr txBox="1"/>
      </xdr:nvSpPr>
      <xdr:spPr>
        <a:xfrm>
          <a:off x="13436111" y="1613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73992</xdr:rowOff>
    </xdr:from>
    <xdr:to>
      <xdr:col>67</xdr:col>
      <xdr:colOff>101600</xdr:colOff>
      <xdr:row>94</xdr:row>
      <xdr:rowOff>4142</xdr:rowOff>
    </xdr:to>
    <xdr:sp macro="" textlink="">
      <xdr:nvSpPr>
        <xdr:cNvPr id="714" name="フローチャート: 判断 713"/>
        <xdr:cNvSpPr/>
      </xdr:nvSpPr>
      <xdr:spPr>
        <a:xfrm>
          <a:off x="12763500" y="1601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166719</xdr:rowOff>
    </xdr:from>
    <xdr:ext cx="534377" cy="259045"/>
    <xdr:sp macro="" textlink="">
      <xdr:nvSpPr>
        <xdr:cNvPr id="715" name="テキスト ボックス 714"/>
        <xdr:cNvSpPr txBox="1"/>
      </xdr:nvSpPr>
      <xdr:spPr>
        <a:xfrm>
          <a:off x="12547111" y="161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63802</xdr:rowOff>
    </xdr:from>
    <xdr:to>
      <xdr:col>85</xdr:col>
      <xdr:colOff>177800</xdr:colOff>
      <xdr:row>93</xdr:row>
      <xdr:rowOff>165402</xdr:rowOff>
    </xdr:to>
    <xdr:sp macro="" textlink="">
      <xdr:nvSpPr>
        <xdr:cNvPr id="721" name="楕円 720"/>
        <xdr:cNvSpPr/>
      </xdr:nvSpPr>
      <xdr:spPr>
        <a:xfrm>
          <a:off x="16268700" y="1600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86679</xdr:rowOff>
    </xdr:from>
    <xdr:ext cx="534377" cy="259045"/>
    <xdr:sp macro="" textlink="">
      <xdr:nvSpPr>
        <xdr:cNvPr id="722" name="公債費該当値テキスト"/>
        <xdr:cNvSpPr txBox="1"/>
      </xdr:nvSpPr>
      <xdr:spPr>
        <a:xfrm>
          <a:off x="16370300" y="1586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77812</xdr:rowOff>
    </xdr:from>
    <xdr:to>
      <xdr:col>81</xdr:col>
      <xdr:colOff>101600</xdr:colOff>
      <xdr:row>94</xdr:row>
      <xdr:rowOff>7962</xdr:rowOff>
    </xdr:to>
    <xdr:sp macro="" textlink="">
      <xdr:nvSpPr>
        <xdr:cNvPr id="723" name="楕円 722"/>
        <xdr:cNvSpPr/>
      </xdr:nvSpPr>
      <xdr:spPr>
        <a:xfrm>
          <a:off x="15430500" y="1602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24489</xdr:rowOff>
    </xdr:from>
    <xdr:ext cx="534377" cy="259045"/>
    <xdr:sp macro="" textlink="">
      <xdr:nvSpPr>
        <xdr:cNvPr id="724" name="テキスト ボックス 723"/>
        <xdr:cNvSpPr txBox="1"/>
      </xdr:nvSpPr>
      <xdr:spPr>
        <a:xfrm>
          <a:off x="15214111" y="1579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161840</xdr:rowOff>
    </xdr:from>
    <xdr:to>
      <xdr:col>76</xdr:col>
      <xdr:colOff>165100</xdr:colOff>
      <xdr:row>93</xdr:row>
      <xdr:rowOff>91990</xdr:rowOff>
    </xdr:to>
    <xdr:sp macro="" textlink="">
      <xdr:nvSpPr>
        <xdr:cNvPr id="725" name="楕円 724"/>
        <xdr:cNvSpPr/>
      </xdr:nvSpPr>
      <xdr:spPr>
        <a:xfrm>
          <a:off x="14541500" y="1593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108517</xdr:rowOff>
    </xdr:from>
    <xdr:ext cx="534377" cy="259045"/>
    <xdr:sp macro="" textlink="">
      <xdr:nvSpPr>
        <xdr:cNvPr id="726" name="テキスト ボックス 725"/>
        <xdr:cNvSpPr txBox="1"/>
      </xdr:nvSpPr>
      <xdr:spPr>
        <a:xfrm>
          <a:off x="14325111" y="1571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15111</xdr:rowOff>
    </xdr:from>
    <xdr:to>
      <xdr:col>72</xdr:col>
      <xdr:colOff>38100</xdr:colOff>
      <xdr:row>93</xdr:row>
      <xdr:rowOff>116711</xdr:rowOff>
    </xdr:to>
    <xdr:sp macro="" textlink="">
      <xdr:nvSpPr>
        <xdr:cNvPr id="727" name="楕円 726"/>
        <xdr:cNvSpPr/>
      </xdr:nvSpPr>
      <xdr:spPr>
        <a:xfrm>
          <a:off x="13652500" y="159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133238</xdr:rowOff>
    </xdr:from>
    <xdr:ext cx="534377" cy="259045"/>
    <xdr:sp macro="" textlink="">
      <xdr:nvSpPr>
        <xdr:cNvPr id="728" name="テキスト ボックス 727"/>
        <xdr:cNvSpPr txBox="1"/>
      </xdr:nvSpPr>
      <xdr:spPr>
        <a:xfrm>
          <a:off x="13436111" y="1573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167163</xdr:rowOff>
    </xdr:from>
    <xdr:to>
      <xdr:col>67</xdr:col>
      <xdr:colOff>101600</xdr:colOff>
      <xdr:row>92</xdr:row>
      <xdr:rowOff>97313</xdr:rowOff>
    </xdr:to>
    <xdr:sp macro="" textlink="">
      <xdr:nvSpPr>
        <xdr:cNvPr id="729" name="楕円 728"/>
        <xdr:cNvSpPr/>
      </xdr:nvSpPr>
      <xdr:spPr>
        <a:xfrm>
          <a:off x="12763500" y="157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113840</xdr:rowOff>
    </xdr:from>
    <xdr:ext cx="534377" cy="259045"/>
    <xdr:sp macro="" textlink="">
      <xdr:nvSpPr>
        <xdr:cNvPr id="730" name="テキスト ボックス 729"/>
        <xdr:cNvSpPr txBox="1"/>
      </xdr:nvSpPr>
      <xdr:spPr>
        <a:xfrm>
          <a:off x="12547111" y="1554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4" name="テキスト ボックス 74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6" name="テキスト ボックス 74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8" name="テキスト ボックス 74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0" name="テキスト ボックス 74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160274</xdr:rowOff>
    </xdr:from>
    <xdr:to>
      <xdr:col>116</xdr:col>
      <xdr:colOff>62864</xdr:colOff>
      <xdr:row>38</xdr:row>
      <xdr:rowOff>139700</xdr:rowOff>
    </xdr:to>
    <xdr:cxnSp macro="">
      <xdr:nvCxnSpPr>
        <xdr:cNvPr id="752" name="直線コネクタ 751"/>
        <xdr:cNvCxnSpPr/>
      </xdr:nvCxnSpPr>
      <xdr:spPr>
        <a:xfrm flipV="1">
          <a:off x="22159595" y="5475224"/>
          <a:ext cx="1269"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144035</xdr:rowOff>
    </xdr:from>
    <xdr:ext cx="249299" cy="259045"/>
    <xdr:sp macro="" textlink="">
      <xdr:nvSpPr>
        <xdr:cNvPr id="753" name="諸支出金最小値テキスト"/>
        <xdr:cNvSpPr txBox="1"/>
      </xdr:nvSpPr>
      <xdr:spPr>
        <a:xfrm>
          <a:off x="22212300" y="6659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106951</xdr:rowOff>
    </xdr:from>
    <xdr:ext cx="378565" cy="259045"/>
    <xdr:sp macro="" textlink="">
      <xdr:nvSpPr>
        <xdr:cNvPr id="755" name="諸支出金最大値テキスト"/>
        <xdr:cNvSpPr txBox="1"/>
      </xdr:nvSpPr>
      <xdr:spPr>
        <a:xfrm>
          <a:off x="22212300" y="5250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160274</xdr:rowOff>
    </xdr:from>
    <xdr:to>
      <xdr:col>116</xdr:col>
      <xdr:colOff>152400</xdr:colOff>
      <xdr:row>31</xdr:row>
      <xdr:rowOff>160274</xdr:rowOff>
    </xdr:to>
    <xdr:cxnSp macro="">
      <xdr:nvCxnSpPr>
        <xdr:cNvPr id="756" name="直線コネクタ 755"/>
        <xdr:cNvCxnSpPr/>
      </xdr:nvCxnSpPr>
      <xdr:spPr>
        <a:xfrm>
          <a:off x="22072600" y="547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61485</xdr:rowOff>
    </xdr:from>
    <xdr:ext cx="313932" cy="259045"/>
    <xdr:sp macro="" textlink="">
      <xdr:nvSpPr>
        <xdr:cNvPr id="758" name="諸支出金平均値テキスト"/>
        <xdr:cNvSpPr txBox="1"/>
      </xdr:nvSpPr>
      <xdr:spPr>
        <a:xfrm>
          <a:off x="22212300" y="64051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38608</xdr:rowOff>
    </xdr:from>
    <xdr:to>
      <xdr:col>116</xdr:col>
      <xdr:colOff>114300</xdr:colOff>
      <xdr:row>38</xdr:row>
      <xdr:rowOff>140208</xdr:rowOff>
    </xdr:to>
    <xdr:sp macro="" textlink="">
      <xdr:nvSpPr>
        <xdr:cNvPr id="759" name="フローチャート: 判断 758"/>
        <xdr:cNvSpPr/>
      </xdr:nvSpPr>
      <xdr:spPr>
        <a:xfrm>
          <a:off x="221107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114046</xdr:rowOff>
    </xdr:from>
    <xdr:to>
      <xdr:col>112</xdr:col>
      <xdr:colOff>38100</xdr:colOff>
      <xdr:row>38</xdr:row>
      <xdr:rowOff>44196</xdr:rowOff>
    </xdr:to>
    <xdr:sp macro="" textlink="">
      <xdr:nvSpPr>
        <xdr:cNvPr id="761" name="フローチャート: 判断 760"/>
        <xdr:cNvSpPr/>
      </xdr:nvSpPr>
      <xdr:spPr>
        <a:xfrm>
          <a:off x="21272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60723</xdr:rowOff>
    </xdr:from>
    <xdr:ext cx="313932" cy="259045"/>
    <xdr:sp macro="" textlink="">
      <xdr:nvSpPr>
        <xdr:cNvPr id="762" name="テキスト ボックス 761"/>
        <xdr:cNvSpPr txBox="1"/>
      </xdr:nvSpPr>
      <xdr:spPr>
        <a:xfrm>
          <a:off x="211663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29464</xdr:rowOff>
    </xdr:from>
    <xdr:to>
      <xdr:col>107</xdr:col>
      <xdr:colOff>101600</xdr:colOff>
      <xdr:row>38</xdr:row>
      <xdr:rowOff>131064</xdr:rowOff>
    </xdr:to>
    <xdr:sp macro="" textlink="">
      <xdr:nvSpPr>
        <xdr:cNvPr id="764" name="フローチャート: 判断 763"/>
        <xdr:cNvSpPr/>
      </xdr:nvSpPr>
      <xdr:spPr>
        <a:xfrm>
          <a:off x="203835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147591</xdr:rowOff>
    </xdr:from>
    <xdr:ext cx="313932" cy="259045"/>
    <xdr:sp macro="" textlink="">
      <xdr:nvSpPr>
        <xdr:cNvPr id="765" name="テキスト ボックス 764"/>
        <xdr:cNvSpPr txBox="1"/>
      </xdr:nvSpPr>
      <xdr:spPr>
        <a:xfrm>
          <a:off x="20277333" y="6319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136906</xdr:rowOff>
    </xdr:from>
    <xdr:to>
      <xdr:col>102</xdr:col>
      <xdr:colOff>165100</xdr:colOff>
      <xdr:row>38</xdr:row>
      <xdr:rowOff>67056</xdr:rowOff>
    </xdr:to>
    <xdr:sp macro="" textlink="">
      <xdr:nvSpPr>
        <xdr:cNvPr id="767" name="フローチャート: 判断 766"/>
        <xdr:cNvSpPr/>
      </xdr:nvSpPr>
      <xdr:spPr>
        <a:xfrm>
          <a:off x="19494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83583</xdr:rowOff>
    </xdr:from>
    <xdr:ext cx="313932" cy="259045"/>
    <xdr:sp macro="" textlink="">
      <xdr:nvSpPr>
        <xdr:cNvPr id="768" name="テキスト ボックス 767"/>
        <xdr:cNvSpPr txBox="1"/>
      </xdr:nvSpPr>
      <xdr:spPr>
        <a:xfrm>
          <a:off x="19388333" y="6255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9" name="フローチャート: 判断 768"/>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1287</xdr:rowOff>
    </xdr:from>
    <xdr:ext cx="313932" cy="259045"/>
    <xdr:sp macro="" textlink="">
      <xdr:nvSpPr>
        <xdr:cNvPr id="770" name="テキスト ボックス 769"/>
        <xdr:cNvSpPr txBox="1"/>
      </xdr:nvSpPr>
      <xdr:spPr>
        <a:xfrm>
          <a:off x="18499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17035</xdr:rowOff>
    </xdr:from>
    <xdr:ext cx="249299" cy="259045"/>
    <xdr:sp macro="" textlink="">
      <xdr:nvSpPr>
        <xdr:cNvPr id="777" name="諸支出金該当値テキスト"/>
        <xdr:cNvSpPr txBox="1"/>
      </xdr:nvSpPr>
      <xdr:spPr>
        <a:xfrm>
          <a:off x="22212300" y="6532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民生費については、住民一人当たり２</a:t>
          </a:r>
          <a:r>
            <a:rPr kumimoji="1" lang="ja-JP" altLang="en-US" sz="1300">
              <a:solidFill>
                <a:schemeClr val="dk1"/>
              </a:solidFill>
              <a:effectLst/>
              <a:latin typeface="+mn-lt"/>
              <a:ea typeface="+mn-ea"/>
              <a:cs typeface="+mn-cs"/>
            </a:rPr>
            <a:t>３０</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４５１</a:t>
          </a:r>
          <a:r>
            <a:rPr kumimoji="1" lang="ja-JP" altLang="ja-JP" sz="1300">
              <a:solidFill>
                <a:schemeClr val="dk1"/>
              </a:solidFill>
              <a:effectLst/>
              <a:latin typeface="+mn-lt"/>
              <a:ea typeface="+mn-ea"/>
              <a:cs typeface="+mn-cs"/>
            </a:rPr>
            <a:t>円となっている。これは他団体にはない救護施設「しらがね寮」（生活保護施設）があることや、他団体に比べ私立保育所・認定こども園の施設数が多いことが大きな要因として考えられる。公立保育所については、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年度から民営化したが、今後 も社会保障費の自然増に対応しながら行財政改革プランに沿って扶助費全体について抑制していく。</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教育費については、住民一人当たり７２，５３３円となっている。平成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年度から増加しており、平成</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年度は類似団体平均を上回る水準となっている。これは、平成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年度からの公立学校施設大規模改修事業、平成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年度からの社会体育施設大規模改修事業による普通建設費の増加が主な要因である。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熊本県あさぎり町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mn-lt"/>
              <a:ea typeface="+mn-ea"/>
              <a:cs typeface="+mn-cs"/>
            </a:rPr>
            <a:t>　普通交付税の合併算定替えの段階的削減が９割に達するなか、税収の伸び、普通交付税一本算定の増額、事務効率化による歳出削減に努めたが、最終的には財政調整基金を取り崩し実質収支額の黒字を確保した。</a:t>
          </a:r>
        </a:p>
        <a:p>
          <a:r>
            <a:rPr lang="ja-JP" altLang="ja-JP" sz="1300">
              <a:solidFill>
                <a:schemeClr val="dk1"/>
              </a:solidFill>
              <a:effectLst/>
              <a:latin typeface="+mn-lt"/>
              <a:ea typeface="+mn-ea"/>
              <a:cs typeface="+mn-cs"/>
            </a:rPr>
            <a:t>　実質単年度収支は、財政調整基金を取り崩したことにより、前年度比で大きなマイナスとなったが、前年度</a:t>
          </a:r>
          <a:r>
            <a:rPr lang="ja-JP" altLang="en-US" sz="1300">
              <a:solidFill>
                <a:schemeClr val="dk1"/>
              </a:solidFill>
              <a:effectLst/>
              <a:latin typeface="+mn-lt"/>
              <a:ea typeface="+mn-ea"/>
              <a:cs typeface="+mn-cs"/>
            </a:rPr>
            <a:t>剰余金</a:t>
          </a:r>
          <a:r>
            <a:rPr lang="ja-JP" altLang="ja-JP" sz="1300">
              <a:solidFill>
                <a:schemeClr val="dk1"/>
              </a:solidFill>
              <a:effectLst/>
              <a:latin typeface="+mn-lt"/>
              <a:ea typeface="+mn-ea"/>
              <a:cs typeface="+mn-cs"/>
            </a:rPr>
            <a:t>や基金運用収入による積立金により、黒字を確保</a:t>
          </a:r>
          <a:r>
            <a:rPr lang="ja-JP" altLang="en-US" sz="1300">
              <a:solidFill>
                <a:schemeClr val="dk1"/>
              </a:solidFill>
              <a:effectLst/>
              <a:latin typeface="+mn-lt"/>
              <a:ea typeface="+mn-ea"/>
              <a:cs typeface="+mn-cs"/>
            </a:rPr>
            <a:t>した。</a:t>
          </a:r>
          <a:endParaRPr lang="en-US" altLang="ja-JP" sz="1300">
            <a:solidFill>
              <a:schemeClr val="dk1"/>
            </a:solidFill>
            <a:effectLst/>
            <a:latin typeface="+mn-lt"/>
            <a:ea typeface="+mn-ea"/>
            <a:cs typeface="+mn-cs"/>
          </a:endParaRPr>
        </a:p>
        <a:p>
          <a:r>
            <a:rPr lang="ja-JP" altLang="en-US" sz="1300">
              <a:solidFill>
                <a:schemeClr val="dk1"/>
              </a:solidFill>
              <a:effectLst/>
              <a:latin typeface="+mn-lt"/>
              <a:ea typeface="+mn-ea"/>
              <a:cs typeface="+mn-cs"/>
            </a:rPr>
            <a:t>　黒字の要因は臨時的収入によるものであり、今後は厳しい財政状況となることを見込んでおり、引き続き行財政改革に取り組み、財政健全化に努める。</a:t>
          </a:r>
          <a:endParaRPr lang="ja-JP" altLang="ja-JP" sz="1300">
            <a:solidFill>
              <a:schemeClr val="dk1"/>
            </a:solidFill>
            <a:effectLst/>
            <a:latin typeface="+mn-lt"/>
            <a:ea typeface="+mn-ea"/>
            <a:cs typeface="+mn-cs"/>
          </a:endParaRPr>
        </a:p>
        <a:p>
          <a:endParaRPr kumimoji="1" lang="ja-JP" altLang="en-US" sz="1300">
            <a:solidFill>
              <a:schemeClr val="tx1"/>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熊本県あさぎり町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mn-lt"/>
              <a:ea typeface="+mn-ea"/>
              <a:cs typeface="+mn-cs"/>
            </a:rPr>
            <a:t>　全会計において黒字</a:t>
          </a:r>
          <a:r>
            <a:rPr kumimoji="1" lang="ja-JP" altLang="en-US" sz="1400">
              <a:solidFill>
                <a:schemeClr val="dk1"/>
              </a:solidFill>
              <a:effectLst/>
              <a:latin typeface="+mn-lt"/>
              <a:ea typeface="+mn-ea"/>
              <a:cs typeface="+mn-cs"/>
            </a:rPr>
            <a:t>決算となったが、一般会計において</a:t>
          </a:r>
          <a:r>
            <a:rPr kumimoji="1" lang="ja-JP" altLang="ja-JP" sz="1400">
              <a:solidFill>
                <a:schemeClr val="dk1"/>
              </a:solidFill>
              <a:effectLst/>
              <a:latin typeface="+mn-lt"/>
              <a:ea typeface="+mn-ea"/>
              <a:cs typeface="+mn-cs"/>
            </a:rPr>
            <a:t>財源不足補てんの</a:t>
          </a:r>
          <a:r>
            <a:rPr kumimoji="1" lang="ja-JP" altLang="en-US" sz="1400">
              <a:solidFill>
                <a:schemeClr val="dk1"/>
              </a:solidFill>
              <a:effectLst/>
              <a:latin typeface="+mn-lt"/>
              <a:ea typeface="+mn-ea"/>
              <a:cs typeface="+mn-cs"/>
            </a:rPr>
            <a:t>ために財政調整基金を取り崩したところである。</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今後は、下水道事業等の公営企業会計への公債費に対する繰出金が増加する見込みであるため、独立採算の原則に立ち返った使用料の見直しも含め、健全化・適正化を図る。</a:t>
          </a:r>
          <a:endParaRPr kumimoji="1" lang="en-US" altLang="ja-JP" sz="1400">
            <a:solidFill>
              <a:schemeClr val="dk1"/>
            </a:solidFill>
            <a:effectLst/>
            <a:latin typeface="+mn-lt"/>
            <a:ea typeface="+mn-ea"/>
            <a:cs typeface="+mn-cs"/>
          </a:endParaRPr>
        </a:p>
        <a:p>
          <a:pPr eaLnBrk="1" fontAlgn="auto" latinLnBrk="0" hangingPunct="1"/>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国民健康保険特別会計においても、国民健康保険税の適正化や医療費削減のための健康づくりを推進し、一般会計の負担額軽減を図る。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11750746</v>
      </c>
      <c r="BO4" s="430"/>
      <c r="BP4" s="430"/>
      <c r="BQ4" s="430"/>
      <c r="BR4" s="430"/>
      <c r="BS4" s="430"/>
      <c r="BT4" s="430"/>
      <c r="BU4" s="431"/>
      <c r="BV4" s="429">
        <v>11657163</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9.1999999999999993</v>
      </c>
      <c r="CU4" s="436"/>
      <c r="CV4" s="436"/>
      <c r="CW4" s="436"/>
      <c r="CX4" s="436"/>
      <c r="CY4" s="436"/>
      <c r="CZ4" s="436"/>
      <c r="DA4" s="437"/>
      <c r="DB4" s="435">
        <v>7.5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11127116</v>
      </c>
      <c r="BO5" s="467"/>
      <c r="BP5" s="467"/>
      <c r="BQ5" s="467"/>
      <c r="BR5" s="467"/>
      <c r="BS5" s="467"/>
      <c r="BT5" s="467"/>
      <c r="BU5" s="468"/>
      <c r="BV5" s="466">
        <v>11138392</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88.8</v>
      </c>
      <c r="CU5" s="464"/>
      <c r="CV5" s="464"/>
      <c r="CW5" s="464"/>
      <c r="CX5" s="464"/>
      <c r="CY5" s="464"/>
      <c r="CZ5" s="464"/>
      <c r="DA5" s="465"/>
      <c r="DB5" s="463">
        <v>87.7</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623630</v>
      </c>
      <c r="BO6" s="467"/>
      <c r="BP6" s="467"/>
      <c r="BQ6" s="467"/>
      <c r="BR6" s="467"/>
      <c r="BS6" s="467"/>
      <c r="BT6" s="467"/>
      <c r="BU6" s="468"/>
      <c r="BV6" s="466">
        <v>518771</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92.2</v>
      </c>
      <c r="CU6" s="504"/>
      <c r="CV6" s="504"/>
      <c r="CW6" s="504"/>
      <c r="CX6" s="504"/>
      <c r="CY6" s="504"/>
      <c r="CZ6" s="504"/>
      <c r="DA6" s="505"/>
      <c r="DB6" s="503">
        <v>91.2</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34138</v>
      </c>
      <c r="BO7" s="467"/>
      <c r="BP7" s="467"/>
      <c r="BQ7" s="467"/>
      <c r="BR7" s="467"/>
      <c r="BS7" s="467"/>
      <c r="BT7" s="467"/>
      <c r="BU7" s="468"/>
      <c r="BV7" s="466">
        <v>35442</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6384579</v>
      </c>
      <c r="CU7" s="467"/>
      <c r="CV7" s="467"/>
      <c r="CW7" s="467"/>
      <c r="CX7" s="467"/>
      <c r="CY7" s="467"/>
      <c r="CZ7" s="467"/>
      <c r="DA7" s="468"/>
      <c r="DB7" s="466">
        <v>6430653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93</v>
      </c>
      <c r="AV8" s="499"/>
      <c r="AW8" s="499"/>
      <c r="AX8" s="499"/>
      <c r="AY8" s="500" t="s">
        <v>108</v>
      </c>
      <c r="AZ8" s="501"/>
      <c r="BA8" s="501"/>
      <c r="BB8" s="501"/>
      <c r="BC8" s="501"/>
      <c r="BD8" s="501"/>
      <c r="BE8" s="501"/>
      <c r="BF8" s="501"/>
      <c r="BG8" s="501"/>
      <c r="BH8" s="501"/>
      <c r="BI8" s="501"/>
      <c r="BJ8" s="501"/>
      <c r="BK8" s="501"/>
      <c r="BL8" s="501"/>
      <c r="BM8" s="502"/>
      <c r="BN8" s="466">
        <v>589492</v>
      </c>
      <c r="BO8" s="467"/>
      <c r="BP8" s="467"/>
      <c r="BQ8" s="467"/>
      <c r="BR8" s="467"/>
      <c r="BS8" s="467"/>
      <c r="BT8" s="467"/>
      <c r="BU8" s="468"/>
      <c r="BV8" s="466">
        <v>483329</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0.23</v>
      </c>
      <c r="CU8" s="507"/>
      <c r="CV8" s="507"/>
      <c r="CW8" s="507"/>
      <c r="CX8" s="507"/>
      <c r="CY8" s="507"/>
      <c r="CZ8" s="507"/>
      <c r="DA8" s="508"/>
      <c r="DB8" s="506">
        <v>0.23</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15523</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93</v>
      </c>
      <c r="AV9" s="499"/>
      <c r="AW9" s="499"/>
      <c r="AX9" s="499"/>
      <c r="AY9" s="500" t="s">
        <v>114</v>
      </c>
      <c r="AZ9" s="501"/>
      <c r="BA9" s="501"/>
      <c r="BB9" s="501"/>
      <c r="BC9" s="501"/>
      <c r="BD9" s="501"/>
      <c r="BE9" s="501"/>
      <c r="BF9" s="501"/>
      <c r="BG9" s="501"/>
      <c r="BH9" s="501"/>
      <c r="BI9" s="501"/>
      <c r="BJ9" s="501"/>
      <c r="BK9" s="501"/>
      <c r="BL9" s="501"/>
      <c r="BM9" s="502"/>
      <c r="BN9" s="466">
        <v>106163</v>
      </c>
      <c r="BO9" s="467"/>
      <c r="BP9" s="467"/>
      <c r="BQ9" s="467"/>
      <c r="BR9" s="467"/>
      <c r="BS9" s="467"/>
      <c r="BT9" s="467"/>
      <c r="BU9" s="468"/>
      <c r="BV9" s="466">
        <v>-10937</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16</v>
      </c>
      <c r="CU9" s="464"/>
      <c r="CV9" s="464"/>
      <c r="CW9" s="464"/>
      <c r="CX9" s="464"/>
      <c r="CY9" s="464"/>
      <c r="CZ9" s="464"/>
      <c r="DA9" s="465"/>
      <c r="DB9" s="463">
        <v>16.5</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116</v>
      </c>
      <c r="M10" s="496"/>
      <c r="N10" s="496"/>
      <c r="O10" s="496"/>
      <c r="P10" s="496"/>
      <c r="Q10" s="497"/>
      <c r="R10" s="517">
        <v>16638</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330609</v>
      </c>
      <c r="BO10" s="467"/>
      <c r="BP10" s="467"/>
      <c r="BQ10" s="467"/>
      <c r="BR10" s="467"/>
      <c r="BS10" s="467"/>
      <c r="BT10" s="467"/>
      <c r="BU10" s="468"/>
      <c r="BV10" s="466">
        <v>459717</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124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15571</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133</v>
      </c>
      <c r="AV12" s="499"/>
      <c r="AW12" s="499"/>
      <c r="AX12" s="499"/>
      <c r="AY12" s="500" t="s">
        <v>134</v>
      </c>
      <c r="AZ12" s="501"/>
      <c r="BA12" s="501"/>
      <c r="BB12" s="501"/>
      <c r="BC12" s="501"/>
      <c r="BD12" s="501"/>
      <c r="BE12" s="501"/>
      <c r="BF12" s="501"/>
      <c r="BG12" s="501"/>
      <c r="BH12" s="501"/>
      <c r="BI12" s="501"/>
      <c r="BJ12" s="501"/>
      <c r="BK12" s="501"/>
      <c r="BL12" s="501"/>
      <c r="BM12" s="502"/>
      <c r="BN12" s="466">
        <v>300000</v>
      </c>
      <c r="BO12" s="467"/>
      <c r="BP12" s="467"/>
      <c r="BQ12" s="467"/>
      <c r="BR12" s="467"/>
      <c r="BS12" s="467"/>
      <c r="BT12" s="467"/>
      <c r="BU12" s="468"/>
      <c r="BV12" s="466">
        <v>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136</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15380</v>
      </c>
      <c r="S13" s="548"/>
      <c r="T13" s="548"/>
      <c r="U13" s="548"/>
      <c r="V13" s="549"/>
      <c r="W13" s="482" t="s">
        <v>138</v>
      </c>
      <c r="X13" s="483"/>
      <c r="Y13" s="483"/>
      <c r="Z13" s="483"/>
      <c r="AA13" s="483"/>
      <c r="AB13" s="473"/>
      <c r="AC13" s="517">
        <v>1778</v>
      </c>
      <c r="AD13" s="518"/>
      <c r="AE13" s="518"/>
      <c r="AF13" s="518"/>
      <c r="AG13" s="557"/>
      <c r="AH13" s="517">
        <v>1966</v>
      </c>
      <c r="AI13" s="518"/>
      <c r="AJ13" s="518"/>
      <c r="AK13" s="518"/>
      <c r="AL13" s="519"/>
      <c r="AM13" s="495" t="s">
        <v>139</v>
      </c>
      <c r="AN13" s="496"/>
      <c r="AO13" s="496"/>
      <c r="AP13" s="496"/>
      <c r="AQ13" s="496"/>
      <c r="AR13" s="496"/>
      <c r="AS13" s="496"/>
      <c r="AT13" s="497"/>
      <c r="AU13" s="498" t="s">
        <v>133</v>
      </c>
      <c r="AV13" s="499"/>
      <c r="AW13" s="499"/>
      <c r="AX13" s="499"/>
      <c r="AY13" s="500" t="s">
        <v>140</v>
      </c>
      <c r="AZ13" s="501"/>
      <c r="BA13" s="501"/>
      <c r="BB13" s="501"/>
      <c r="BC13" s="501"/>
      <c r="BD13" s="501"/>
      <c r="BE13" s="501"/>
      <c r="BF13" s="501"/>
      <c r="BG13" s="501"/>
      <c r="BH13" s="501"/>
      <c r="BI13" s="501"/>
      <c r="BJ13" s="501"/>
      <c r="BK13" s="501"/>
      <c r="BL13" s="501"/>
      <c r="BM13" s="502"/>
      <c r="BN13" s="466">
        <v>136772</v>
      </c>
      <c r="BO13" s="467"/>
      <c r="BP13" s="467"/>
      <c r="BQ13" s="467"/>
      <c r="BR13" s="467"/>
      <c r="BS13" s="467"/>
      <c r="BT13" s="467"/>
      <c r="BU13" s="468"/>
      <c r="BV13" s="466">
        <v>448780</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8.5</v>
      </c>
      <c r="CU13" s="464"/>
      <c r="CV13" s="464"/>
      <c r="CW13" s="464"/>
      <c r="CX13" s="464"/>
      <c r="CY13" s="464"/>
      <c r="CZ13" s="464"/>
      <c r="DA13" s="465"/>
      <c r="DB13" s="463">
        <v>8.8000000000000007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15787</v>
      </c>
      <c r="S14" s="548"/>
      <c r="T14" s="548"/>
      <c r="U14" s="548"/>
      <c r="V14" s="549"/>
      <c r="W14" s="456"/>
      <c r="X14" s="457"/>
      <c r="Y14" s="457"/>
      <c r="Z14" s="457"/>
      <c r="AA14" s="457"/>
      <c r="AB14" s="446"/>
      <c r="AC14" s="550">
        <v>22.8</v>
      </c>
      <c r="AD14" s="551"/>
      <c r="AE14" s="551"/>
      <c r="AF14" s="551"/>
      <c r="AG14" s="552"/>
      <c r="AH14" s="550">
        <v>24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t="s">
        <v>144</v>
      </c>
      <c r="CU14" s="562"/>
      <c r="CV14" s="562"/>
      <c r="CW14" s="562"/>
      <c r="CX14" s="562"/>
      <c r="CY14" s="562"/>
      <c r="CZ14" s="562"/>
      <c r="DA14" s="563"/>
      <c r="DB14" s="561" t="s">
        <v>136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137</v>
      </c>
      <c r="N15" s="555"/>
      <c r="O15" s="555"/>
      <c r="P15" s="555"/>
      <c r="Q15" s="556"/>
      <c r="R15" s="547">
        <v>15638</v>
      </c>
      <c r="S15" s="548"/>
      <c r="T15" s="548"/>
      <c r="U15" s="548"/>
      <c r="V15" s="549"/>
      <c r="W15" s="482" t="s">
        <v>145</v>
      </c>
      <c r="X15" s="483"/>
      <c r="Y15" s="483"/>
      <c r="Z15" s="483"/>
      <c r="AA15" s="483"/>
      <c r="AB15" s="473"/>
      <c r="AC15" s="517">
        <v>1760</v>
      </c>
      <c r="AD15" s="518"/>
      <c r="AE15" s="518"/>
      <c r="AF15" s="518"/>
      <c r="AG15" s="557"/>
      <c r="AH15" s="517">
        <v>1812</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1328002</v>
      </c>
      <c r="BO15" s="430"/>
      <c r="BP15" s="430"/>
      <c r="BQ15" s="430"/>
      <c r="BR15" s="430"/>
      <c r="BS15" s="430"/>
      <c r="BT15" s="430"/>
      <c r="BU15" s="431"/>
      <c r="BV15" s="429">
        <v>1288775</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22.6</v>
      </c>
      <c r="AD16" s="551"/>
      <c r="AE16" s="551"/>
      <c r="AF16" s="551"/>
      <c r="AG16" s="552"/>
      <c r="AH16" s="550">
        <v>22.2</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5729216</v>
      </c>
      <c r="BO16" s="467"/>
      <c r="BP16" s="467"/>
      <c r="BQ16" s="467"/>
      <c r="BR16" s="467"/>
      <c r="BS16" s="467"/>
      <c r="BT16" s="467"/>
      <c r="BU16" s="468"/>
      <c r="BV16" s="466">
        <v>5638934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4245</v>
      </c>
      <c r="AD17" s="518"/>
      <c r="AE17" s="518"/>
      <c r="AF17" s="518"/>
      <c r="AG17" s="557"/>
      <c r="AH17" s="517">
        <v>4400</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1653650</v>
      </c>
      <c r="BO17" s="467"/>
      <c r="BP17" s="467"/>
      <c r="BQ17" s="467"/>
      <c r="BR17" s="467"/>
      <c r="BS17" s="467"/>
      <c r="BT17" s="467"/>
      <c r="BU17" s="468"/>
      <c r="BV17" s="466">
        <v>1604843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159.56</v>
      </c>
      <c r="M18" s="579"/>
      <c r="N18" s="579"/>
      <c r="O18" s="579"/>
      <c r="P18" s="579"/>
      <c r="Q18" s="579"/>
      <c r="R18" s="580"/>
      <c r="S18" s="580"/>
      <c r="T18" s="580"/>
      <c r="U18" s="580"/>
      <c r="V18" s="581"/>
      <c r="W18" s="484"/>
      <c r="X18" s="485"/>
      <c r="Y18" s="485"/>
      <c r="Z18" s="485"/>
      <c r="AA18" s="485"/>
      <c r="AB18" s="476"/>
      <c r="AC18" s="582">
        <v>54.5</v>
      </c>
      <c r="AD18" s="583"/>
      <c r="AE18" s="583"/>
      <c r="AF18" s="583"/>
      <c r="AG18" s="584"/>
      <c r="AH18" s="582">
        <v>53.8</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5738093</v>
      </c>
      <c r="BO18" s="467"/>
      <c r="BP18" s="467"/>
      <c r="BQ18" s="467"/>
      <c r="BR18" s="467"/>
      <c r="BS18" s="467"/>
      <c r="BT18" s="467"/>
      <c r="BU18" s="468"/>
      <c r="BV18" s="466">
        <v>5732507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97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7624116</v>
      </c>
      <c r="BO19" s="467"/>
      <c r="BP19" s="467"/>
      <c r="BQ19" s="467"/>
      <c r="BR19" s="467"/>
      <c r="BS19" s="467"/>
      <c r="BT19" s="467"/>
      <c r="BU19" s="468"/>
      <c r="BV19" s="466">
        <v>7431317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5298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10489333</v>
      </c>
      <c r="BO23" s="467"/>
      <c r="BP23" s="467"/>
      <c r="BQ23" s="467"/>
      <c r="BR23" s="467"/>
      <c r="BS23" s="467"/>
      <c r="BT23" s="467"/>
      <c r="BU23" s="468"/>
      <c r="BV23" s="466">
        <v>10289791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7870</v>
      </c>
      <c r="R24" s="518"/>
      <c r="S24" s="518"/>
      <c r="T24" s="518"/>
      <c r="U24" s="518"/>
      <c r="V24" s="557"/>
      <c r="W24" s="616"/>
      <c r="X24" s="604"/>
      <c r="Y24" s="605"/>
      <c r="Z24" s="516" t="s">
        <v>169</v>
      </c>
      <c r="AA24" s="496"/>
      <c r="AB24" s="496"/>
      <c r="AC24" s="496"/>
      <c r="AD24" s="496"/>
      <c r="AE24" s="496"/>
      <c r="AF24" s="496"/>
      <c r="AG24" s="497"/>
      <c r="AH24" s="517">
        <v>163</v>
      </c>
      <c r="AI24" s="518"/>
      <c r="AJ24" s="518"/>
      <c r="AK24" s="518"/>
      <c r="AL24" s="557"/>
      <c r="AM24" s="517">
        <v>543279</v>
      </c>
      <c r="AN24" s="518"/>
      <c r="AO24" s="518"/>
      <c r="AP24" s="518"/>
      <c r="AQ24" s="518"/>
      <c r="AR24" s="557"/>
      <c r="AS24" s="517">
        <v>3333</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6821090</v>
      </c>
      <c r="BO24" s="467"/>
      <c r="BP24" s="467"/>
      <c r="BQ24" s="467"/>
      <c r="BR24" s="467"/>
      <c r="BS24" s="467"/>
      <c r="BT24" s="467"/>
      <c r="BU24" s="468"/>
      <c r="BV24" s="466">
        <v>7207103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6050</v>
      </c>
      <c r="R25" s="518"/>
      <c r="S25" s="518"/>
      <c r="T25" s="518"/>
      <c r="U25" s="518"/>
      <c r="V25" s="557"/>
      <c r="W25" s="616"/>
      <c r="X25" s="604"/>
      <c r="Y25" s="605"/>
      <c r="Z25" s="516" t="s">
        <v>172</v>
      </c>
      <c r="AA25" s="496"/>
      <c r="AB25" s="496"/>
      <c r="AC25" s="496"/>
      <c r="AD25" s="496"/>
      <c r="AE25" s="496"/>
      <c r="AF25" s="496"/>
      <c r="AG25" s="497"/>
      <c r="AH25" s="517" t="s">
        <v>173</v>
      </c>
      <c r="AI25" s="518"/>
      <c r="AJ25" s="518"/>
      <c r="AK25" s="518"/>
      <c r="AL25" s="557"/>
      <c r="AM25" s="517" t="s">
        <v>173</v>
      </c>
      <c r="AN25" s="518"/>
      <c r="AO25" s="518"/>
      <c r="AP25" s="518"/>
      <c r="AQ25" s="518"/>
      <c r="AR25" s="557"/>
      <c r="AS25" s="517" t="s">
        <v>173</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1481097</v>
      </c>
      <c r="BO25" s="430"/>
      <c r="BP25" s="430"/>
      <c r="BQ25" s="430"/>
      <c r="BR25" s="430"/>
      <c r="BS25" s="430"/>
      <c r="BT25" s="430"/>
      <c r="BU25" s="431"/>
      <c r="BV25" s="429">
        <v>1673887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5350</v>
      </c>
      <c r="R26" s="518"/>
      <c r="S26" s="518"/>
      <c r="T26" s="518"/>
      <c r="U26" s="518"/>
      <c r="V26" s="557"/>
      <c r="W26" s="616"/>
      <c r="X26" s="604"/>
      <c r="Y26" s="605"/>
      <c r="Z26" s="516" t="s">
        <v>176</v>
      </c>
      <c r="AA26" s="626"/>
      <c r="AB26" s="626"/>
      <c r="AC26" s="626"/>
      <c r="AD26" s="626"/>
      <c r="AE26" s="626"/>
      <c r="AF26" s="626"/>
      <c r="AG26" s="627"/>
      <c r="AH26" s="517" t="s">
        <v>136</v>
      </c>
      <c r="AI26" s="518"/>
      <c r="AJ26" s="518"/>
      <c r="AK26" s="518"/>
      <c r="AL26" s="557"/>
      <c r="AM26" s="517" t="s">
        <v>127</v>
      </c>
      <c r="AN26" s="518"/>
      <c r="AO26" s="518"/>
      <c r="AP26" s="518"/>
      <c r="AQ26" s="518"/>
      <c r="AR26" s="557"/>
      <c r="AS26" s="517" t="s">
        <v>127</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173</v>
      </c>
      <c r="BO26" s="467"/>
      <c r="BP26" s="467"/>
      <c r="BQ26" s="467"/>
      <c r="BR26" s="467"/>
      <c r="BS26" s="467"/>
      <c r="BT26" s="467"/>
      <c r="BU26" s="468"/>
      <c r="BV26" s="466" t="s">
        <v>173</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3160</v>
      </c>
      <c r="R27" s="518"/>
      <c r="S27" s="518"/>
      <c r="T27" s="518"/>
      <c r="U27" s="518"/>
      <c r="V27" s="557"/>
      <c r="W27" s="616"/>
      <c r="X27" s="604"/>
      <c r="Y27" s="605"/>
      <c r="Z27" s="516" t="s">
        <v>179</v>
      </c>
      <c r="AA27" s="496"/>
      <c r="AB27" s="496"/>
      <c r="AC27" s="496"/>
      <c r="AD27" s="496"/>
      <c r="AE27" s="496"/>
      <c r="AF27" s="496"/>
      <c r="AG27" s="497"/>
      <c r="AH27" s="517">
        <v>1</v>
      </c>
      <c r="AI27" s="518"/>
      <c r="AJ27" s="518"/>
      <c r="AK27" s="518"/>
      <c r="AL27" s="557"/>
      <c r="AM27" s="517" t="s">
        <v>180</v>
      </c>
      <c r="AN27" s="518"/>
      <c r="AO27" s="518"/>
      <c r="AP27" s="518"/>
      <c r="AQ27" s="518"/>
      <c r="AR27" s="557"/>
      <c r="AS27" s="517" t="s">
        <v>180</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t="s">
        <v>127</v>
      </c>
      <c r="BO27" s="640"/>
      <c r="BP27" s="640"/>
      <c r="BQ27" s="640"/>
      <c r="BR27" s="640"/>
      <c r="BS27" s="640"/>
      <c r="BT27" s="640"/>
      <c r="BU27" s="641"/>
      <c r="BV27" s="639" t="s">
        <v>136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2610</v>
      </c>
      <c r="R28" s="518"/>
      <c r="S28" s="518"/>
      <c r="T28" s="518"/>
      <c r="U28" s="518"/>
      <c r="V28" s="557"/>
      <c r="W28" s="616"/>
      <c r="X28" s="604"/>
      <c r="Y28" s="605"/>
      <c r="Z28" s="516" t="s">
        <v>183</v>
      </c>
      <c r="AA28" s="496"/>
      <c r="AB28" s="496"/>
      <c r="AC28" s="496"/>
      <c r="AD28" s="496"/>
      <c r="AE28" s="496"/>
      <c r="AF28" s="496"/>
      <c r="AG28" s="497"/>
      <c r="AH28" s="517" t="s">
        <v>136</v>
      </c>
      <c r="AI28" s="518"/>
      <c r="AJ28" s="518"/>
      <c r="AK28" s="518"/>
      <c r="AL28" s="557"/>
      <c r="AM28" s="517" t="s">
        <v>173</v>
      </c>
      <c r="AN28" s="518"/>
      <c r="AO28" s="518"/>
      <c r="AP28" s="518"/>
      <c r="AQ28" s="518"/>
      <c r="AR28" s="557"/>
      <c r="AS28" s="517" t="s">
        <v>173</v>
      </c>
      <c r="AT28" s="518"/>
      <c r="AU28" s="518"/>
      <c r="AV28" s="518"/>
      <c r="AW28" s="518"/>
      <c r="AX28" s="519"/>
      <c r="AY28" s="642" t="s">
        <v>184</v>
      </c>
      <c r="AZ28" s="643"/>
      <c r="BA28" s="643"/>
      <c r="BB28" s="644"/>
      <c r="BC28" s="426" t="s">
        <v>47</v>
      </c>
      <c r="BD28" s="427"/>
      <c r="BE28" s="427"/>
      <c r="BF28" s="427"/>
      <c r="BG28" s="427"/>
      <c r="BH28" s="427"/>
      <c r="BI28" s="427"/>
      <c r="BJ28" s="427"/>
      <c r="BK28" s="427"/>
      <c r="BL28" s="427"/>
      <c r="BM28" s="428"/>
      <c r="BN28" s="429">
        <v>5589118</v>
      </c>
      <c r="BO28" s="430"/>
      <c r="BP28" s="430"/>
      <c r="BQ28" s="430"/>
      <c r="BR28" s="430"/>
      <c r="BS28" s="430"/>
      <c r="BT28" s="430"/>
      <c r="BU28" s="431"/>
      <c r="BV28" s="429">
        <v>5558509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12</v>
      </c>
      <c r="M29" s="518"/>
      <c r="N29" s="518"/>
      <c r="O29" s="518"/>
      <c r="P29" s="557"/>
      <c r="Q29" s="517">
        <v>2370</v>
      </c>
      <c r="R29" s="518"/>
      <c r="S29" s="518"/>
      <c r="T29" s="518"/>
      <c r="U29" s="518"/>
      <c r="V29" s="557"/>
      <c r="W29" s="617"/>
      <c r="X29" s="618"/>
      <c r="Y29" s="619"/>
      <c r="Z29" s="516" t="s">
        <v>186</v>
      </c>
      <c r="AA29" s="496"/>
      <c r="AB29" s="496"/>
      <c r="AC29" s="496"/>
      <c r="AD29" s="496"/>
      <c r="AE29" s="496"/>
      <c r="AF29" s="496"/>
      <c r="AG29" s="497"/>
      <c r="AH29" s="517">
        <v>164</v>
      </c>
      <c r="AI29" s="518"/>
      <c r="AJ29" s="518"/>
      <c r="AK29" s="518"/>
      <c r="AL29" s="557"/>
      <c r="AM29" s="517">
        <v>547641</v>
      </c>
      <c r="AN29" s="518"/>
      <c r="AO29" s="518"/>
      <c r="AP29" s="518"/>
      <c r="AQ29" s="518"/>
      <c r="AR29" s="557"/>
      <c r="AS29" s="517">
        <v>3339</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t="s">
        <v>173</v>
      </c>
      <c r="BO29" s="467"/>
      <c r="BP29" s="467"/>
      <c r="BQ29" s="467"/>
      <c r="BR29" s="467"/>
      <c r="BS29" s="467"/>
      <c r="BT29" s="467"/>
      <c r="BU29" s="468"/>
      <c r="BV29" s="466" t="s">
        <v>173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92.4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3402802</v>
      </c>
      <c r="BO30" s="640"/>
      <c r="BP30" s="640"/>
      <c r="BQ30" s="640"/>
      <c r="BR30" s="640"/>
      <c r="BS30" s="640"/>
      <c r="BT30" s="640"/>
      <c r="BU30" s="641"/>
      <c r="BV30" s="639">
        <v>3570998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197</v>
      </c>
      <c r="V33" s="490"/>
      <c r="W33" s="455" t="s">
        <v>196</v>
      </c>
      <c r="X33" s="455"/>
      <c r="Y33" s="455"/>
      <c r="Z33" s="455"/>
      <c r="AA33" s="455"/>
      <c r="AB33" s="455"/>
      <c r="AC33" s="455"/>
      <c r="AD33" s="455"/>
      <c r="AE33" s="455"/>
      <c r="AF33" s="455"/>
      <c r="AG33" s="455"/>
      <c r="AH33" s="455"/>
      <c r="AI33" s="455"/>
      <c r="AJ33" s="455"/>
      <c r="AK33" s="455"/>
      <c r="AL33" s="215"/>
      <c r="AM33" s="490" t="s">
        <v>197</v>
      </c>
      <c r="AN33" s="490"/>
      <c r="AO33" s="455" t="s">
        <v>198</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197</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IF('各会計、関係団体の財政状況及び健全化判断比率'!B31="","",'各会計、関係団体の財政状況及び健全化判断比率'!B31)</f>
        <v>水道事業特別会計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球磨郡公立多良木病院企業団</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あさぎり町ふるさと振興社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球磨郡障害認定審査事業特別会計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上球磨消防組合</v>
      </c>
      <c r="BZ35" s="653"/>
      <c r="CA35" s="653"/>
      <c r="CB35" s="653"/>
      <c r="CC35" s="653"/>
      <c r="CD35" s="653"/>
      <c r="CE35" s="653"/>
      <c r="CF35" s="653"/>
      <c r="CG35" s="653"/>
      <c r="CH35" s="653"/>
      <c r="CI35" s="653"/>
      <c r="CJ35" s="653"/>
      <c r="CK35" s="653"/>
      <c r="CL35" s="653"/>
      <c r="CM35" s="653"/>
      <c r="CN35" s="213"/>
      <c r="CO35" s="652">
        <f t="shared" ref="CO35:CO43" si="3">IF(CQ35="","",CO34+1)</f>
        <v>17</v>
      </c>
      <c r="CP35" s="652"/>
      <c r="CQ35" s="653" t="str">
        <f>IF('各会計、関係団体の財政状況及び健全化判断比率'!BS8="","",'各会計、関係団体の財政状況及び健全化判断比率'!BS8)</f>
        <v>くま川鉄道（株）</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球磨郡介護認定審査事業特別会計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人吉球磨広域行政組合（一般会計）</v>
      </c>
      <c r="BZ36" s="653"/>
      <c r="CA36" s="653"/>
      <c r="CB36" s="653"/>
      <c r="CC36" s="653"/>
      <c r="CD36" s="653"/>
      <c r="CE36" s="653"/>
      <c r="CF36" s="653"/>
      <c r="CG36" s="653"/>
      <c r="CH36" s="653"/>
      <c r="CI36" s="653"/>
      <c r="CJ36" s="653"/>
      <c r="CK36" s="653"/>
      <c r="CL36" s="653"/>
      <c r="CM36" s="653"/>
      <c r="CN36" s="213"/>
      <c r="CO36" s="652">
        <f t="shared" si="3"/>
        <v>18</v>
      </c>
      <c r="CP36" s="652"/>
      <c r="CQ36" s="653" t="str">
        <f>IF('各会計、関係団体の財政状況及び健全化判断比率'!BS9="","",'各会計、関係団体の財政状況及び健全化判断比率'!BS9)</f>
        <v>人吉球磨林業機械センター</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人吉球磨広域行政組合（人吉球磨ふるさと市町村圏特別会計）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人吉球磨広域行政組合（特別養護老人ホーム特別会計）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熊本県後期高齢者医療広域連合（一般会計）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熊本県後期高齢者医療広域連合（後期高齢者医療特別会計）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ZJnla47wCRyTfklXAk3vuAtvD1IZ7rW05xuKQhoNSnuyxUJvVz6DlaDm3FDv/tGB+3h40+uAbTDNTrrIuhVdg==" saltValue="QVgRG7Mzn/RHoCNQTie3i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4" t="s">
        <v>555</v>
      </c>
      <c r="D34" s="1244"/>
      <c r="E34" s="1245"/>
      <c r="F34" s="32">
        <v>6.96</v>
      </c>
      <c r="G34" s="33">
        <v>10.02</v>
      </c>
      <c r="H34" s="33">
        <v>7.33</v>
      </c>
      <c r="I34" s="33">
        <v>7.46</v>
      </c>
      <c r="J34" s="34">
        <v>9.17</v>
      </c>
      <c r="K34" s="22"/>
      <c r="L34" s="22"/>
      <c r="M34" s="22"/>
      <c r="N34" s="22"/>
      <c r="O34" s="22"/>
      <c r="P34" s="22"/>
    </row>
    <row r="35" spans="1:16" ht="39" customHeight="1" x14ac:dyDescent="0.15">
      <c r="A35" s="22"/>
      <c r="B35" s="35"/>
      <c r="C35" s="1238" t="s">
        <v>556</v>
      </c>
      <c r="D35" s="1239"/>
      <c r="E35" s="1240"/>
      <c r="F35" s="36">
        <v>2.3199999999999998</v>
      </c>
      <c r="G35" s="37">
        <v>2.8</v>
      </c>
      <c r="H35" s="37">
        <v>3.41</v>
      </c>
      <c r="I35" s="37">
        <v>5.31</v>
      </c>
      <c r="J35" s="38">
        <v>6.57</v>
      </c>
      <c r="K35" s="22"/>
      <c r="L35" s="22"/>
      <c r="M35" s="22"/>
      <c r="N35" s="22"/>
      <c r="O35" s="22"/>
      <c r="P35" s="22"/>
    </row>
    <row r="36" spans="1:16" ht="39" customHeight="1" x14ac:dyDescent="0.15">
      <c r="A36" s="22"/>
      <c r="B36" s="35"/>
      <c r="C36" s="1238" t="s">
        <v>557</v>
      </c>
      <c r="D36" s="1239"/>
      <c r="E36" s="1240"/>
      <c r="F36" s="36">
        <v>0.51</v>
      </c>
      <c r="G36" s="37">
        <v>0.59</v>
      </c>
      <c r="H36" s="37">
        <v>0.95</v>
      </c>
      <c r="I36" s="37">
        <v>1.63</v>
      </c>
      <c r="J36" s="38">
        <v>2.12</v>
      </c>
      <c r="K36" s="22"/>
      <c r="L36" s="22"/>
      <c r="M36" s="22"/>
      <c r="N36" s="22"/>
      <c r="O36" s="22"/>
      <c r="P36" s="22"/>
    </row>
    <row r="37" spans="1:16" ht="39" customHeight="1" x14ac:dyDescent="0.15">
      <c r="A37" s="22"/>
      <c r="B37" s="35"/>
      <c r="C37" s="1238" t="s">
        <v>558</v>
      </c>
      <c r="D37" s="1239"/>
      <c r="E37" s="1240"/>
      <c r="F37" s="36">
        <v>2.31</v>
      </c>
      <c r="G37" s="37">
        <v>1.33</v>
      </c>
      <c r="H37" s="37">
        <v>4.34</v>
      </c>
      <c r="I37" s="37">
        <v>2.2400000000000002</v>
      </c>
      <c r="J37" s="38">
        <v>2.11</v>
      </c>
      <c r="K37" s="22"/>
      <c r="L37" s="22"/>
      <c r="M37" s="22"/>
      <c r="N37" s="22"/>
      <c r="O37" s="22"/>
      <c r="P37" s="22"/>
    </row>
    <row r="38" spans="1:16" ht="39" customHeight="1" x14ac:dyDescent="0.15">
      <c r="A38" s="22"/>
      <c r="B38" s="35"/>
      <c r="C38" s="1238" t="s">
        <v>559</v>
      </c>
      <c r="D38" s="1239"/>
      <c r="E38" s="1240"/>
      <c r="F38" s="36">
        <v>0.16</v>
      </c>
      <c r="G38" s="37">
        <v>0.38</v>
      </c>
      <c r="H38" s="37">
        <v>0.38</v>
      </c>
      <c r="I38" s="37">
        <v>0.27</v>
      </c>
      <c r="J38" s="38">
        <v>0.43</v>
      </c>
      <c r="K38" s="22"/>
      <c r="L38" s="22"/>
      <c r="M38" s="22"/>
      <c r="N38" s="22"/>
      <c r="O38" s="22"/>
      <c r="P38" s="22"/>
    </row>
    <row r="39" spans="1:16" ht="39" customHeight="1" x14ac:dyDescent="0.15">
      <c r="A39" s="22"/>
      <c r="B39" s="35"/>
      <c r="C39" s="1238" t="s">
        <v>560</v>
      </c>
      <c r="D39" s="1239"/>
      <c r="E39" s="1240"/>
      <c r="F39" s="36">
        <v>0.03</v>
      </c>
      <c r="G39" s="37">
        <v>0.04</v>
      </c>
      <c r="H39" s="37">
        <v>0.04</v>
      </c>
      <c r="I39" s="37">
        <v>0.04</v>
      </c>
      <c r="J39" s="38">
        <v>0.04</v>
      </c>
      <c r="K39" s="22"/>
      <c r="L39" s="22"/>
      <c r="M39" s="22"/>
      <c r="N39" s="22"/>
      <c r="O39" s="22"/>
      <c r="P39" s="22"/>
    </row>
    <row r="40" spans="1:16" ht="39" customHeight="1" x14ac:dyDescent="0.15">
      <c r="A40" s="22"/>
      <c r="B40" s="35"/>
      <c r="C40" s="1238" t="s">
        <v>561</v>
      </c>
      <c r="D40" s="1239"/>
      <c r="E40" s="1240"/>
      <c r="F40" s="36">
        <v>0.04</v>
      </c>
      <c r="G40" s="37">
        <v>0.03</v>
      </c>
      <c r="H40" s="37">
        <v>0.04</v>
      </c>
      <c r="I40" s="37">
        <v>0.03</v>
      </c>
      <c r="J40" s="38">
        <v>0.03</v>
      </c>
      <c r="K40" s="22"/>
      <c r="L40" s="22"/>
      <c r="M40" s="22"/>
      <c r="N40" s="22"/>
      <c r="O40" s="22"/>
      <c r="P40" s="22"/>
    </row>
    <row r="41" spans="1:16" ht="39" customHeight="1" x14ac:dyDescent="0.15">
      <c r="A41" s="22"/>
      <c r="B41" s="35"/>
      <c r="C41" s="1238" t="s">
        <v>562</v>
      </c>
      <c r="D41" s="1239"/>
      <c r="E41" s="1240"/>
      <c r="F41" s="36">
        <v>0.01</v>
      </c>
      <c r="G41" s="37">
        <v>0</v>
      </c>
      <c r="H41" s="37">
        <v>0.01</v>
      </c>
      <c r="I41" s="37">
        <v>0.01</v>
      </c>
      <c r="J41" s="38">
        <v>0.01</v>
      </c>
      <c r="K41" s="22"/>
      <c r="L41" s="22"/>
      <c r="M41" s="22"/>
      <c r="N41" s="22"/>
      <c r="O41" s="22"/>
      <c r="P41" s="22"/>
    </row>
    <row r="42" spans="1:16" ht="39" customHeight="1" x14ac:dyDescent="0.15">
      <c r="A42" s="22"/>
      <c r="B42" s="39"/>
      <c r="C42" s="1238" t="s">
        <v>563</v>
      </c>
      <c r="D42" s="1239"/>
      <c r="E42" s="1240"/>
      <c r="F42" s="36" t="s">
        <v>508</v>
      </c>
      <c r="G42" s="37" t="s">
        <v>508</v>
      </c>
      <c r="H42" s="37" t="s">
        <v>508</v>
      </c>
      <c r="I42" s="37" t="s">
        <v>508</v>
      </c>
      <c r="J42" s="38" t="s">
        <v>508</v>
      </c>
      <c r="K42" s="22"/>
      <c r="L42" s="22"/>
      <c r="M42" s="22"/>
      <c r="N42" s="22"/>
      <c r="O42" s="22"/>
      <c r="P42" s="22"/>
    </row>
    <row r="43" spans="1:16" ht="39" customHeight="1" thickBot="1" x14ac:dyDescent="0.2">
      <c r="A43" s="22"/>
      <c r="B43" s="40"/>
      <c r="C43" s="1241" t="s">
        <v>564</v>
      </c>
      <c r="D43" s="1242"/>
      <c r="E43" s="1243"/>
      <c r="F43" s="41">
        <v>0.28000000000000003</v>
      </c>
      <c r="G43" s="42">
        <v>0.53</v>
      </c>
      <c r="H43" s="42">
        <v>0.79</v>
      </c>
      <c r="I43" s="42" t="s">
        <v>508</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ZAJcfoLJF1LgXE7WrQ27DYdx4ktICNl6ptgYRIjai75WMTDHaEqK5Dhjp2g0jSp82z3a9NjRr1J6288JmIJgw==" saltValue="IQDvwvHJiCSBJoW1uL4I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1575</v>
      </c>
      <c r="L45" s="60">
        <v>1371</v>
      </c>
      <c r="M45" s="60">
        <v>1375</v>
      </c>
      <c r="N45" s="60">
        <v>1282</v>
      </c>
      <c r="O45" s="61">
        <v>1277</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508</v>
      </c>
      <c r="L46" s="64" t="s">
        <v>508</v>
      </c>
      <c r="M46" s="64" t="s">
        <v>508</v>
      </c>
      <c r="N46" s="64" t="s">
        <v>508</v>
      </c>
      <c r="O46" s="65" t="s">
        <v>508</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508</v>
      </c>
      <c r="L47" s="64" t="s">
        <v>508</v>
      </c>
      <c r="M47" s="64" t="s">
        <v>508</v>
      </c>
      <c r="N47" s="64" t="s">
        <v>508</v>
      </c>
      <c r="O47" s="65" t="s">
        <v>508</v>
      </c>
      <c r="P47" s="48"/>
      <c r="Q47" s="48"/>
      <c r="R47" s="48"/>
      <c r="S47" s="48"/>
      <c r="T47" s="48"/>
      <c r="U47" s="48"/>
    </row>
    <row r="48" spans="1:21" ht="30.75" customHeight="1" x14ac:dyDescent="0.15">
      <c r="A48" s="48"/>
      <c r="B48" s="1248"/>
      <c r="C48" s="1249"/>
      <c r="D48" s="62"/>
      <c r="E48" s="1254" t="s">
        <v>14</v>
      </c>
      <c r="F48" s="1254"/>
      <c r="G48" s="1254"/>
      <c r="H48" s="1254"/>
      <c r="I48" s="1254"/>
      <c r="J48" s="1255"/>
      <c r="K48" s="63">
        <v>463</v>
      </c>
      <c r="L48" s="64">
        <v>416</v>
      </c>
      <c r="M48" s="64">
        <v>416</v>
      </c>
      <c r="N48" s="64">
        <v>375</v>
      </c>
      <c r="O48" s="65">
        <v>428</v>
      </c>
      <c r="P48" s="48"/>
      <c r="Q48" s="48"/>
      <c r="R48" s="48"/>
      <c r="S48" s="48"/>
      <c r="T48" s="48"/>
      <c r="U48" s="48"/>
    </row>
    <row r="49" spans="1:21" ht="30.75" customHeight="1" x14ac:dyDescent="0.15">
      <c r="A49" s="48"/>
      <c r="B49" s="1248"/>
      <c r="C49" s="1249"/>
      <c r="D49" s="62"/>
      <c r="E49" s="1254" t="s">
        <v>15</v>
      </c>
      <c r="F49" s="1254"/>
      <c r="G49" s="1254"/>
      <c r="H49" s="1254"/>
      <c r="I49" s="1254"/>
      <c r="J49" s="1255"/>
      <c r="K49" s="63">
        <v>107</v>
      </c>
      <c r="L49" s="64">
        <v>100</v>
      </c>
      <c r="M49" s="64">
        <v>84</v>
      </c>
      <c r="N49" s="64">
        <v>62</v>
      </c>
      <c r="O49" s="65">
        <v>68</v>
      </c>
      <c r="P49" s="48"/>
      <c r="Q49" s="48"/>
      <c r="R49" s="48"/>
      <c r="S49" s="48"/>
      <c r="T49" s="48"/>
      <c r="U49" s="48"/>
    </row>
    <row r="50" spans="1:21" ht="30.75" customHeight="1" x14ac:dyDescent="0.15">
      <c r="A50" s="48"/>
      <c r="B50" s="1248"/>
      <c r="C50" s="1249"/>
      <c r="D50" s="62"/>
      <c r="E50" s="1254" t="s">
        <v>16</v>
      </c>
      <c r="F50" s="1254"/>
      <c r="G50" s="1254"/>
      <c r="H50" s="1254"/>
      <c r="I50" s="1254"/>
      <c r="J50" s="1255"/>
      <c r="K50" s="63">
        <v>66</v>
      </c>
      <c r="L50" s="64">
        <v>47</v>
      </c>
      <c r="M50" s="64">
        <v>42</v>
      </c>
      <c r="N50" s="64">
        <v>36</v>
      </c>
      <c r="O50" s="65">
        <v>35</v>
      </c>
      <c r="P50" s="48"/>
      <c r="Q50" s="48"/>
      <c r="R50" s="48"/>
      <c r="S50" s="48"/>
      <c r="T50" s="48"/>
      <c r="U50" s="48"/>
    </row>
    <row r="51" spans="1:21" ht="30.75" customHeight="1" x14ac:dyDescent="0.15">
      <c r="A51" s="48"/>
      <c r="B51" s="1250"/>
      <c r="C51" s="1251"/>
      <c r="D51" s="66"/>
      <c r="E51" s="1254" t="s">
        <v>17</v>
      </c>
      <c r="F51" s="1254"/>
      <c r="G51" s="1254"/>
      <c r="H51" s="1254"/>
      <c r="I51" s="1254"/>
      <c r="J51" s="1255"/>
      <c r="K51" s="63">
        <v>0</v>
      </c>
      <c r="L51" s="64" t="s">
        <v>508</v>
      </c>
      <c r="M51" s="64">
        <v>0</v>
      </c>
      <c r="N51" s="64">
        <v>0</v>
      </c>
      <c r="O51" s="65" t="s">
        <v>508</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1540</v>
      </c>
      <c r="L52" s="64">
        <v>1409</v>
      </c>
      <c r="M52" s="64">
        <v>1428</v>
      </c>
      <c r="N52" s="64">
        <v>1345</v>
      </c>
      <c r="O52" s="65">
        <v>1378</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671</v>
      </c>
      <c r="L53" s="69">
        <v>525</v>
      </c>
      <c r="M53" s="69">
        <v>489</v>
      </c>
      <c r="N53" s="69">
        <v>410</v>
      </c>
      <c r="O53" s="70">
        <v>430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508</v>
      </c>
      <c r="L57" s="83" t="s">
        <v>508</v>
      </c>
      <c r="M57" s="83" t="s">
        <v>508</v>
      </c>
      <c r="N57" s="83" t="s">
        <v>508</v>
      </c>
      <c r="O57" s="84" t="s">
        <v>508</v>
      </c>
    </row>
    <row r="58" spans="1:21" ht="31.5" customHeight="1" thickBot="1" x14ac:dyDescent="0.2">
      <c r="B58" s="1264"/>
      <c r="C58" s="1265"/>
      <c r="D58" s="1269" t="s">
        <v>26</v>
      </c>
      <c r="E58" s="1270"/>
      <c r="F58" s="1270"/>
      <c r="G58" s="1270"/>
      <c r="H58" s="1270"/>
      <c r="I58" s="1270"/>
      <c r="J58" s="1271"/>
      <c r="K58" s="85" t="s">
        <v>508</v>
      </c>
      <c r="L58" s="86" t="s">
        <v>508</v>
      </c>
      <c r="M58" s="86" t="s">
        <v>508</v>
      </c>
      <c r="N58" s="86" t="s">
        <v>508</v>
      </c>
      <c r="O58" s="87" t="s">
        <v>508</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LbLOpdTT9nsda6EKp8kaDAUaftdZvgZYBqduo2SdJorUXxVRQ77zwbj4N2KjkIKeqvZuYyRtBKHmCQwVmg9Mw==" saltValue="H6PhTm9e/XINwPy9HCXcK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3"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550</v>
      </c>
      <c r="J40" s="99" t="s">
        <v>551</v>
      </c>
      <c r="K40" s="99" t="s">
        <v>552</v>
      </c>
      <c r="L40" s="99" t="s">
        <v>553</v>
      </c>
      <c r="M40" s="100" t="s">
        <v>554</v>
      </c>
    </row>
    <row r="41" spans="2:13" ht="27.75" customHeight="1" x14ac:dyDescent="0.15">
      <c r="B41" s="1272" t="s">
        <v>29</v>
      </c>
      <c r="C41" s="1273"/>
      <c r="D41" s="101"/>
      <c r="E41" s="1278" t="s">
        <v>30</v>
      </c>
      <c r="F41" s="1278"/>
      <c r="G41" s="1278"/>
      <c r="H41" s="1279"/>
      <c r="I41" s="102">
        <v>11761</v>
      </c>
      <c r="J41" s="103">
        <v>11053</v>
      </c>
      <c r="K41" s="103">
        <v>10369</v>
      </c>
      <c r="L41" s="103">
        <v>10290</v>
      </c>
      <c r="M41" s="104">
        <v>10489</v>
      </c>
    </row>
    <row r="42" spans="2:13" ht="27.75" customHeight="1" x14ac:dyDescent="0.15">
      <c r="B42" s="1274"/>
      <c r="C42" s="1275"/>
      <c r="D42" s="105"/>
      <c r="E42" s="1280" t="s">
        <v>31</v>
      </c>
      <c r="F42" s="1280"/>
      <c r="G42" s="1280"/>
      <c r="H42" s="1281"/>
      <c r="I42" s="106">
        <v>335</v>
      </c>
      <c r="J42" s="107">
        <v>287</v>
      </c>
      <c r="K42" s="107">
        <v>245</v>
      </c>
      <c r="L42" s="107">
        <v>208</v>
      </c>
      <c r="M42" s="108" t="s">
        <v>508</v>
      </c>
    </row>
    <row r="43" spans="2:13" ht="27.75" customHeight="1" x14ac:dyDescent="0.15">
      <c r="B43" s="1274"/>
      <c r="C43" s="1275"/>
      <c r="D43" s="105"/>
      <c r="E43" s="1280" t="s">
        <v>32</v>
      </c>
      <c r="F43" s="1280"/>
      <c r="G43" s="1280"/>
      <c r="H43" s="1281"/>
      <c r="I43" s="106">
        <v>7477</v>
      </c>
      <c r="J43" s="107">
        <v>7113</v>
      </c>
      <c r="K43" s="107">
        <v>6600</v>
      </c>
      <c r="L43" s="107">
        <v>6193</v>
      </c>
      <c r="M43" s="108">
        <v>5810</v>
      </c>
    </row>
    <row r="44" spans="2:13" ht="27.75" customHeight="1" x14ac:dyDescent="0.15">
      <c r="B44" s="1274"/>
      <c r="C44" s="1275"/>
      <c r="D44" s="105"/>
      <c r="E44" s="1280" t="s">
        <v>33</v>
      </c>
      <c r="F44" s="1280"/>
      <c r="G44" s="1280"/>
      <c r="H44" s="1281"/>
      <c r="I44" s="106">
        <v>309</v>
      </c>
      <c r="J44" s="107">
        <v>443</v>
      </c>
      <c r="K44" s="107">
        <v>443</v>
      </c>
      <c r="L44" s="107">
        <v>390</v>
      </c>
      <c r="M44" s="108">
        <v>804</v>
      </c>
    </row>
    <row r="45" spans="2:13" ht="27.75" customHeight="1" x14ac:dyDescent="0.15">
      <c r="B45" s="1274"/>
      <c r="C45" s="1275"/>
      <c r="D45" s="105"/>
      <c r="E45" s="1280" t="s">
        <v>34</v>
      </c>
      <c r="F45" s="1280"/>
      <c r="G45" s="1280"/>
      <c r="H45" s="1281"/>
      <c r="I45" s="106">
        <v>2581</v>
      </c>
      <c r="J45" s="107">
        <v>2688</v>
      </c>
      <c r="K45" s="107">
        <v>2434</v>
      </c>
      <c r="L45" s="107">
        <v>2340</v>
      </c>
      <c r="M45" s="108">
        <v>2190</v>
      </c>
    </row>
    <row r="46" spans="2:13" ht="27.75" customHeight="1" x14ac:dyDescent="0.15">
      <c r="B46" s="1274"/>
      <c r="C46" s="1275"/>
      <c r="D46" s="109"/>
      <c r="E46" s="1280" t="s">
        <v>35</v>
      </c>
      <c r="F46" s="1280"/>
      <c r="G46" s="1280"/>
      <c r="H46" s="1281"/>
      <c r="I46" s="106">
        <v>31</v>
      </c>
      <c r="J46" s="107">
        <v>26</v>
      </c>
      <c r="K46" s="107">
        <v>22</v>
      </c>
      <c r="L46" s="107">
        <v>19</v>
      </c>
      <c r="M46" s="108" t="s">
        <v>508</v>
      </c>
    </row>
    <row r="47" spans="2:13" ht="27.75" customHeight="1" x14ac:dyDescent="0.15">
      <c r="B47" s="1274"/>
      <c r="C47" s="1275"/>
      <c r="D47" s="110"/>
      <c r="E47" s="1282" t="s">
        <v>36</v>
      </c>
      <c r="F47" s="1283"/>
      <c r="G47" s="1283"/>
      <c r="H47" s="1284"/>
      <c r="I47" s="106" t="s">
        <v>508</v>
      </c>
      <c r="J47" s="107" t="s">
        <v>508</v>
      </c>
      <c r="K47" s="107" t="s">
        <v>508</v>
      </c>
      <c r="L47" s="107" t="s">
        <v>508</v>
      </c>
      <c r="M47" s="108" t="s">
        <v>508</v>
      </c>
    </row>
    <row r="48" spans="2:13" ht="27.75" customHeight="1" x14ac:dyDescent="0.15">
      <c r="B48" s="1274"/>
      <c r="C48" s="1275"/>
      <c r="D48" s="105"/>
      <c r="E48" s="1280" t="s">
        <v>37</v>
      </c>
      <c r="F48" s="1280"/>
      <c r="G48" s="1280"/>
      <c r="H48" s="1281"/>
      <c r="I48" s="106" t="s">
        <v>508</v>
      </c>
      <c r="J48" s="107" t="s">
        <v>508</v>
      </c>
      <c r="K48" s="107" t="s">
        <v>508</v>
      </c>
      <c r="L48" s="107" t="s">
        <v>508</v>
      </c>
      <c r="M48" s="108" t="s">
        <v>508</v>
      </c>
    </row>
    <row r="49" spans="2:13" ht="27.75" customHeight="1" x14ac:dyDescent="0.15">
      <c r="B49" s="1276"/>
      <c r="C49" s="1277"/>
      <c r="D49" s="105"/>
      <c r="E49" s="1280" t="s">
        <v>38</v>
      </c>
      <c r="F49" s="1280"/>
      <c r="G49" s="1280"/>
      <c r="H49" s="1281"/>
      <c r="I49" s="106" t="s">
        <v>508</v>
      </c>
      <c r="J49" s="107" t="s">
        <v>508</v>
      </c>
      <c r="K49" s="107" t="s">
        <v>508</v>
      </c>
      <c r="L49" s="107" t="s">
        <v>508</v>
      </c>
      <c r="M49" s="108" t="s">
        <v>508</v>
      </c>
    </row>
    <row r="50" spans="2:13" ht="27.75" customHeight="1" x14ac:dyDescent="0.15">
      <c r="B50" s="1285" t="s">
        <v>39</v>
      </c>
      <c r="C50" s="1286"/>
      <c r="D50" s="111"/>
      <c r="E50" s="1280" t="s">
        <v>40</v>
      </c>
      <c r="F50" s="1280"/>
      <c r="G50" s="1280"/>
      <c r="H50" s="1281"/>
      <c r="I50" s="106">
        <v>5684</v>
      </c>
      <c r="J50" s="107">
        <v>6110</v>
      </c>
      <c r="K50" s="107">
        <v>6849</v>
      </c>
      <c r="L50" s="107">
        <v>7497</v>
      </c>
      <c r="M50" s="108">
        <v>7506</v>
      </c>
    </row>
    <row r="51" spans="2:13" ht="27.75" customHeight="1" x14ac:dyDescent="0.15">
      <c r="B51" s="1274"/>
      <c r="C51" s="1275"/>
      <c r="D51" s="105"/>
      <c r="E51" s="1280" t="s">
        <v>41</v>
      </c>
      <c r="F51" s="1280"/>
      <c r="G51" s="1280"/>
      <c r="H51" s="1281"/>
      <c r="I51" s="106">
        <v>583</v>
      </c>
      <c r="J51" s="107">
        <v>515</v>
      </c>
      <c r="K51" s="107">
        <v>457</v>
      </c>
      <c r="L51" s="107">
        <v>260</v>
      </c>
      <c r="M51" s="108">
        <v>206</v>
      </c>
    </row>
    <row r="52" spans="2:13" ht="27.75" customHeight="1" x14ac:dyDescent="0.15">
      <c r="B52" s="1276"/>
      <c r="C52" s="1277"/>
      <c r="D52" s="105"/>
      <c r="E52" s="1280" t="s">
        <v>42</v>
      </c>
      <c r="F52" s="1280"/>
      <c r="G52" s="1280"/>
      <c r="H52" s="1281"/>
      <c r="I52" s="106">
        <v>13467</v>
      </c>
      <c r="J52" s="107">
        <v>12943</v>
      </c>
      <c r="K52" s="107">
        <v>12138</v>
      </c>
      <c r="L52" s="107">
        <v>11813</v>
      </c>
      <c r="M52" s="108">
        <v>12200</v>
      </c>
    </row>
    <row r="53" spans="2:13" ht="27.75" customHeight="1" thickBot="1" x14ac:dyDescent="0.2">
      <c r="B53" s="1287" t="s">
        <v>43</v>
      </c>
      <c r="C53" s="1288"/>
      <c r="D53" s="112"/>
      <c r="E53" s="1289" t="s">
        <v>44</v>
      </c>
      <c r="F53" s="1289"/>
      <c r="G53" s="1289"/>
      <c r="H53" s="1290"/>
      <c r="I53" s="113">
        <v>2761</v>
      </c>
      <c r="J53" s="114">
        <v>2043</v>
      </c>
      <c r="K53" s="114">
        <v>670</v>
      </c>
      <c r="L53" s="114">
        <v>-131</v>
      </c>
      <c r="M53" s="115">
        <v>-619</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5ZNlWK4RAdvpKki9nNY5JvP9NB5kTNcsEXg5Z+NtsRngTn18Dq+iez7i1GOHe6zKrpmgaLo8tp4lUva7KKCFg==" saltValue="PLJBGjdrIozOUIP2+ZBg8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299" t="s">
        <v>47</v>
      </c>
      <c r="D55" s="1299"/>
      <c r="E55" s="1300"/>
      <c r="F55" s="127">
        <v>5099</v>
      </c>
      <c r="G55" s="127">
        <v>5559</v>
      </c>
      <c r="H55" s="128">
        <v>5589</v>
      </c>
    </row>
    <row r="56" spans="2:8" ht="52.5" customHeight="1" x14ac:dyDescent="0.15">
      <c r="B56" s="129"/>
      <c r="C56" s="1301" t="s">
        <v>48</v>
      </c>
      <c r="D56" s="1301"/>
      <c r="E56" s="1302"/>
      <c r="F56" s="130" t="s">
        <v>508</v>
      </c>
      <c r="G56" s="130" t="s">
        <v>508</v>
      </c>
      <c r="H56" s="131" t="s">
        <v>508</v>
      </c>
    </row>
    <row r="57" spans="2:8" ht="53.25" customHeight="1" x14ac:dyDescent="0.15">
      <c r="B57" s="129"/>
      <c r="C57" s="1303" t="s">
        <v>49</v>
      </c>
      <c r="D57" s="1303"/>
      <c r="E57" s="1304"/>
      <c r="F57" s="132">
        <v>3548</v>
      </c>
      <c r="G57" s="132">
        <v>3571</v>
      </c>
      <c r="H57" s="133">
        <v>3403</v>
      </c>
    </row>
    <row r="58" spans="2:8" ht="45.75" customHeight="1" x14ac:dyDescent="0.15">
      <c r="B58" s="134"/>
      <c r="C58" s="1291" t="s">
        <v>570</v>
      </c>
      <c r="D58" s="1292"/>
      <c r="E58" s="1293"/>
      <c r="F58" s="135">
        <v>2453</v>
      </c>
      <c r="G58" s="135">
        <v>2281</v>
      </c>
      <c r="H58" s="136">
        <v>2117</v>
      </c>
    </row>
    <row r="59" spans="2:8" ht="45.75" customHeight="1" x14ac:dyDescent="0.15">
      <c r="B59" s="134"/>
      <c r="C59" s="1291" t="s">
        <v>571</v>
      </c>
      <c r="D59" s="1292"/>
      <c r="E59" s="1293"/>
      <c r="F59" s="135">
        <v>832</v>
      </c>
      <c r="G59" s="135">
        <v>835</v>
      </c>
      <c r="H59" s="136">
        <v>869</v>
      </c>
    </row>
    <row r="60" spans="2:8" ht="45.75" customHeight="1" x14ac:dyDescent="0.15">
      <c r="B60" s="134"/>
      <c r="C60" s="1291" t="s">
        <v>574</v>
      </c>
      <c r="D60" s="1292"/>
      <c r="E60" s="1293"/>
      <c r="F60" s="135" t="s">
        <v>589</v>
      </c>
      <c r="G60" s="135">
        <v>200</v>
      </c>
      <c r="H60" s="136">
        <v>200</v>
      </c>
    </row>
    <row r="61" spans="2:8" ht="45.75" customHeight="1" x14ac:dyDescent="0.15">
      <c r="B61" s="134"/>
      <c r="C61" s="1291" t="s">
        <v>572</v>
      </c>
      <c r="D61" s="1292"/>
      <c r="E61" s="1293"/>
      <c r="F61" s="135">
        <v>199</v>
      </c>
      <c r="G61" s="135">
        <v>184</v>
      </c>
      <c r="H61" s="136">
        <v>110</v>
      </c>
    </row>
    <row r="62" spans="2:8" ht="45.75" customHeight="1" thickBot="1" x14ac:dyDescent="0.2">
      <c r="B62" s="137"/>
      <c r="C62" s="1294" t="s">
        <v>573</v>
      </c>
      <c r="D62" s="1295"/>
      <c r="E62" s="1296"/>
      <c r="F62" s="138">
        <v>57</v>
      </c>
      <c r="G62" s="138">
        <v>65</v>
      </c>
      <c r="H62" s="139">
        <v>101</v>
      </c>
    </row>
    <row r="63" spans="2:8" ht="52.5" customHeight="1" thickBot="1" x14ac:dyDescent="0.2">
      <c r="B63" s="140"/>
      <c r="C63" s="1297" t="s">
        <v>50</v>
      </c>
      <c r="D63" s="1297"/>
      <c r="E63" s="1298"/>
      <c r="F63" s="141">
        <v>8646</v>
      </c>
      <c r="G63" s="141">
        <v>9130</v>
      </c>
      <c r="H63" s="142">
        <v>8992</v>
      </c>
    </row>
    <row r="64" spans="2:8" ht="15" customHeight="1" x14ac:dyDescent="0.15"/>
    <row r="65" ht="0" hidden="1" customHeight="1" x14ac:dyDescent="0.15"/>
    <row r="66" ht="0" hidden="1" customHeight="1" x14ac:dyDescent="0.15"/>
  </sheetData>
  <sheetProtection algorithmName="SHA-512" hashValue="AktqZlORJe0idPr6SxtXVBW8jFSYgf0flnx9QD2EU6mN/BZfEDB4GnBedIWI73zzHjI4e505+b0R1Xdjqb1JRw==" saltValue="PrcKAojoFR1fotkWUZjO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547</v>
      </c>
      <c r="G2" s="156"/>
      <c r="H2" s="157"/>
    </row>
    <row r="3" spans="1:8" x14ac:dyDescent="0.15">
      <c r="A3" s="153" t="s">
        <v>540</v>
      </c>
      <c r="B3" s="158"/>
      <c r="C3" s="159"/>
      <c r="D3" s="160">
        <v>88868</v>
      </c>
      <c r="E3" s="161"/>
      <c r="F3" s="162">
        <v>101693</v>
      </c>
      <c r="G3" s="163"/>
      <c r="H3" s="164"/>
    </row>
    <row r="4" spans="1:8" x14ac:dyDescent="0.15">
      <c r="A4" s="165"/>
      <c r="B4" s="166"/>
      <c r="C4" s="167"/>
      <c r="D4" s="168">
        <v>36526</v>
      </c>
      <c r="E4" s="169"/>
      <c r="F4" s="170">
        <v>51066</v>
      </c>
      <c r="G4" s="171"/>
      <c r="H4" s="172"/>
    </row>
    <row r="5" spans="1:8" x14ac:dyDescent="0.15">
      <c r="A5" s="153" t="s">
        <v>542</v>
      </c>
      <c r="B5" s="158"/>
      <c r="C5" s="159"/>
      <c r="D5" s="160">
        <v>61141</v>
      </c>
      <c r="E5" s="161"/>
      <c r="F5" s="162">
        <v>96635</v>
      </c>
      <c r="G5" s="163"/>
      <c r="H5" s="164"/>
    </row>
    <row r="6" spans="1:8" x14ac:dyDescent="0.15">
      <c r="A6" s="165"/>
      <c r="B6" s="166"/>
      <c r="C6" s="167"/>
      <c r="D6" s="168">
        <v>38470</v>
      </c>
      <c r="E6" s="169"/>
      <c r="F6" s="170">
        <v>44408</v>
      </c>
      <c r="G6" s="171"/>
      <c r="H6" s="172"/>
    </row>
    <row r="7" spans="1:8" x14ac:dyDescent="0.15">
      <c r="A7" s="153" t="s">
        <v>543</v>
      </c>
      <c r="B7" s="158"/>
      <c r="C7" s="159"/>
      <c r="D7" s="160">
        <v>71147</v>
      </c>
      <c r="E7" s="161"/>
      <c r="F7" s="162">
        <v>97062</v>
      </c>
      <c r="G7" s="163"/>
      <c r="H7" s="164"/>
    </row>
    <row r="8" spans="1:8" x14ac:dyDescent="0.15">
      <c r="A8" s="165"/>
      <c r="B8" s="166"/>
      <c r="C8" s="167"/>
      <c r="D8" s="168">
        <v>43472</v>
      </c>
      <c r="E8" s="169"/>
      <c r="F8" s="170">
        <v>50112</v>
      </c>
      <c r="G8" s="171"/>
      <c r="H8" s="172"/>
    </row>
    <row r="9" spans="1:8" x14ac:dyDescent="0.15">
      <c r="A9" s="153" t="s">
        <v>544</v>
      </c>
      <c r="B9" s="158"/>
      <c r="C9" s="159"/>
      <c r="D9" s="160">
        <v>110161</v>
      </c>
      <c r="E9" s="161"/>
      <c r="F9" s="162">
        <v>106005</v>
      </c>
      <c r="G9" s="163"/>
      <c r="H9" s="164"/>
    </row>
    <row r="10" spans="1:8" x14ac:dyDescent="0.15">
      <c r="A10" s="165"/>
      <c r="B10" s="166"/>
      <c r="C10" s="167"/>
      <c r="D10" s="168">
        <v>74261</v>
      </c>
      <c r="E10" s="169"/>
      <c r="F10" s="170">
        <v>58359</v>
      </c>
      <c r="G10" s="171"/>
      <c r="H10" s="172"/>
    </row>
    <row r="11" spans="1:8" x14ac:dyDescent="0.15">
      <c r="A11" s="153" t="s">
        <v>545</v>
      </c>
      <c r="B11" s="158"/>
      <c r="C11" s="159"/>
      <c r="D11" s="160">
        <v>120901</v>
      </c>
      <c r="E11" s="161"/>
      <c r="F11" s="162">
        <v>98507</v>
      </c>
      <c r="G11" s="163"/>
      <c r="H11" s="164"/>
    </row>
    <row r="12" spans="1:8" x14ac:dyDescent="0.15">
      <c r="A12" s="165"/>
      <c r="B12" s="166"/>
      <c r="C12" s="173"/>
      <c r="D12" s="168">
        <v>76628</v>
      </c>
      <c r="E12" s="169"/>
      <c r="F12" s="170">
        <v>47567</v>
      </c>
      <c r="G12" s="171"/>
      <c r="H12" s="172"/>
    </row>
    <row r="13" spans="1:8" x14ac:dyDescent="0.15">
      <c r="A13" s="153"/>
      <c r="B13" s="158"/>
      <c r="C13" s="174"/>
      <c r="D13" s="175">
        <v>90444</v>
      </c>
      <c r="E13" s="176"/>
      <c r="F13" s="177">
        <v>99980</v>
      </c>
      <c r="G13" s="178"/>
      <c r="H13" s="164"/>
    </row>
    <row r="14" spans="1:8" x14ac:dyDescent="0.15">
      <c r="A14" s="165"/>
      <c r="B14" s="166"/>
      <c r="C14" s="167"/>
      <c r="D14" s="168">
        <v>53871</v>
      </c>
      <c r="E14" s="169"/>
      <c r="F14" s="170">
        <v>50302</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7.02</v>
      </c>
      <c r="C19" s="179">
        <f>ROUND(VALUE(SUBSTITUTE(実質収支比率等に係る経年分析!G$48,"▲","-")),2)</f>
        <v>10.06</v>
      </c>
      <c r="D19" s="179">
        <f>ROUND(VALUE(SUBSTITUTE(実質収支比率等に係る経年分析!H$48,"▲","-")),2)</f>
        <v>7.41</v>
      </c>
      <c r="E19" s="179">
        <f>ROUND(VALUE(SUBSTITUTE(実質収支比率等に係る経年分析!I$48,"▲","-")),2)</f>
        <v>7.52</v>
      </c>
      <c r="F19" s="179">
        <f>ROUND(VALUE(SUBSTITUTE(実質収支比率等に係る経年分析!J$48,"▲","-")),2)</f>
        <v>9.23</v>
      </c>
    </row>
    <row r="20" spans="1:11" x14ac:dyDescent="0.15">
      <c r="A20" s="179" t="s">
        <v>54</v>
      </c>
      <c r="B20" s="179">
        <f>ROUND(VALUE(SUBSTITUTE(実質収支比率等に係る経年分析!F$47,"▲","-")),2)</f>
        <v>55.1</v>
      </c>
      <c r="C20" s="179">
        <f>ROUND(VALUE(SUBSTITUTE(実質収支比率等に係る経年分析!G$47,"▲","-")),2)</f>
        <v>62.76</v>
      </c>
      <c r="D20" s="179">
        <f>ROUND(VALUE(SUBSTITUTE(実質収支比率等に係る経年分析!H$47,"▲","-")),2)</f>
        <v>76.400000000000006</v>
      </c>
      <c r="E20" s="179">
        <f>ROUND(VALUE(SUBSTITUTE(実質収支比率等に係る経年分析!I$47,"▲","-")),2)</f>
        <v>86.44</v>
      </c>
      <c r="F20" s="179">
        <f>ROUND(VALUE(SUBSTITUTE(実質収支比率等に係る経年分析!J$47,"▲","-")),2)</f>
        <v>87.54</v>
      </c>
    </row>
    <row r="21" spans="1:11" x14ac:dyDescent="0.15">
      <c r="A21" s="179" t="s">
        <v>55</v>
      </c>
      <c r="B21" s="179">
        <f>IF(ISNUMBER(VALUE(SUBSTITUTE(実質収支比率等に係る経年分析!F$49,"▲","-"))),ROUND(VALUE(SUBSTITUTE(実質収支比率等に係る経年分析!F$49,"▲","-")),2),NA())</f>
        <v>5.31</v>
      </c>
      <c r="C21" s="179">
        <f>IF(ISNUMBER(VALUE(SUBSTITUTE(実質収支比率等に係る経年分析!G$49,"▲","-"))),ROUND(VALUE(SUBSTITUTE(実質収支比率等に係る経年分析!G$49,"▲","-")),2),NA())</f>
        <v>8.1</v>
      </c>
      <c r="D21" s="179">
        <f>IF(ISNUMBER(VALUE(SUBSTITUTE(実質収支比率等に係る経年分析!H$49,"▲","-"))),ROUND(VALUE(SUBSTITUTE(実質収支比率等に係る経年分析!H$49,"▲","-")),2),NA())</f>
        <v>7.51</v>
      </c>
      <c r="E21" s="179">
        <f>IF(ISNUMBER(VALUE(SUBSTITUTE(実質収支比率等に係る経年分析!I$49,"▲","-"))),ROUND(VALUE(SUBSTITUTE(実質収支比率等に係る経年分析!I$49,"▲","-")),2),NA())</f>
        <v>6.98</v>
      </c>
      <c r="F21" s="179">
        <f>IF(ISNUMBER(VALUE(SUBSTITUTE(実質収支比率等に係る経年分析!J$49,"▲","-"))),ROUND(VALUE(SUBSTITUTE(実質収支比率等に係る経年分析!J$49,"▲","-")),2),NA())</f>
        <v>2.14</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0.28000000000000003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0.53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0.79</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球磨郡障害認定審査事業特別会計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球磨郡介護認定審査事業特別会計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0.43</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2.31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4.34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2.2400000000000002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2.11</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0.95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1.63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2.12</v>
      </c>
    </row>
    <row r="35" spans="1:16" x14ac:dyDescent="0.15">
      <c r="A35" s="180" t="str">
        <f>IF(連結実質赤字比率に係る赤字・黒字の構成分析!C$35="",NA(),連結実質赤字比率に係る赤字・黒字の構成分析!C$35)</f>
        <v>水道事業特別会計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2.3199999999999998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3.41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5.31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6.57</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6.96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10.02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7.33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7.46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9.17</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1540</v>
      </c>
      <c r="E42" s="181"/>
      <c r="F42" s="181"/>
      <c r="G42" s="181">
        <f>'実質公債費比率（分子）の構造'!L$52</f>
        <v>1409</v>
      </c>
      <c r="H42" s="181"/>
      <c r="I42" s="181"/>
      <c r="J42" s="181">
        <f>'実質公債費比率（分子）の構造'!M$52</f>
        <v>1428</v>
      </c>
      <c r="K42" s="181"/>
      <c r="L42" s="181"/>
      <c r="M42" s="181">
        <f>'実質公債費比率（分子）の構造'!N$52</f>
        <v>1345</v>
      </c>
      <c r="N42" s="181"/>
      <c r="O42" s="181"/>
      <c r="P42" s="181">
        <f>'実質公債費比率（分子）の構造'!O$52</f>
        <v>1378</v>
      </c>
    </row>
    <row r="43" spans="1:16" x14ac:dyDescent="0.15">
      <c r="A43" s="181" t="s">
        <v>63</v>
      </c>
      <c r="B43" s="181">
        <f>'実質公債費比率（分子）の構造'!K$51</f>
        <v>0</v>
      </c>
      <c r="C43" s="181"/>
      <c r="D43" s="181"/>
      <c r="E43" s="181" t="str">
        <f>'実質公債費比率（分子）の構造'!L$51</f>
        <v>-</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15">
      <c r="A44" s="181" t="s">
        <v>64</v>
      </c>
      <c r="B44" s="181">
        <f>'実質公債費比率（分子）の構造'!K$50</f>
        <v>66</v>
      </c>
      <c r="C44" s="181"/>
      <c r="D44" s="181"/>
      <c r="E44" s="181">
        <f>'実質公債費比率（分子）の構造'!L$50</f>
        <v>47</v>
      </c>
      <c r="F44" s="181"/>
      <c r="G44" s="181"/>
      <c r="H44" s="181">
        <f>'実質公債費比率（分子）の構造'!M$50</f>
        <v>42</v>
      </c>
      <c r="I44" s="181"/>
      <c r="J44" s="181"/>
      <c r="K44" s="181">
        <f>'実質公債費比率（分子）の構造'!N$50</f>
        <v>36</v>
      </c>
      <c r="L44" s="181"/>
      <c r="M44" s="181"/>
      <c r="N44" s="181">
        <f>'実質公債費比率（分子）の構造'!O$50</f>
        <v>35</v>
      </c>
      <c r="O44" s="181"/>
      <c r="P44" s="181"/>
    </row>
    <row r="45" spans="1:16" x14ac:dyDescent="0.15">
      <c r="A45" s="181" t="s">
        <v>65</v>
      </c>
      <c r="B45" s="181">
        <f>'実質公債費比率（分子）の構造'!K$49</f>
        <v>107</v>
      </c>
      <c r="C45" s="181"/>
      <c r="D45" s="181"/>
      <c r="E45" s="181">
        <f>'実質公債費比率（分子）の構造'!L$49</f>
        <v>100</v>
      </c>
      <c r="F45" s="181"/>
      <c r="G45" s="181"/>
      <c r="H45" s="181">
        <f>'実質公債費比率（分子）の構造'!M$49</f>
        <v>84</v>
      </c>
      <c r="I45" s="181"/>
      <c r="J45" s="181"/>
      <c r="K45" s="181">
        <f>'実質公債費比率（分子）の構造'!N$49</f>
        <v>62</v>
      </c>
      <c r="L45" s="181"/>
      <c r="M45" s="181"/>
      <c r="N45" s="181">
        <f>'実質公債費比率（分子）の構造'!O$49</f>
        <v>68</v>
      </c>
      <c r="O45" s="181"/>
      <c r="P45" s="181"/>
    </row>
    <row r="46" spans="1:16" x14ac:dyDescent="0.15">
      <c r="A46" s="181" t="s">
        <v>66</v>
      </c>
      <c r="B46" s="181">
        <f>'実質公債費比率（分子）の構造'!K$48</f>
        <v>463</v>
      </c>
      <c r="C46" s="181"/>
      <c r="D46" s="181"/>
      <c r="E46" s="181">
        <f>'実質公債費比率（分子）の構造'!L$48</f>
        <v>416</v>
      </c>
      <c r="F46" s="181"/>
      <c r="G46" s="181"/>
      <c r="H46" s="181">
        <f>'実質公債費比率（分子）の構造'!M$48</f>
        <v>416</v>
      </c>
      <c r="I46" s="181"/>
      <c r="J46" s="181"/>
      <c r="K46" s="181">
        <f>'実質公債費比率（分子）の構造'!N$48</f>
        <v>375</v>
      </c>
      <c r="L46" s="181"/>
      <c r="M46" s="181"/>
      <c r="N46" s="181">
        <f>'実質公債費比率（分子）の構造'!O$48</f>
        <v>428</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1575</v>
      </c>
      <c r="C49" s="181"/>
      <c r="D49" s="181"/>
      <c r="E49" s="181">
        <f>'実質公債費比率（分子）の構造'!L$45</f>
        <v>1371</v>
      </c>
      <c r="F49" s="181"/>
      <c r="G49" s="181"/>
      <c r="H49" s="181">
        <f>'実質公債費比率（分子）の構造'!M$45</f>
        <v>1375</v>
      </c>
      <c r="I49" s="181"/>
      <c r="J49" s="181"/>
      <c r="K49" s="181">
        <f>'実質公債費比率（分子）の構造'!N$45</f>
        <v>1282</v>
      </c>
      <c r="L49" s="181"/>
      <c r="M49" s="181"/>
      <c r="N49" s="181">
        <f>'実質公債費比率（分子）の構造'!O$45</f>
        <v>1277</v>
      </c>
      <c r="O49" s="181"/>
      <c r="P49" s="181"/>
    </row>
    <row r="50" spans="1:16" x14ac:dyDescent="0.15">
      <c r="A50" s="181" t="s">
        <v>70</v>
      </c>
      <c r="B50" s="181" t="e">
        <f>NA()</f>
        <v>#N/A</v>
      </c>
      <c r="C50" s="181">
        <f>IF(ISNUMBER('実質公債費比率（分子）の構造'!K$53),'実質公債費比率（分子）の構造'!K$53,NA())</f>
        <v>671</v>
      </c>
      <c r="D50" s="181" t="e">
        <f>NA()</f>
        <v>#N/A</v>
      </c>
      <c r="E50" s="181" t="e">
        <f>NA()</f>
        <v>#N/A</v>
      </c>
      <c r="F50" s="181">
        <f>IF(ISNUMBER('実質公債費比率（分子）の構造'!L$53),'実質公債費比率（分子）の構造'!L$53,NA())</f>
        <v>525</v>
      </c>
      <c r="G50" s="181" t="e">
        <f>NA()</f>
        <v>#N/A</v>
      </c>
      <c r="H50" s="181" t="e">
        <f>NA()</f>
        <v>#N/A</v>
      </c>
      <c r="I50" s="181">
        <f>IF(ISNUMBER('実質公債費比率（分子）の構造'!M$53),'実質公債費比率（分子）の構造'!M$53,NA())</f>
        <v>489</v>
      </c>
      <c r="J50" s="181" t="e">
        <f>NA()</f>
        <v>#N/A</v>
      </c>
      <c r="K50" s="181" t="e">
        <f>NA()</f>
        <v>#N/A</v>
      </c>
      <c r="L50" s="181">
        <f>IF(ISNUMBER('実質公債費比率（分子）の構造'!N$53),'実質公債費比率（分子）の構造'!N$53,NA())</f>
        <v>410</v>
      </c>
      <c r="M50" s="181" t="e">
        <f>NA()</f>
        <v>#N/A</v>
      </c>
      <c r="N50" s="181" t="e">
        <f>NA()</f>
        <v>#N/A</v>
      </c>
      <c r="O50" s="181">
        <f>IF(ISNUMBER('実質公債費比率（分子）の構造'!O$53),'実質公債費比率（分子）の構造'!O$53,NA())</f>
        <v>430</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13467</v>
      </c>
      <c r="E56" s="180"/>
      <c r="F56" s="180"/>
      <c r="G56" s="180">
        <f>'将来負担比率（分子）の構造'!J$52</f>
        <v>12943</v>
      </c>
      <c r="H56" s="180"/>
      <c r="I56" s="180"/>
      <c r="J56" s="180">
        <f>'将来負担比率（分子）の構造'!K$52</f>
        <v>12138</v>
      </c>
      <c r="K56" s="180"/>
      <c r="L56" s="180"/>
      <c r="M56" s="180">
        <f>'将来負担比率（分子）の構造'!L$52</f>
        <v>11813</v>
      </c>
      <c r="N56" s="180"/>
      <c r="O56" s="180"/>
      <c r="P56" s="180">
        <f>'将来負担比率（分子）の構造'!M$52</f>
        <v>12200</v>
      </c>
    </row>
    <row r="57" spans="1:16" x14ac:dyDescent="0.15">
      <c r="A57" s="180" t="s">
        <v>41</v>
      </c>
      <c r="B57" s="180"/>
      <c r="C57" s="180"/>
      <c r="D57" s="180">
        <f>'将来負担比率（分子）の構造'!I$51</f>
        <v>583</v>
      </c>
      <c r="E57" s="180"/>
      <c r="F57" s="180"/>
      <c r="G57" s="180">
        <f>'将来負担比率（分子）の構造'!J$51</f>
        <v>515</v>
      </c>
      <c r="H57" s="180"/>
      <c r="I57" s="180"/>
      <c r="J57" s="180">
        <f>'将来負担比率（分子）の構造'!K$51</f>
        <v>457</v>
      </c>
      <c r="K57" s="180"/>
      <c r="L57" s="180"/>
      <c r="M57" s="180">
        <f>'将来負担比率（分子）の構造'!L$51</f>
        <v>260</v>
      </c>
      <c r="N57" s="180"/>
      <c r="O57" s="180"/>
      <c r="P57" s="180">
        <f>'将来負担比率（分子）の構造'!M$51</f>
        <v>206</v>
      </c>
    </row>
    <row r="58" spans="1:16" x14ac:dyDescent="0.15">
      <c r="A58" s="180" t="s">
        <v>40</v>
      </c>
      <c r="B58" s="180"/>
      <c r="C58" s="180"/>
      <c r="D58" s="180">
        <f>'将来負担比率（分子）の構造'!I$50</f>
        <v>5684</v>
      </c>
      <c r="E58" s="180"/>
      <c r="F58" s="180"/>
      <c r="G58" s="180">
        <f>'将来負担比率（分子）の構造'!J$50</f>
        <v>6110</v>
      </c>
      <c r="H58" s="180"/>
      <c r="I58" s="180"/>
      <c r="J58" s="180">
        <f>'将来負担比率（分子）の構造'!K$50</f>
        <v>6849</v>
      </c>
      <c r="K58" s="180"/>
      <c r="L58" s="180"/>
      <c r="M58" s="180">
        <f>'将来負担比率（分子）の構造'!L$50</f>
        <v>7497</v>
      </c>
      <c r="N58" s="180"/>
      <c r="O58" s="180"/>
      <c r="P58" s="180">
        <f>'将来負担比率（分子）の構造'!M$50</f>
        <v>7506</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31</v>
      </c>
      <c r="C61" s="180"/>
      <c r="D61" s="180"/>
      <c r="E61" s="180">
        <f>'将来負担比率（分子）の構造'!J$46</f>
        <v>26</v>
      </c>
      <c r="F61" s="180"/>
      <c r="G61" s="180"/>
      <c r="H61" s="180">
        <f>'将来負担比率（分子）の構造'!K$46</f>
        <v>22</v>
      </c>
      <c r="I61" s="180"/>
      <c r="J61" s="180"/>
      <c r="K61" s="180">
        <f>'将来負担比率（分子）の構造'!L$46</f>
        <v>19</v>
      </c>
      <c r="L61" s="180"/>
      <c r="M61" s="180"/>
      <c r="N61" s="180" t="str">
        <f>'将来負担比率（分子）の構造'!M$46</f>
        <v>-</v>
      </c>
      <c r="O61" s="180"/>
      <c r="P61" s="180"/>
    </row>
    <row r="62" spans="1:16" x14ac:dyDescent="0.15">
      <c r="A62" s="180" t="s">
        <v>34</v>
      </c>
      <c r="B62" s="180">
        <f>'将来負担比率（分子）の構造'!I$45</f>
        <v>2581</v>
      </c>
      <c r="C62" s="180"/>
      <c r="D62" s="180"/>
      <c r="E62" s="180">
        <f>'将来負担比率（分子）の構造'!J$45</f>
        <v>2688</v>
      </c>
      <c r="F62" s="180"/>
      <c r="G62" s="180"/>
      <c r="H62" s="180">
        <f>'将来負担比率（分子）の構造'!K$45</f>
        <v>2434</v>
      </c>
      <c r="I62" s="180"/>
      <c r="J62" s="180"/>
      <c r="K62" s="180">
        <f>'将来負担比率（分子）の構造'!L$45</f>
        <v>2340</v>
      </c>
      <c r="L62" s="180"/>
      <c r="M62" s="180"/>
      <c r="N62" s="180">
        <f>'将来負担比率（分子）の構造'!M$45</f>
        <v>2190</v>
      </c>
      <c r="O62" s="180"/>
      <c r="P62" s="180"/>
    </row>
    <row r="63" spans="1:16" x14ac:dyDescent="0.15">
      <c r="A63" s="180" t="s">
        <v>33</v>
      </c>
      <c r="B63" s="180">
        <f>'将来負担比率（分子）の構造'!I$44</f>
        <v>309</v>
      </c>
      <c r="C63" s="180"/>
      <c r="D63" s="180"/>
      <c r="E63" s="180">
        <f>'将来負担比率（分子）の構造'!J$44</f>
        <v>443</v>
      </c>
      <c r="F63" s="180"/>
      <c r="G63" s="180"/>
      <c r="H63" s="180">
        <f>'将来負担比率（分子）の構造'!K$44</f>
        <v>443</v>
      </c>
      <c r="I63" s="180"/>
      <c r="J63" s="180"/>
      <c r="K63" s="180">
        <f>'将来負担比率（分子）の構造'!L$44</f>
        <v>390</v>
      </c>
      <c r="L63" s="180"/>
      <c r="M63" s="180"/>
      <c r="N63" s="180">
        <f>'将来負担比率（分子）の構造'!M$44</f>
        <v>804</v>
      </c>
      <c r="O63" s="180"/>
      <c r="P63" s="180"/>
    </row>
    <row r="64" spans="1:16" x14ac:dyDescent="0.15">
      <c r="A64" s="180" t="s">
        <v>32</v>
      </c>
      <c r="B64" s="180">
        <f>'将来負担比率（分子）の構造'!I$43</f>
        <v>7477</v>
      </c>
      <c r="C64" s="180"/>
      <c r="D64" s="180"/>
      <c r="E64" s="180">
        <f>'将来負担比率（分子）の構造'!J$43</f>
        <v>7113</v>
      </c>
      <c r="F64" s="180"/>
      <c r="G64" s="180"/>
      <c r="H64" s="180">
        <f>'将来負担比率（分子）の構造'!K$43</f>
        <v>6600</v>
      </c>
      <c r="I64" s="180"/>
      <c r="J64" s="180"/>
      <c r="K64" s="180">
        <f>'将来負担比率（分子）の構造'!L$43</f>
        <v>6193</v>
      </c>
      <c r="L64" s="180"/>
      <c r="M64" s="180"/>
      <c r="N64" s="180">
        <f>'将来負担比率（分子）の構造'!M$43</f>
        <v>5810</v>
      </c>
      <c r="O64" s="180"/>
      <c r="P64" s="180"/>
    </row>
    <row r="65" spans="1:16" x14ac:dyDescent="0.15">
      <c r="A65" s="180" t="s">
        <v>31</v>
      </c>
      <c r="B65" s="180">
        <f>'将来負担比率（分子）の構造'!I$42</f>
        <v>335</v>
      </c>
      <c r="C65" s="180"/>
      <c r="D65" s="180"/>
      <c r="E65" s="180">
        <f>'将来負担比率（分子）の構造'!J$42</f>
        <v>287</v>
      </c>
      <c r="F65" s="180"/>
      <c r="G65" s="180"/>
      <c r="H65" s="180">
        <f>'将来負担比率（分子）の構造'!K$42</f>
        <v>245</v>
      </c>
      <c r="I65" s="180"/>
      <c r="J65" s="180"/>
      <c r="K65" s="180">
        <f>'将来負担比率（分子）の構造'!L$42</f>
        <v>208</v>
      </c>
      <c r="L65" s="180"/>
      <c r="M65" s="180"/>
      <c r="N65" s="180" t="str">
        <f>'将来負担比率（分子）の構造'!M$42</f>
        <v>-</v>
      </c>
      <c r="O65" s="180"/>
      <c r="P65" s="180"/>
    </row>
    <row r="66" spans="1:16" x14ac:dyDescent="0.15">
      <c r="A66" s="180" t="s">
        <v>30</v>
      </c>
      <c r="B66" s="180">
        <f>'将来負担比率（分子）の構造'!I$41</f>
        <v>11761</v>
      </c>
      <c r="C66" s="180"/>
      <c r="D66" s="180"/>
      <c r="E66" s="180">
        <f>'将来負担比率（分子）の構造'!J$41</f>
        <v>11053</v>
      </c>
      <c r="F66" s="180"/>
      <c r="G66" s="180"/>
      <c r="H66" s="180">
        <f>'将来負担比率（分子）の構造'!K$41</f>
        <v>10369</v>
      </c>
      <c r="I66" s="180"/>
      <c r="J66" s="180"/>
      <c r="K66" s="180">
        <f>'将来負担比率（分子）の構造'!L$41</f>
        <v>10290</v>
      </c>
      <c r="L66" s="180"/>
      <c r="M66" s="180"/>
      <c r="N66" s="180">
        <f>'将来負担比率（分子）の構造'!M$41</f>
        <v>10489</v>
      </c>
      <c r="O66" s="180"/>
      <c r="P66" s="180"/>
    </row>
    <row r="67" spans="1:16" x14ac:dyDescent="0.15">
      <c r="A67" s="180" t="s">
        <v>74</v>
      </c>
      <c r="B67" s="180" t="e">
        <f>NA()</f>
        <v>#N/A</v>
      </c>
      <c r="C67" s="180">
        <f>IF(ISNUMBER('将来負担比率（分子）の構造'!I$53), IF('将来負担比率（分子）の構造'!I$53 &lt; 0, 0, '将来負担比率（分子）の構造'!I$53), NA())</f>
        <v>2761</v>
      </c>
      <c r="D67" s="180" t="e">
        <f>NA()</f>
        <v>#N/A</v>
      </c>
      <c r="E67" s="180" t="e">
        <f>NA()</f>
        <v>#N/A</v>
      </c>
      <c r="F67" s="180">
        <f>IF(ISNUMBER('将来負担比率（分子）の構造'!J$53), IF('将来負担比率（分子）の構造'!J$53 &lt; 0, 0, '将来負担比率（分子）の構造'!J$53), NA())</f>
        <v>2043</v>
      </c>
      <c r="G67" s="180" t="e">
        <f>NA()</f>
        <v>#N/A</v>
      </c>
      <c r="H67" s="180" t="e">
        <f>NA()</f>
        <v>#N/A</v>
      </c>
      <c r="I67" s="180">
        <f>IF(ISNUMBER('将来負担比率（分子）の構造'!K$53), IF('将来負担比率（分子）の構造'!K$53 &lt; 0, 0, '将来負担比率（分子）の構造'!K$53), NA())</f>
        <v>670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5099</v>
      </c>
      <c r="C72" s="184">
        <f>基金残高に係る経年分析!G55</f>
        <v>5559</v>
      </c>
      <c r="D72" s="184">
        <f>基金残高に係る経年分析!H55</f>
        <v>5589</v>
      </c>
    </row>
    <row r="73" spans="1:16" x14ac:dyDescent="0.15">
      <c r="A73" s="183" t="s">
        <v>77</v>
      </c>
      <c r="B73" s="184" t="str">
        <f>基金残高に係る経年分析!F56</f>
        <v>-</v>
      </c>
      <c r="C73" s="184" t="str">
        <f>基金残高に係る経年分析!G56</f>
        <v>-</v>
      </c>
      <c r="D73" s="184" t="str">
        <f>基金残高に係る経年分析!H56</f>
        <v>-</v>
      </c>
    </row>
    <row r="74" spans="1:16" x14ac:dyDescent="0.15">
      <c r="A74" s="183" t="s">
        <v>78</v>
      </c>
      <c r="B74" s="184">
        <f>基金残高に係る経年分析!F57</f>
        <v>3548</v>
      </c>
      <c r="C74" s="184">
        <f>基金残高に係る経年分析!G57</f>
        <v>3571</v>
      </c>
      <c r="D74" s="184">
        <f>基金残高に係る経年分析!H57</f>
        <v>3403</v>
      </c>
    </row>
  </sheetData>
  <sheetProtection algorithmName="SHA-512" hashValue="Rqv9OD6QGDZrPWqRs9r1gzTzq27qtALHzgDBaVvSUkbAbtU4Azy2CKnwxauMxRmLs9oXzxWDYVtIUt9kyXcrzQ==" saltValue="HGjUS1sQP5tEGdfbVUrm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J22" zoomScale="85" zoomScaleNormal="85" zoomScaleSheetLayoutView="55" workbookViewId="0">
      <selection activeCell="A58" sqref="A58"/>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593</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594</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550</v>
      </c>
      <c r="BQ50" s="1311"/>
      <c r="BR50" s="1311"/>
      <c r="BS50" s="1311"/>
      <c r="BT50" s="1311"/>
      <c r="BU50" s="1311"/>
      <c r="BV50" s="1311"/>
      <c r="BW50" s="1311"/>
      <c r="BX50" s="1311" t="s">
        <v>551</v>
      </c>
      <c r="BY50" s="1311"/>
      <c r="BZ50" s="1311"/>
      <c r="CA50" s="1311"/>
      <c r="CB50" s="1311"/>
      <c r="CC50" s="1311"/>
      <c r="CD50" s="1311"/>
      <c r="CE50" s="1311"/>
      <c r="CF50" s="1311" t="s">
        <v>552</v>
      </c>
      <c r="CG50" s="1311"/>
      <c r="CH50" s="1311"/>
      <c r="CI50" s="1311"/>
      <c r="CJ50" s="1311"/>
      <c r="CK50" s="1311"/>
      <c r="CL50" s="1311"/>
      <c r="CM50" s="1311"/>
      <c r="CN50" s="1311" t="s">
        <v>553</v>
      </c>
      <c r="CO50" s="1311"/>
      <c r="CP50" s="1311"/>
      <c r="CQ50" s="1311"/>
      <c r="CR50" s="1311"/>
      <c r="CS50" s="1311"/>
      <c r="CT50" s="1311"/>
      <c r="CU50" s="1311"/>
      <c r="CV50" s="1311" t="s">
        <v>554</v>
      </c>
      <c r="CW50" s="1311"/>
      <c r="CX50" s="1311"/>
      <c r="CY50" s="1311"/>
      <c r="CZ50" s="1311"/>
      <c r="DA50" s="1311"/>
      <c r="DB50" s="1311"/>
      <c r="DC50" s="1311"/>
    </row>
    <row r="51" spans="1:109" ht="13.5" customHeight="1" x14ac:dyDescent="0.15">
      <c r="B51" s="394"/>
      <c r="G51" s="1322"/>
      <c r="H51" s="1322"/>
      <c r="I51" s="1327"/>
      <c r="J51" s="1327"/>
      <c r="K51" s="1312"/>
      <c r="L51" s="1312"/>
      <c r="M51" s="1312"/>
      <c r="N51" s="1312"/>
      <c r="AM51" s="403"/>
      <c r="AN51" s="1310" t="s">
        <v>595</v>
      </c>
      <c r="AO51" s="1310"/>
      <c r="AP51" s="1310"/>
      <c r="AQ51" s="1310"/>
      <c r="AR51" s="1310"/>
      <c r="AS51" s="1310"/>
      <c r="AT51" s="1310"/>
      <c r="AU51" s="1310"/>
      <c r="AV51" s="1310"/>
      <c r="AW51" s="1310"/>
      <c r="AX51" s="1310"/>
      <c r="AY51" s="1310"/>
      <c r="AZ51" s="1310"/>
      <c r="BA51" s="1310"/>
      <c r="BB51" s="1310" t="s">
        <v>596</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v>36.200000000000003</v>
      </c>
      <c r="BY51" s="1307"/>
      <c r="BZ51" s="1307"/>
      <c r="CA51" s="1307"/>
      <c r="CB51" s="1307"/>
      <c r="CC51" s="1307"/>
      <c r="CD51" s="1307"/>
      <c r="CE51" s="1307"/>
      <c r="CF51" s="1307">
        <v>12.6</v>
      </c>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597</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53.9</v>
      </c>
      <c r="BY53" s="1307"/>
      <c r="BZ53" s="1307"/>
      <c r="CA53" s="1307"/>
      <c r="CB53" s="1307"/>
      <c r="CC53" s="1307"/>
      <c r="CD53" s="1307"/>
      <c r="CE53" s="1307"/>
      <c r="CF53" s="1307">
        <v>55.2</v>
      </c>
      <c r="CG53" s="1307"/>
      <c r="CH53" s="1307"/>
      <c r="CI53" s="1307"/>
      <c r="CJ53" s="1307"/>
      <c r="CK53" s="1307"/>
      <c r="CL53" s="1307"/>
      <c r="CM53" s="1307"/>
      <c r="CN53" s="1307">
        <v>56.4</v>
      </c>
      <c r="CO53" s="1307"/>
      <c r="CP53" s="1307"/>
      <c r="CQ53" s="1307"/>
      <c r="CR53" s="1307"/>
      <c r="CS53" s="1307"/>
      <c r="CT53" s="1307"/>
      <c r="CU53" s="1307"/>
      <c r="CV53" s="1307">
        <v>57</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598</v>
      </c>
      <c r="AO55" s="1311"/>
      <c r="AP55" s="1311"/>
      <c r="AQ55" s="1311"/>
      <c r="AR55" s="1311"/>
      <c r="AS55" s="1311"/>
      <c r="AT55" s="1311"/>
      <c r="AU55" s="1311"/>
      <c r="AV55" s="1311"/>
      <c r="AW55" s="1311"/>
      <c r="AX55" s="1311"/>
      <c r="AY55" s="1311"/>
      <c r="AZ55" s="1311"/>
      <c r="BA55" s="1311"/>
      <c r="BB55" s="1310" t="s">
        <v>596</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37.200000000000003</v>
      </c>
      <c r="BY55" s="1307"/>
      <c r="BZ55" s="1307"/>
      <c r="CA55" s="1307"/>
      <c r="CB55" s="1307"/>
      <c r="CC55" s="1307"/>
      <c r="CD55" s="1307"/>
      <c r="CE55" s="1307"/>
      <c r="CF55" s="1307">
        <v>24</v>
      </c>
      <c r="CG55" s="1307"/>
      <c r="CH55" s="1307"/>
      <c r="CI55" s="1307"/>
      <c r="CJ55" s="1307"/>
      <c r="CK55" s="1307"/>
      <c r="CL55" s="1307"/>
      <c r="CM55" s="1307"/>
      <c r="CN55" s="1307">
        <v>19.8</v>
      </c>
      <c r="CO55" s="1307"/>
      <c r="CP55" s="1307"/>
      <c r="CQ55" s="1307"/>
      <c r="CR55" s="1307"/>
      <c r="CS55" s="1307"/>
      <c r="CT55" s="1307"/>
      <c r="CU55" s="1307"/>
      <c r="CV55" s="1307">
        <v>19.8</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597</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55.8</v>
      </c>
      <c r="BY57" s="1307"/>
      <c r="BZ57" s="1307"/>
      <c r="CA57" s="1307"/>
      <c r="CB57" s="1307"/>
      <c r="CC57" s="1307"/>
      <c r="CD57" s="1307"/>
      <c r="CE57" s="1307"/>
      <c r="CF57" s="1307">
        <v>56.1</v>
      </c>
      <c r="CG57" s="1307"/>
      <c r="CH57" s="1307"/>
      <c r="CI57" s="1307"/>
      <c r="CJ57" s="1307"/>
      <c r="CK57" s="1307"/>
      <c r="CL57" s="1307"/>
      <c r="CM57" s="1307"/>
      <c r="CN57" s="1307">
        <v>58.6</v>
      </c>
      <c r="CO57" s="1307"/>
      <c r="CP57" s="1307"/>
      <c r="CQ57" s="1307"/>
      <c r="CR57" s="1307"/>
      <c r="CS57" s="1307"/>
      <c r="CT57" s="1307"/>
      <c r="CU57" s="1307"/>
      <c r="CV57" s="1307">
        <v>59.3</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599</v>
      </c>
    </row>
    <row r="64" spans="1:109" x14ac:dyDescent="0.15">
      <c r="B64" s="394"/>
      <c r="G64" s="401"/>
      <c r="I64" s="414"/>
      <c r="J64" s="414"/>
      <c r="K64" s="414"/>
      <c r="L64" s="414"/>
      <c r="M64" s="414"/>
      <c r="N64" s="415"/>
      <c r="AM64" s="401"/>
      <c r="AN64" s="401" t="s">
        <v>592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600</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594</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550</v>
      </c>
      <c r="BQ72" s="1311"/>
      <c r="BR72" s="1311"/>
      <c r="BS72" s="1311"/>
      <c r="BT72" s="1311"/>
      <c r="BU72" s="1311"/>
      <c r="BV72" s="1311"/>
      <c r="BW72" s="1311"/>
      <c r="BX72" s="1311" t="s">
        <v>551</v>
      </c>
      <c r="BY72" s="1311"/>
      <c r="BZ72" s="1311"/>
      <c r="CA72" s="1311"/>
      <c r="CB72" s="1311"/>
      <c r="CC72" s="1311"/>
      <c r="CD72" s="1311"/>
      <c r="CE72" s="1311"/>
      <c r="CF72" s="1311" t="s">
        <v>552</v>
      </c>
      <c r="CG72" s="1311"/>
      <c r="CH72" s="1311"/>
      <c r="CI72" s="1311"/>
      <c r="CJ72" s="1311"/>
      <c r="CK72" s="1311"/>
      <c r="CL72" s="1311"/>
      <c r="CM72" s="1311"/>
      <c r="CN72" s="1311" t="s">
        <v>553</v>
      </c>
      <c r="CO72" s="1311"/>
      <c r="CP72" s="1311"/>
      <c r="CQ72" s="1311"/>
      <c r="CR72" s="1311"/>
      <c r="CS72" s="1311"/>
      <c r="CT72" s="1311"/>
      <c r="CU72" s="1311"/>
      <c r="CV72" s="1311" t="s">
        <v>554</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595</v>
      </c>
      <c r="AO73" s="1310"/>
      <c r="AP73" s="1310"/>
      <c r="AQ73" s="1310"/>
      <c r="AR73" s="1310"/>
      <c r="AS73" s="1310"/>
      <c r="AT73" s="1310"/>
      <c r="AU73" s="1310"/>
      <c r="AV73" s="1310"/>
      <c r="AW73" s="1310"/>
      <c r="AX73" s="1310"/>
      <c r="AY73" s="1310"/>
      <c r="AZ73" s="1310"/>
      <c r="BA73" s="1310"/>
      <c r="BB73" s="1310" t="s">
        <v>596</v>
      </c>
      <c r="BC73" s="1310"/>
      <c r="BD73" s="1310"/>
      <c r="BE73" s="1310"/>
      <c r="BF73" s="1310"/>
      <c r="BG73" s="1310"/>
      <c r="BH73" s="1310"/>
      <c r="BI73" s="1310"/>
      <c r="BJ73" s="1310"/>
      <c r="BK73" s="1310"/>
      <c r="BL73" s="1310"/>
      <c r="BM73" s="1310"/>
      <c r="BN73" s="1310"/>
      <c r="BO73" s="1310"/>
      <c r="BP73" s="1307">
        <v>47.5</v>
      </c>
      <c r="BQ73" s="1307"/>
      <c r="BR73" s="1307"/>
      <c r="BS73" s="1307"/>
      <c r="BT73" s="1307"/>
      <c r="BU73" s="1307"/>
      <c r="BV73" s="1307"/>
      <c r="BW73" s="1307"/>
      <c r="BX73" s="1307">
        <v>36.200000000000003</v>
      </c>
      <c r="BY73" s="1307"/>
      <c r="BZ73" s="1307"/>
      <c r="CA73" s="1307"/>
      <c r="CB73" s="1307"/>
      <c r="CC73" s="1307"/>
      <c r="CD73" s="1307"/>
      <c r="CE73" s="1307"/>
      <c r="CF73" s="1307">
        <v>12.6</v>
      </c>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601</v>
      </c>
      <c r="BC75" s="1310"/>
      <c r="BD75" s="1310"/>
      <c r="BE75" s="1310"/>
      <c r="BF75" s="1310"/>
      <c r="BG75" s="1310"/>
      <c r="BH75" s="1310"/>
      <c r="BI75" s="1310"/>
      <c r="BJ75" s="1310"/>
      <c r="BK75" s="1310"/>
      <c r="BL75" s="1310"/>
      <c r="BM75" s="1310"/>
      <c r="BN75" s="1310"/>
      <c r="BO75" s="1310"/>
      <c r="BP75" s="1307">
        <v>12.2</v>
      </c>
      <c r="BQ75" s="1307"/>
      <c r="BR75" s="1307"/>
      <c r="BS75" s="1307"/>
      <c r="BT75" s="1307"/>
      <c r="BU75" s="1307"/>
      <c r="BV75" s="1307"/>
      <c r="BW75" s="1307"/>
      <c r="BX75" s="1307">
        <v>11</v>
      </c>
      <c r="BY75" s="1307"/>
      <c r="BZ75" s="1307"/>
      <c r="CA75" s="1307"/>
      <c r="CB75" s="1307"/>
      <c r="CC75" s="1307"/>
      <c r="CD75" s="1307"/>
      <c r="CE75" s="1307"/>
      <c r="CF75" s="1307">
        <v>10</v>
      </c>
      <c r="CG75" s="1307"/>
      <c r="CH75" s="1307"/>
      <c r="CI75" s="1307"/>
      <c r="CJ75" s="1307"/>
      <c r="CK75" s="1307"/>
      <c r="CL75" s="1307"/>
      <c r="CM75" s="1307"/>
      <c r="CN75" s="1307">
        <v>8.8000000000000007</v>
      </c>
      <c r="CO75" s="1307"/>
      <c r="CP75" s="1307"/>
      <c r="CQ75" s="1307"/>
      <c r="CR75" s="1307"/>
      <c r="CS75" s="1307"/>
      <c r="CT75" s="1307"/>
      <c r="CU75" s="1307"/>
      <c r="CV75" s="1307">
        <v>8.5</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598</v>
      </c>
      <c r="AO77" s="1311"/>
      <c r="AP77" s="1311"/>
      <c r="AQ77" s="1311"/>
      <c r="AR77" s="1311"/>
      <c r="AS77" s="1311"/>
      <c r="AT77" s="1311"/>
      <c r="AU77" s="1311"/>
      <c r="AV77" s="1311"/>
      <c r="AW77" s="1311"/>
      <c r="AX77" s="1311"/>
      <c r="AY77" s="1311"/>
      <c r="AZ77" s="1311"/>
      <c r="BA77" s="1311"/>
      <c r="BB77" s="1310" t="s">
        <v>596</v>
      </c>
      <c r="BC77" s="1310"/>
      <c r="BD77" s="1310"/>
      <c r="BE77" s="1310"/>
      <c r="BF77" s="1310"/>
      <c r="BG77" s="1310"/>
      <c r="BH77" s="1310"/>
      <c r="BI77" s="1310"/>
      <c r="BJ77" s="1310"/>
      <c r="BK77" s="1310"/>
      <c r="BL77" s="1310"/>
      <c r="BM77" s="1310"/>
      <c r="BN77" s="1310"/>
      <c r="BO77" s="1310"/>
      <c r="BP77" s="1307">
        <v>49.7</v>
      </c>
      <c r="BQ77" s="1307"/>
      <c r="BR77" s="1307"/>
      <c r="BS77" s="1307"/>
      <c r="BT77" s="1307"/>
      <c r="BU77" s="1307"/>
      <c r="BV77" s="1307"/>
      <c r="BW77" s="1307"/>
      <c r="BX77" s="1307">
        <v>37.200000000000003</v>
      </c>
      <c r="BY77" s="1307"/>
      <c r="BZ77" s="1307"/>
      <c r="CA77" s="1307"/>
      <c r="CB77" s="1307"/>
      <c r="CC77" s="1307"/>
      <c r="CD77" s="1307"/>
      <c r="CE77" s="1307"/>
      <c r="CF77" s="1307">
        <v>24</v>
      </c>
      <c r="CG77" s="1307"/>
      <c r="CH77" s="1307"/>
      <c r="CI77" s="1307"/>
      <c r="CJ77" s="1307"/>
      <c r="CK77" s="1307"/>
      <c r="CL77" s="1307"/>
      <c r="CM77" s="1307"/>
      <c r="CN77" s="1307">
        <v>19.8</v>
      </c>
      <c r="CO77" s="1307"/>
      <c r="CP77" s="1307"/>
      <c r="CQ77" s="1307"/>
      <c r="CR77" s="1307"/>
      <c r="CS77" s="1307"/>
      <c r="CT77" s="1307"/>
      <c r="CU77" s="1307"/>
      <c r="CV77" s="1307">
        <v>19.8</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601</v>
      </c>
      <c r="BC79" s="1310"/>
      <c r="BD79" s="1310"/>
      <c r="BE79" s="1310"/>
      <c r="BF79" s="1310"/>
      <c r="BG79" s="1310"/>
      <c r="BH79" s="1310"/>
      <c r="BI79" s="1310"/>
      <c r="BJ79" s="1310"/>
      <c r="BK79" s="1310"/>
      <c r="BL79" s="1310"/>
      <c r="BM79" s="1310"/>
      <c r="BN79" s="1310"/>
      <c r="BO79" s="1310"/>
      <c r="BP79" s="1307">
        <v>11.2</v>
      </c>
      <c r="BQ79" s="1307"/>
      <c r="BR79" s="1307"/>
      <c r="BS79" s="1307"/>
      <c r="BT79" s="1307"/>
      <c r="BU79" s="1307"/>
      <c r="BV79" s="1307"/>
      <c r="BW79" s="1307"/>
      <c r="BX79" s="1307">
        <v>10.1</v>
      </c>
      <c r="BY79" s="1307"/>
      <c r="BZ79" s="1307"/>
      <c r="CA79" s="1307"/>
      <c r="CB79" s="1307"/>
      <c r="CC79" s="1307"/>
      <c r="CD79" s="1307"/>
      <c r="CE79" s="1307"/>
      <c r="CF79" s="1307">
        <v>9.1</v>
      </c>
      <c r="CG79" s="1307"/>
      <c r="CH79" s="1307"/>
      <c r="CI79" s="1307"/>
      <c r="CJ79" s="1307"/>
      <c r="CK79" s="1307"/>
      <c r="CL79" s="1307"/>
      <c r="CM79" s="1307"/>
      <c r="CN79" s="1307">
        <v>8.9</v>
      </c>
      <c r="CO79" s="1307"/>
      <c r="CP79" s="1307"/>
      <c r="CQ79" s="1307"/>
      <c r="CR79" s="1307"/>
      <c r="CS79" s="1307"/>
      <c r="CT79" s="1307"/>
      <c r="CU79" s="1307"/>
      <c r="CV79" s="1307">
        <v>8.8000000000000007</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Heypatzib5jZRz0mKJf4I8pvOLzkPZP5RoZ2/V0qoZZfeANHmTmP7z9eXS0c/01puFFZbPPwCIwU+0iU/ZHWw==" saltValue="OPHupoIe5ipLuxeMjwglj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1" zoomScale="70" zoomScaleNormal="70" zoomScaleSheetLayoutView="70" workbookViewId="0">
      <selection activeCell="AE80" sqref="AE8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sEY/YJRlspkKLEg6piM7hsBNtcx2LtTKifs8kIpblABYIqjTYG03ltCu+A7G2XyoycMge54G4axFfKrpGYRmw==" saltValue="UQkQSVJjkEzzBWiapQmt2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M100" zoomScale="70" zoomScaleNormal="70" zoomScaleSheetLayoutView="55" workbookViewId="0">
      <selection activeCell="BF2" sqref="BF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uWoLMbsWA7SC8vIqjzS8cGU7dvc40yOmfQy4v+d/YVtXeu2BiSOKQaPS/hI9XWWB2aQsky4obptK7sHla3S8g==" saltValue="DAaPmDXsfA+HnZsnaKJp0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225</v>
      </c>
      <c r="C5" s="666"/>
      <c r="D5" s="666"/>
      <c r="E5" s="666"/>
      <c r="F5" s="666"/>
      <c r="G5" s="666"/>
      <c r="H5" s="666"/>
      <c r="I5" s="666"/>
      <c r="J5" s="666"/>
      <c r="K5" s="666"/>
      <c r="L5" s="666"/>
      <c r="M5" s="666"/>
      <c r="N5" s="666"/>
      <c r="O5" s="666"/>
      <c r="P5" s="666"/>
      <c r="Q5" s="667"/>
      <c r="R5" s="668">
        <v>1214024</v>
      </c>
      <c r="S5" s="669"/>
      <c r="T5" s="669"/>
      <c r="U5" s="669"/>
      <c r="V5" s="669"/>
      <c r="W5" s="669"/>
      <c r="X5" s="669"/>
      <c r="Y5" s="670"/>
      <c r="Z5" s="671">
        <v>10.3</v>
      </c>
      <c r="AA5" s="671"/>
      <c r="AB5" s="671"/>
      <c r="AC5" s="671"/>
      <c r="AD5" s="672">
        <v>1213738</v>
      </c>
      <c r="AE5" s="672"/>
      <c r="AF5" s="672"/>
      <c r="AG5" s="672"/>
      <c r="AH5" s="672"/>
      <c r="AI5" s="672"/>
      <c r="AJ5" s="672"/>
      <c r="AK5" s="672"/>
      <c r="AL5" s="673">
        <v>19.5</v>
      </c>
      <c r="AM5" s="674"/>
      <c r="AN5" s="674"/>
      <c r="AO5" s="675"/>
      <c r="AP5" s="665" t="s">
        <v>226</v>
      </c>
      <c r="AQ5" s="666"/>
      <c r="AR5" s="666"/>
      <c r="AS5" s="666"/>
      <c r="AT5" s="666"/>
      <c r="AU5" s="666"/>
      <c r="AV5" s="666"/>
      <c r="AW5" s="666"/>
      <c r="AX5" s="666"/>
      <c r="AY5" s="666"/>
      <c r="AZ5" s="666"/>
      <c r="BA5" s="666"/>
      <c r="BB5" s="666"/>
      <c r="BC5" s="666"/>
      <c r="BD5" s="666"/>
      <c r="BE5" s="666"/>
      <c r="BF5" s="667"/>
      <c r="BG5" s="679">
        <v>1214024</v>
      </c>
      <c r="BH5" s="680"/>
      <c r="BI5" s="680"/>
      <c r="BJ5" s="680"/>
      <c r="BK5" s="680"/>
      <c r="BL5" s="680"/>
      <c r="BM5" s="680"/>
      <c r="BN5" s="681"/>
      <c r="BO5" s="682">
        <v>100</v>
      </c>
      <c r="BP5" s="682"/>
      <c r="BQ5" s="682"/>
      <c r="BR5" s="682"/>
      <c r="BS5" s="683" t="s">
        <v>173</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123723</v>
      </c>
      <c r="S6" s="680"/>
      <c r="T6" s="680"/>
      <c r="U6" s="680"/>
      <c r="V6" s="680"/>
      <c r="W6" s="680"/>
      <c r="X6" s="680"/>
      <c r="Y6" s="681"/>
      <c r="Z6" s="682">
        <v>1.1000000000000001</v>
      </c>
      <c r="AA6" s="682"/>
      <c r="AB6" s="682"/>
      <c r="AC6" s="682"/>
      <c r="AD6" s="683">
        <v>123723</v>
      </c>
      <c r="AE6" s="683"/>
      <c r="AF6" s="683"/>
      <c r="AG6" s="683"/>
      <c r="AH6" s="683"/>
      <c r="AI6" s="683"/>
      <c r="AJ6" s="683"/>
      <c r="AK6" s="683"/>
      <c r="AL6" s="684">
        <v>2</v>
      </c>
      <c r="AM6" s="685"/>
      <c r="AN6" s="685"/>
      <c r="AO6" s="686"/>
      <c r="AP6" s="676" t="s">
        <v>231</v>
      </c>
      <c r="AQ6" s="677"/>
      <c r="AR6" s="677"/>
      <c r="AS6" s="677"/>
      <c r="AT6" s="677"/>
      <c r="AU6" s="677"/>
      <c r="AV6" s="677"/>
      <c r="AW6" s="677"/>
      <c r="AX6" s="677"/>
      <c r="AY6" s="677"/>
      <c r="AZ6" s="677"/>
      <c r="BA6" s="677"/>
      <c r="BB6" s="677"/>
      <c r="BC6" s="677"/>
      <c r="BD6" s="677"/>
      <c r="BE6" s="677"/>
      <c r="BF6" s="678"/>
      <c r="BG6" s="679">
        <v>1214024</v>
      </c>
      <c r="BH6" s="680"/>
      <c r="BI6" s="680"/>
      <c r="BJ6" s="680"/>
      <c r="BK6" s="680"/>
      <c r="BL6" s="680"/>
      <c r="BM6" s="680"/>
      <c r="BN6" s="681"/>
      <c r="BO6" s="682">
        <v>100</v>
      </c>
      <c r="BP6" s="682"/>
      <c r="BQ6" s="682"/>
      <c r="BR6" s="682"/>
      <c r="BS6" s="683" t="s">
        <v>173</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110909</v>
      </c>
      <c r="CS6" s="680"/>
      <c r="CT6" s="680"/>
      <c r="CU6" s="680"/>
      <c r="CV6" s="680"/>
      <c r="CW6" s="680"/>
      <c r="CX6" s="680"/>
      <c r="CY6" s="681"/>
      <c r="CZ6" s="673">
        <v>1</v>
      </c>
      <c r="DA6" s="674"/>
      <c r="DB6" s="674"/>
      <c r="DC6" s="693"/>
      <c r="DD6" s="688" t="s">
        <v>233</v>
      </c>
      <c r="DE6" s="680"/>
      <c r="DF6" s="680"/>
      <c r="DG6" s="680"/>
      <c r="DH6" s="680"/>
      <c r="DI6" s="680"/>
      <c r="DJ6" s="680"/>
      <c r="DK6" s="680"/>
      <c r="DL6" s="680"/>
      <c r="DM6" s="680"/>
      <c r="DN6" s="680"/>
      <c r="DO6" s="680"/>
      <c r="DP6" s="681"/>
      <c r="DQ6" s="688">
        <v>109109</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1891</v>
      </c>
      <c r="S7" s="680"/>
      <c r="T7" s="680"/>
      <c r="U7" s="680"/>
      <c r="V7" s="680"/>
      <c r="W7" s="680"/>
      <c r="X7" s="680"/>
      <c r="Y7" s="681"/>
      <c r="Z7" s="682">
        <v>0</v>
      </c>
      <c r="AA7" s="682"/>
      <c r="AB7" s="682"/>
      <c r="AC7" s="682"/>
      <c r="AD7" s="683">
        <v>1891</v>
      </c>
      <c r="AE7" s="683"/>
      <c r="AF7" s="683"/>
      <c r="AG7" s="683"/>
      <c r="AH7" s="683"/>
      <c r="AI7" s="683"/>
      <c r="AJ7" s="683"/>
      <c r="AK7" s="683"/>
      <c r="AL7" s="684">
        <v>0</v>
      </c>
      <c r="AM7" s="685"/>
      <c r="AN7" s="685"/>
      <c r="AO7" s="686"/>
      <c r="AP7" s="676" t="s">
        <v>235</v>
      </c>
      <c r="AQ7" s="677"/>
      <c r="AR7" s="677"/>
      <c r="AS7" s="677"/>
      <c r="AT7" s="677"/>
      <c r="AU7" s="677"/>
      <c r="AV7" s="677"/>
      <c r="AW7" s="677"/>
      <c r="AX7" s="677"/>
      <c r="AY7" s="677"/>
      <c r="AZ7" s="677"/>
      <c r="BA7" s="677"/>
      <c r="BB7" s="677"/>
      <c r="BC7" s="677"/>
      <c r="BD7" s="677"/>
      <c r="BE7" s="677"/>
      <c r="BF7" s="678"/>
      <c r="BG7" s="679">
        <v>522031</v>
      </c>
      <c r="BH7" s="680"/>
      <c r="BI7" s="680"/>
      <c r="BJ7" s="680"/>
      <c r="BK7" s="680"/>
      <c r="BL7" s="680"/>
      <c r="BM7" s="680"/>
      <c r="BN7" s="681"/>
      <c r="BO7" s="682">
        <v>43</v>
      </c>
      <c r="BP7" s="682"/>
      <c r="BQ7" s="682"/>
      <c r="BR7" s="682"/>
      <c r="BS7" s="683" t="s">
        <v>233</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1532587</v>
      </c>
      <c r="CS7" s="680"/>
      <c r="CT7" s="680"/>
      <c r="CU7" s="680"/>
      <c r="CV7" s="680"/>
      <c r="CW7" s="680"/>
      <c r="CX7" s="680"/>
      <c r="CY7" s="681"/>
      <c r="CZ7" s="682">
        <v>13.8</v>
      </c>
      <c r="DA7" s="682"/>
      <c r="DB7" s="682"/>
      <c r="DC7" s="682"/>
      <c r="DD7" s="688">
        <v>53948</v>
      </c>
      <c r="DE7" s="680"/>
      <c r="DF7" s="680"/>
      <c r="DG7" s="680"/>
      <c r="DH7" s="680"/>
      <c r="DI7" s="680"/>
      <c r="DJ7" s="680"/>
      <c r="DK7" s="680"/>
      <c r="DL7" s="680"/>
      <c r="DM7" s="680"/>
      <c r="DN7" s="680"/>
      <c r="DO7" s="680"/>
      <c r="DP7" s="681"/>
      <c r="DQ7" s="688">
        <v>1094670</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3652</v>
      </c>
      <c r="S8" s="680"/>
      <c r="T8" s="680"/>
      <c r="U8" s="680"/>
      <c r="V8" s="680"/>
      <c r="W8" s="680"/>
      <c r="X8" s="680"/>
      <c r="Y8" s="681"/>
      <c r="Z8" s="682">
        <v>0</v>
      </c>
      <c r="AA8" s="682"/>
      <c r="AB8" s="682"/>
      <c r="AC8" s="682"/>
      <c r="AD8" s="683">
        <v>3652</v>
      </c>
      <c r="AE8" s="683"/>
      <c r="AF8" s="683"/>
      <c r="AG8" s="683"/>
      <c r="AH8" s="683"/>
      <c r="AI8" s="683"/>
      <c r="AJ8" s="683"/>
      <c r="AK8" s="683"/>
      <c r="AL8" s="684">
        <v>0.1</v>
      </c>
      <c r="AM8" s="685"/>
      <c r="AN8" s="685"/>
      <c r="AO8" s="686"/>
      <c r="AP8" s="676" t="s">
        <v>238</v>
      </c>
      <c r="AQ8" s="677"/>
      <c r="AR8" s="677"/>
      <c r="AS8" s="677"/>
      <c r="AT8" s="677"/>
      <c r="AU8" s="677"/>
      <c r="AV8" s="677"/>
      <c r="AW8" s="677"/>
      <c r="AX8" s="677"/>
      <c r="AY8" s="677"/>
      <c r="AZ8" s="677"/>
      <c r="BA8" s="677"/>
      <c r="BB8" s="677"/>
      <c r="BC8" s="677"/>
      <c r="BD8" s="677"/>
      <c r="BE8" s="677"/>
      <c r="BF8" s="678"/>
      <c r="BG8" s="679">
        <v>24710</v>
      </c>
      <c r="BH8" s="680"/>
      <c r="BI8" s="680"/>
      <c r="BJ8" s="680"/>
      <c r="BK8" s="680"/>
      <c r="BL8" s="680"/>
      <c r="BM8" s="680"/>
      <c r="BN8" s="681"/>
      <c r="BO8" s="682">
        <v>2</v>
      </c>
      <c r="BP8" s="682"/>
      <c r="BQ8" s="682"/>
      <c r="BR8" s="682"/>
      <c r="BS8" s="688" t="s">
        <v>233</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3588354</v>
      </c>
      <c r="CS8" s="680"/>
      <c r="CT8" s="680"/>
      <c r="CU8" s="680"/>
      <c r="CV8" s="680"/>
      <c r="CW8" s="680"/>
      <c r="CX8" s="680"/>
      <c r="CY8" s="681"/>
      <c r="CZ8" s="682">
        <v>32.200000000000003</v>
      </c>
      <c r="DA8" s="682"/>
      <c r="DB8" s="682"/>
      <c r="DC8" s="682"/>
      <c r="DD8" s="688">
        <v>288489</v>
      </c>
      <c r="DE8" s="680"/>
      <c r="DF8" s="680"/>
      <c r="DG8" s="680"/>
      <c r="DH8" s="680"/>
      <c r="DI8" s="680"/>
      <c r="DJ8" s="680"/>
      <c r="DK8" s="680"/>
      <c r="DL8" s="680"/>
      <c r="DM8" s="680"/>
      <c r="DN8" s="680"/>
      <c r="DO8" s="680"/>
      <c r="DP8" s="681"/>
      <c r="DQ8" s="688">
        <v>1586860</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2865</v>
      </c>
      <c r="S9" s="680"/>
      <c r="T9" s="680"/>
      <c r="U9" s="680"/>
      <c r="V9" s="680"/>
      <c r="W9" s="680"/>
      <c r="X9" s="680"/>
      <c r="Y9" s="681"/>
      <c r="Z9" s="682">
        <v>0</v>
      </c>
      <c r="AA9" s="682"/>
      <c r="AB9" s="682"/>
      <c r="AC9" s="682"/>
      <c r="AD9" s="683">
        <v>2865</v>
      </c>
      <c r="AE9" s="683"/>
      <c r="AF9" s="683"/>
      <c r="AG9" s="683"/>
      <c r="AH9" s="683"/>
      <c r="AI9" s="683"/>
      <c r="AJ9" s="683"/>
      <c r="AK9" s="683"/>
      <c r="AL9" s="684">
        <v>0</v>
      </c>
      <c r="AM9" s="685"/>
      <c r="AN9" s="685"/>
      <c r="AO9" s="686"/>
      <c r="AP9" s="676" t="s">
        <v>241</v>
      </c>
      <c r="AQ9" s="677"/>
      <c r="AR9" s="677"/>
      <c r="AS9" s="677"/>
      <c r="AT9" s="677"/>
      <c r="AU9" s="677"/>
      <c r="AV9" s="677"/>
      <c r="AW9" s="677"/>
      <c r="AX9" s="677"/>
      <c r="AY9" s="677"/>
      <c r="AZ9" s="677"/>
      <c r="BA9" s="677"/>
      <c r="BB9" s="677"/>
      <c r="BC9" s="677"/>
      <c r="BD9" s="677"/>
      <c r="BE9" s="677"/>
      <c r="BF9" s="678"/>
      <c r="BG9" s="679">
        <v>441365</v>
      </c>
      <c r="BH9" s="680"/>
      <c r="BI9" s="680"/>
      <c r="BJ9" s="680"/>
      <c r="BK9" s="680"/>
      <c r="BL9" s="680"/>
      <c r="BM9" s="680"/>
      <c r="BN9" s="681"/>
      <c r="BO9" s="682">
        <v>36.4</v>
      </c>
      <c r="BP9" s="682"/>
      <c r="BQ9" s="682"/>
      <c r="BR9" s="682"/>
      <c r="BS9" s="688" t="s">
        <v>233</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679172</v>
      </c>
      <c r="CS9" s="680"/>
      <c r="CT9" s="680"/>
      <c r="CU9" s="680"/>
      <c r="CV9" s="680"/>
      <c r="CW9" s="680"/>
      <c r="CX9" s="680"/>
      <c r="CY9" s="681"/>
      <c r="CZ9" s="682">
        <v>6.1</v>
      </c>
      <c r="DA9" s="682"/>
      <c r="DB9" s="682"/>
      <c r="DC9" s="682"/>
      <c r="DD9" s="688">
        <v>6405</v>
      </c>
      <c r="DE9" s="680"/>
      <c r="DF9" s="680"/>
      <c r="DG9" s="680"/>
      <c r="DH9" s="680"/>
      <c r="DI9" s="680"/>
      <c r="DJ9" s="680"/>
      <c r="DK9" s="680"/>
      <c r="DL9" s="680"/>
      <c r="DM9" s="680"/>
      <c r="DN9" s="680"/>
      <c r="DO9" s="680"/>
      <c r="DP9" s="681"/>
      <c r="DQ9" s="688">
        <v>654343</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233</v>
      </c>
      <c r="S10" s="680"/>
      <c r="T10" s="680"/>
      <c r="U10" s="680"/>
      <c r="V10" s="680"/>
      <c r="W10" s="680"/>
      <c r="X10" s="680"/>
      <c r="Y10" s="681"/>
      <c r="Z10" s="682" t="s">
        <v>233</v>
      </c>
      <c r="AA10" s="682"/>
      <c r="AB10" s="682"/>
      <c r="AC10" s="682"/>
      <c r="AD10" s="683" t="s">
        <v>173</v>
      </c>
      <c r="AE10" s="683"/>
      <c r="AF10" s="683"/>
      <c r="AG10" s="683"/>
      <c r="AH10" s="683"/>
      <c r="AI10" s="683"/>
      <c r="AJ10" s="683"/>
      <c r="AK10" s="683"/>
      <c r="AL10" s="684" t="s">
        <v>173</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29324</v>
      </c>
      <c r="BH10" s="680"/>
      <c r="BI10" s="680"/>
      <c r="BJ10" s="680"/>
      <c r="BK10" s="680"/>
      <c r="BL10" s="680"/>
      <c r="BM10" s="680"/>
      <c r="BN10" s="681"/>
      <c r="BO10" s="682">
        <v>2.4</v>
      </c>
      <c r="BP10" s="682"/>
      <c r="BQ10" s="682"/>
      <c r="BR10" s="682"/>
      <c r="BS10" s="688" t="s">
        <v>233</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t="s">
        <v>173</v>
      </c>
      <c r="CS10" s="680"/>
      <c r="CT10" s="680"/>
      <c r="CU10" s="680"/>
      <c r="CV10" s="680"/>
      <c r="CW10" s="680"/>
      <c r="CX10" s="680"/>
      <c r="CY10" s="681"/>
      <c r="CZ10" s="682" t="s">
        <v>173</v>
      </c>
      <c r="DA10" s="682"/>
      <c r="DB10" s="682"/>
      <c r="DC10" s="682"/>
      <c r="DD10" s="688" t="s">
        <v>233</v>
      </c>
      <c r="DE10" s="680"/>
      <c r="DF10" s="680"/>
      <c r="DG10" s="680"/>
      <c r="DH10" s="680"/>
      <c r="DI10" s="680"/>
      <c r="DJ10" s="680"/>
      <c r="DK10" s="680"/>
      <c r="DL10" s="680"/>
      <c r="DM10" s="680"/>
      <c r="DN10" s="680"/>
      <c r="DO10" s="680"/>
      <c r="DP10" s="681"/>
      <c r="DQ10" s="688" t="s">
        <v>173</v>
      </c>
      <c r="DR10" s="680"/>
      <c r="DS10" s="680"/>
      <c r="DT10" s="680"/>
      <c r="DU10" s="680"/>
      <c r="DV10" s="680"/>
      <c r="DW10" s="680"/>
      <c r="DX10" s="680"/>
      <c r="DY10" s="680"/>
      <c r="DZ10" s="680"/>
      <c r="EA10" s="680"/>
      <c r="EB10" s="680"/>
      <c r="EC10" s="689"/>
    </row>
    <row r="11" spans="2:143" ht="11.25" customHeight="1" x14ac:dyDescent="0.15">
      <c r="B11" s="676" t="s">
        <v>246</v>
      </c>
      <c r="C11" s="677"/>
      <c r="D11" s="677"/>
      <c r="E11" s="677"/>
      <c r="F11" s="677"/>
      <c r="G11" s="677"/>
      <c r="H11" s="677"/>
      <c r="I11" s="677"/>
      <c r="J11" s="677"/>
      <c r="K11" s="677"/>
      <c r="L11" s="677"/>
      <c r="M11" s="677"/>
      <c r="N11" s="677"/>
      <c r="O11" s="677"/>
      <c r="P11" s="677"/>
      <c r="Q11" s="678"/>
      <c r="R11" s="679" t="s">
        <v>233</v>
      </c>
      <c r="S11" s="680"/>
      <c r="T11" s="680"/>
      <c r="U11" s="680"/>
      <c r="V11" s="680"/>
      <c r="W11" s="680"/>
      <c r="X11" s="680"/>
      <c r="Y11" s="681"/>
      <c r="Z11" s="682" t="s">
        <v>233</v>
      </c>
      <c r="AA11" s="682"/>
      <c r="AB11" s="682"/>
      <c r="AC11" s="682"/>
      <c r="AD11" s="683" t="s">
        <v>233</v>
      </c>
      <c r="AE11" s="683"/>
      <c r="AF11" s="683"/>
      <c r="AG11" s="683"/>
      <c r="AH11" s="683"/>
      <c r="AI11" s="683"/>
      <c r="AJ11" s="683"/>
      <c r="AK11" s="683"/>
      <c r="AL11" s="684" t="s">
        <v>173</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26632</v>
      </c>
      <c r="BH11" s="680"/>
      <c r="BI11" s="680"/>
      <c r="BJ11" s="680"/>
      <c r="BK11" s="680"/>
      <c r="BL11" s="680"/>
      <c r="BM11" s="680"/>
      <c r="BN11" s="681"/>
      <c r="BO11" s="682">
        <v>2.2000000000000002</v>
      </c>
      <c r="BP11" s="682"/>
      <c r="BQ11" s="682"/>
      <c r="BR11" s="682"/>
      <c r="BS11" s="688" t="s">
        <v>233</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1090214</v>
      </c>
      <c r="CS11" s="680"/>
      <c r="CT11" s="680"/>
      <c r="CU11" s="680"/>
      <c r="CV11" s="680"/>
      <c r="CW11" s="680"/>
      <c r="CX11" s="680"/>
      <c r="CY11" s="681"/>
      <c r="CZ11" s="682">
        <v>9.8000000000000007</v>
      </c>
      <c r="DA11" s="682"/>
      <c r="DB11" s="682"/>
      <c r="DC11" s="682"/>
      <c r="DD11" s="688">
        <v>285967</v>
      </c>
      <c r="DE11" s="680"/>
      <c r="DF11" s="680"/>
      <c r="DG11" s="680"/>
      <c r="DH11" s="680"/>
      <c r="DI11" s="680"/>
      <c r="DJ11" s="680"/>
      <c r="DK11" s="680"/>
      <c r="DL11" s="680"/>
      <c r="DM11" s="680"/>
      <c r="DN11" s="680"/>
      <c r="DO11" s="680"/>
      <c r="DP11" s="681"/>
      <c r="DQ11" s="688">
        <v>612313</v>
      </c>
      <c r="DR11" s="680"/>
      <c r="DS11" s="680"/>
      <c r="DT11" s="680"/>
      <c r="DU11" s="680"/>
      <c r="DV11" s="680"/>
      <c r="DW11" s="680"/>
      <c r="DX11" s="680"/>
      <c r="DY11" s="680"/>
      <c r="DZ11" s="680"/>
      <c r="EA11" s="680"/>
      <c r="EB11" s="680"/>
      <c r="EC11" s="689"/>
    </row>
    <row r="12" spans="2:143" ht="11.25" customHeight="1" x14ac:dyDescent="0.15">
      <c r="B12" s="676" t="s">
        <v>249</v>
      </c>
      <c r="C12" s="677"/>
      <c r="D12" s="677"/>
      <c r="E12" s="677"/>
      <c r="F12" s="677"/>
      <c r="G12" s="677"/>
      <c r="H12" s="677"/>
      <c r="I12" s="677"/>
      <c r="J12" s="677"/>
      <c r="K12" s="677"/>
      <c r="L12" s="677"/>
      <c r="M12" s="677"/>
      <c r="N12" s="677"/>
      <c r="O12" s="677"/>
      <c r="P12" s="677"/>
      <c r="Q12" s="678"/>
      <c r="R12" s="679">
        <v>277201</v>
      </c>
      <c r="S12" s="680"/>
      <c r="T12" s="680"/>
      <c r="U12" s="680"/>
      <c r="V12" s="680"/>
      <c r="W12" s="680"/>
      <c r="X12" s="680"/>
      <c r="Y12" s="681"/>
      <c r="Z12" s="682">
        <v>2.4</v>
      </c>
      <c r="AA12" s="682"/>
      <c r="AB12" s="682"/>
      <c r="AC12" s="682"/>
      <c r="AD12" s="683">
        <v>277201</v>
      </c>
      <c r="AE12" s="683"/>
      <c r="AF12" s="683"/>
      <c r="AG12" s="683"/>
      <c r="AH12" s="683"/>
      <c r="AI12" s="683"/>
      <c r="AJ12" s="683"/>
      <c r="AK12" s="683"/>
      <c r="AL12" s="684">
        <v>4.5</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545132</v>
      </c>
      <c r="BH12" s="680"/>
      <c r="BI12" s="680"/>
      <c r="BJ12" s="680"/>
      <c r="BK12" s="680"/>
      <c r="BL12" s="680"/>
      <c r="BM12" s="680"/>
      <c r="BN12" s="681"/>
      <c r="BO12" s="682">
        <v>44.9</v>
      </c>
      <c r="BP12" s="682"/>
      <c r="BQ12" s="682"/>
      <c r="BR12" s="682"/>
      <c r="BS12" s="688" t="s">
        <v>173</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180921</v>
      </c>
      <c r="CS12" s="680"/>
      <c r="CT12" s="680"/>
      <c r="CU12" s="680"/>
      <c r="CV12" s="680"/>
      <c r="CW12" s="680"/>
      <c r="CX12" s="680"/>
      <c r="CY12" s="681"/>
      <c r="CZ12" s="682">
        <v>1.6</v>
      </c>
      <c r="DA12" s="682"/>
      <c r="DB12" s="682"/>
      <c r="DC12" s="682"/>
      <c r="DD12" s="688">
        <v>49242</v>
      </c>
      <c r="DE12" s="680"/>
      <c r="DF12" s="680"/>
      <c r="DG12" s="680"/>
      <c r="DH12" s="680"/>
      <c r="DI12" s="680"/>
      <c r="DJ12" s="680"/>
      <c r="DK12" s="680"/>
      <c r="DL12" s="680"/>
      <c r="DM12" s="680"/>
      <c r="DN12" s="680"/>
      <c r="DO12" s="680"/>
      <c r="DP12" s="681"/>
      <c r="DQ12" s="688">
        <v>121840</v>
      </c>
      <c r="DR12" s="680"/>
      <c r="DS12" s="680"/>
      <c r="DT12" s="680"/>
      <c r="DU12" s="680"/>
      <c r="DV12" s="680"/>
      <c r="DW12" s="680"/>
      <c r="DX12" s="680"/>
      <c r="DY12" s="680"/>
      <c r="DZ12" s="680"/>
      <c r="EA12" s="680"/>
      <c r="EB12" s="680"/>
      <c r="EC12" s="689"/>
    </row>
    <row r="13" spans="2:143" ht="11.25" customHeight="1" x14ac:dyDescent="0.15">
      <c r="B13" s="676" t="s">
        <v>252</v>
      </c>
      <c r="C13" s="677"/>
      <c r="D13" s="677"/>
      <c r="E13" s="677"/>
      <c r="F13" s="677"/>
      <c r="G13" s="677"/>
      <c r="H13" s="677"/>
      <c r="I13" s="677"/>
      <c r="J13" s="677"/>
      <c r="K13" s="677"/>
      <c r="L13" s="677"/>
      <c r="M13" s="677"/>
      <c r="N13" s="677"/>
      <c r="O13" s="677"/>
      <c r="P13" s="677"/>
      <c r="Q13" s="678"/>
      <c r="R13" s="679">
        <v>5048</v>
      </c>
      <c r="S13" s="680"/>
      <c r="T13" s="680"/>
      <c r="U13" s="680"/>
      <c r="V13" s="680"/>
      <c r="W13" s="680"/>
      <c r="X13" s="680"/>
      <c r="Y13" s="681"/>
      <c r="Z13" s="682">
        <v>0</v>
      </c>
      <c r="AA13" s="682"/>
      <c r="AB13" s="682"/>
      <c r="AC13" s="682"/>
      <c r="AD13" s="683">
        <v>5048</v>
      </c>
      <c r="AE13" s="683"/>
      <c r="AF13" s="683"/>
      <c r="AG13" s="683"/>
      <c r="AH13" s="683"/>
      <c r="AI13" s="683"/>
      <c r="AJ13" s="683"/>
      <c r="AK13" s="683"/>
      <c r="AL13" s="684">
        <v>0.1</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542441</v>
      </c>
      <c r="BH13" s="680"/>
      <c r="BI13" s="680"/>
      <c r="BJ13" s="680"/>
      <c r="BK13" s="680"/>
      <c r="BL13" s="680"/>
      <c r="BM13" s="680"/>
      <c r="BN13" s="681"/>
      <c r="BO13" s="682">
        <v>44.7</v>
      </c>
      <c r="BP13" s="682"/>
      <c r="BQ13" s="682"/>
      <c r="BR13" s="682"/>
      <c r="BS13" s="688" t="s">
        <v>233</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1055926</v>
      </c>
      <c r="CS13" s="680"/>
      <c r="CT13" s="680"/>
      <c r="CU13" s="680"/>
      <c r="CV13" s="680"/>
      <c r="CW13" s="680"/>
      <c r="CX13" s="680"/>
      <c r="CY13" s="681"/>
      <c r="CZ13" s="682">
        <v>9.5</v>
      </c>
      <c r="DA13" s="682"/>
      <c r="DB13" s="682"/>
      <c r="DC13" s="682"/>
      <c r="DD13" s="688">
        <v>591602</v>
      </c>
      <c r="DE13" s="680"/>
      <c r="DF13" s="680"/>
      <c r="DG13" s="680"/>
      <c r="DH13" s="680"/>
      <c r="DI13" s="680"/>
      <c r="DJ13" s="680"/>
      <c r="DK13" s="680"/>
      <c r="DL13" s="680"/>
      <c r="DM13" s="680"/>
      <c r="DN13" s="680"/>
      <c r="DO13" s="680"/>
      <c r="DP13" s="681"/>
      <c r="DQ13" s="688">
        <v>581300</v>
      </c>
      <c r="DR13" s="680"/>
      <c r="DS13" s="680"/>
      <c r="DT13" s="680"/>
      <c r="DU13" s="680"/>
      <c r="DV13" s="680"/>
      <c r="DW13" s="680"/>
      <c r="DX13" s="680"/>
      <c r="DY13" s="680"/>
      <c r="DZ13" s="680"/>
      <c r="EA13" s="680"/>
      <c r="EB13" s="680"/>
      <c r="EC13" s="689"/>
    </row>
    <row r="14" spans="2:143" ht="11.25" customHeight="1" x14ac:dyDescent="0.15">
      <c r="B14" s="676" t="s">
        <v>255</v>
      </c>
      <c r="C14" s="677"/>
      <c r="D14" s="677"/>
      <c r="E14" s="677"/>
      <c r="F14" s="677"/>
      <c r="G14" s="677"/>
      <c r="H14" s="677"/>
      <c r="I14" s="677"/>
      <c r="J14" s="677"/>
      <c r="K14" s="677"/>
      <c r="L14" s="677"/>
      <c r="M14" s="677"/>
      <c r="N14" s="677"/>
      <c r="O14" s="677"/>
      <c r="P14" s="677"/>
      <c r="Q14" s="678"/>
      <c r="R14" s="679" t="s">
        <v>233</v>
      </c>
      <c r="S14" s="680"/>
      <c r="T14" s="680"/>
      <c r="U14" s="680"/>
      <c r="V14" s="680"/>
      <c r="W14" s="680"/>
      <c r="X14" s="680"/>
      <c r="Y14" s="681"/>
      <c r="Z14" s="682" t="s">
        <v>233</v>
      </c>
      <c r="AA14" s="682"/>
      <c r="AB14" s="682"/>
      <c r="AC14" s="682"/>
      <c r="AD14" s="683" t="s">
        <v>233</v>
      </c>
      <c r="AE14" s="683"/>
      <c r="AF14" s="683"/>
      <c r="AG14" s="683"/>
      <c r="AH14" s="683"/>
      <c r="AI14" s="683"/>
      <c r="AJ14" s="683"/>
      <c r="AK14" s="683"/>
      <c r="AL14" s="684" t="s">
        <v>173</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62962</v>
      </c>
      <c r="BH14" s="680"/>
      <c r="BI14" s="680"/>
      <c r="BJ14" s="680"/>
      <c r="BK14" s="680"/>
      <c r="BL14" s="680"/>
      <c r="BM14" s="680"/>
      <c r="BN14" s="681"/>
      <c r="BO14" s="682">
        <v>5.2</v>
      </c>
      <c r="BP14" s="682"/>
      <c r="BQ14" s="682"/>
      <c r="BR14" s="682"/>
      <c r="BS14" s="688" t="s">
        <v>173</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456709</v>
      </c>
      <c r="CS14" s="680"/>
      <c r="CT14" s="680"/>
      <c r="CU14" s="680"/>
      <c r="CV14" s="680"/>
      <c r="CW14" s="680"/>
      <c r="CX14" s="680"/>
      <c r="CY14" s="681"/>
      <c r="CZ14" s="682">
        <v>4.0999999999999996</v>
      </c>
      <c r="DA14" s="682"/>
      <c r="DB14" s="682"/>
      <c r="DC14" s="682"/>
      <c r="DD14" s="688">
        <v>51806</v>
      </c>
      <c r="DE14" s="680"/>
      <c r="DF14" s="680"/>
      <c r="DG14" s="680"/>
      <c r="DH14" s="680"/>
      <c r="DI14" s="680"/>
      <c r="DJ14" s="680"/>
      <c r="DK14" s="680"/>
      <c r="DL14" s="680"/>
      <c r="DM14" s="680"/>
      <c r="DN14" s="680"/>
      <c r="DO14" s="680"/>
      <c r="DP14" s="681"/>
      <c r="DQ14" s="688">
        <v>408402</v>
      </c>
      <c r="DR14" s="680"/>
      <c r="DS14" s="680"/>
      <c r="DT14" s="680"/>
      <c r="DU14" s="680"/>
      <c r="DV14" s="680"/>
      <c r="DW14" s="680"/>
      <c r="DX14" s="680"/>
      <c r="DY14" s="680"/>
      <c r="DZ14" s="680"/>
      <c r="EA14" s="680"/>
      <c r="EB14" s="680"/>
      <c r="EC14" s="689"/>
    </row>
    <row r="15" spans="2:143" ht="11.25" customHeight="1" x14ac:dyDescent="0.15">
      <c r="B15" s="676" t="s">
        <v>258</v>
      </c>
      <c r="C15" s="677"/>
      <c r="D15" s="677"/>
      <c r="E15" s="677"/>
      <c r="F15" s="677"/>
      <c r="G15" s="677"/>
      <c r="H15" s="677"/>
      <c r="I15" s="677"/>
      <c r="J15" s="677"/>
      <c r="K15" s="677"/>
      <c r="L15" s="677"/>
      <c r="M15" s="677"/>
      <c r="N15" s="677"/>
      <c r="O15" s="677"/>
      <c r="P15" s="677"/>
      <c r="Q15" s="678"/>
      <c r="R15" s="679">
        <v>29252</v>
      </c>
      <c r="S15" s="680"/>
      <c r="T15" s="680"/>
      <c r="U15" s="680"/>
      <c r="V15" s="680"/>
      <c r="W15" s="680"/>
      <c r="X15" s="680"/>
      <c r="Y15" s="681"/>
      <c r="Z15" s="682">
        <v>0.2</v>
      </c>
      <c r="AA15" s="682"/>
      <c r="AB15" s="682"/>
      <c r="AC15" s="682"/>
      <c r="AD15" s="683">
        <v>29252</v>
      </c>
      <c r="AE15" s="683"/>
      <c r="AF15" s="683"/>
      <c r="AG15" s="683"/>
      <c r="AH15" s="683"/>
      <c r="AI15" s="683"/>
      <c r="AJ15" s="683"/>
      <c r="AK15" s="683"/>
      <c r="AL15" s="684">
        <v>0.5</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83899</v>
      </c>
      <c r="BH15" s="680"/>
      <c r="BI15" s="680"/>
      <c r="BJ15" s="680"/>
      <c r="BK15" s="680"/>
      <c r="BL15" s="680"/>
      <c r="BM15" s="680"/>
      <c r="BN15" s="681"/>
      <c r="BO15" s="682">
        <v>6.9</v>
      </c>
      <c r="BP15" s="682"/>
      <c r="BQ15" s="682"/>
      <c r="BR15" s="682"/>
      <c r="BS15" s="688" t="s">
        <v>233</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1129416</v>
      </c>
      <c r="CS15" s="680"/>
      <c r="CT15" s="680"/>
      <c r="CU15" s="680"/>
      <c r="CV15" s="680"/>
      <c r="CW15" s="680"/>
      <c r="CX15" s="680"/>
      <c r="CY15" s="681"/>
      <c r="CZ15" s="682">
        <v>10.199999999999999</v>
      </c>
      <c r="DA15" s="682"/>
      <c r="DB15" s="682"/>
      <c r="DC15" s="682"/>
      <c r="DD15" s="688">
        <v>555092</v>
      </c>
      <c r="DE15" s="680"/>
      <c r="DF15" s="680"/>
      <c r="DG15" s="680"/>
      <c r="DH15" s="680"/>
      <c r="DI15" s="680"/>
      <c r="DJ15" s="680"/>
      <c r="DK15" s="680"/>
      <c r="DL15" s="680"/>
      <c r="DM15" s="680"/>
      <c r="DN15" s="680"/>
      <c r="DO15" s="680"/>
      <c r="DP15" s="681"/>
      <c r="DQ15" s="688">
        <v>601760</v>
      </c>
      <c r="DR15" s="680"/>
      <c r="DS15" s="680"/>
      <c r="DT15" s="680"/>
      <c r="DU15" s="680"/>
      <c r="DV15" s="680"/>
      <c r="DW15" s="680"/>
      <c r="DX15" s="680"/>
      <c r="DY15" s="680"/>
      <c r="DZ15" s="680"/>
      <c r="EA15" s="680"/>
      <c r="EB15" s="680"/>
      <c r="EC15" s="689"/>
    </row>
    <row r="16" spans="2:143" ht="11.25" customHeight="1" x14ac:dyDescent="0.15">
      <c r="B16" s="676" t="s">
        <v>261</v>
      </c>
      <c r="C16" s="677"/>
      <c r="D16" s="677"/>
      <c r="E16" s="677"/>
      <c r="F16" s="677"/>
      <c r="G16" s="677"/>
      <c r="H16" s="677"/>
      <c r="I16" s="677"/>
      <c r="J16" s="677"/>
      <c r="K16" s="677"/>
      <c r="L16" s="677"/>
      <c r="M16" s="677"/>
      <c r="N16" s="677"/>
      <c r="O16" s="677"/>
      <c r="P16" s="677"/>
      <c r="Q16" s="678"/>
      <c r="R16" s="679" t="s">
        <v>173</v>
      </c>
      <c r="S16" s="680"/>
      <c r="T16" s="680"/>
      <c r="U16" s="680"/>
      <c r="V16" s="680"/>
      <c r="W16" s="680"/>
      <c r="X16" s="680"/>
      <c r="Y16" s="681"/>
      <c r="Z16" s="682" t="s">
        <v>173</v>
      </c>
      <c r="AA16" s="682"/>
      <c r="AB16" s="682"/>
      <c r="AC16" s="682"/>
      <c r="AD16" s="683" t="s">
        <v>233</v>
      </c>
      <c r="AE16" s="683"/>
      <c r="AF16" s="683"/>
      <c r="AG16" s="683"/>
      <c r="AH16" s="683"/>
      <c r="AI16" s="683"/>
      <c r="AJ16" s="683"/>
      <c r="AK16" s="683"/>
      <c r="AL16" s="684" t="s">
        <v>233</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233</v>
      </c>
      <c r="BH16" s="680"/>
      <c r="BI16" s="680"/>
      <c r="BJ16" s="680"/>
      <c r="BK16" s="680"/>
      <c r="BL16" s="680"/>
      <c r="BM16" s="680"/>
      <c r="BN16" s="681"/>
      <c r="BO16" s="682" t="s">
        <v>173</v>
      </c>
      <c r="BP16" s="682"/>
      <c r="BQ16" s="682"/>
      <c r="BR16" s="682"/>
      <c r="BS16" s="688" t="s">
        <v>233</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25517</v>
      </c>
      <c r="CS16" s="680"/>
      <c r="CT16" s="680"/>
      <c r="CU16" s="680"/>
      <c r="CV16" s="680"/>
      <c r="CW16" s="680"/>
      <c r="CX16" s="680"/>
      <c r="CY16" s="681"/>
      <c r="CZ16" s="682">
        <v>0.2</v>
      </c>
      <c r="DA16" s="682"/>
      <c r="DB16" s="682"/>
      <c r="DC16" s="682"/>
      <c r="DD16" s="688" t="s">
        <v>173</v>
      </c>
      <c r="DE16" s="680"/>
      <c r="DF16" s="680"/>
      <c r="DG16" s="680"/>
      <c r="DH16" s="680"/>
      <c r="DI16" s="680"/>
      <c r="DJ16" s="680"/>
      <c r="DK16" s="680"/>
      <c r="DL16" s="680"/>
      <c r="DM16" s="680"/>
      <c r="DN16" s="680"/>
      <c r="DO16" s="680"/>
      <c r="DP16" s="681"/>
      <c r="DQ16" s="688">
        <v>9180</v>
      </c>
      <c r="DR16" s="680"/>
      <c r="DS16" s="680"/>
      <c r="DT16" s="680"/>
      <c r="DU16" s="680"/>
      <c r="DV16" s="680"/>
      <c r="DW16" s="680"/>
      <c r="DX16" s="680"/>
      <c r="DY16" s="680"/>
      <c r="DZ16" s="680"/>
      <c r="EA16" s="680"/>
      <c r="EB16" s="680"/>
      <c r="EC16" s="689"/>
    </row>
    <row r="17" spans="2:133" ht="11.25" customHeight="1" x14ac:dyDescent="0.15">
      <c r="B17" s="676" t="s">
        <v>264</v>
      </c>
      <c r="C17" s="677"/>
      <c r="D17" s="677"/>
      <c r="E17" s="677"/>
      <c r="F17" s="677"/>
      <c r="G17" s="677"/>
      <c r="H17" s="677"/>
      <c r="I17" s="677"/>
      <c r="J17" s="677"/>
      <c r="K17" s="677"/>
      <c r="L17" s="677"/>
      <c r="M17" s="677"/>
      <c r="N17" s="677"/>
      <c r="O17" s="677"/>
      <c r="P17" s="677"/>
      <c r="Q17" s="678"/>
      <c r="R17" s="679">
        <v>4500</v>
      </c>
      <c r="S17" s="680"/>
      <c r="T17" s="680"/>
      <c r="U17" s="680"/>
      <c r="V17" s="680"/>
      <c r="W17" s="680"/>
      <c r="X17" s="680"/>
      <c r="Y17" s="681"/>
      <c r="Z17" s="682">
        <v>0</v>
      </c>
      <c r="AA17" s="682"/>
      <c r="AB17" s="682"/>
      <c r="AC17" s="682"/>
      <c r="AD17" s="683">
        <v>4500</v>
      </c>
      <c r="AE17" s="683"/>
      <c r="AF17" s="683"/>
      <c r="AG17" s="683"/>
      <c r="AH17" s="683"/>
      <c r="AI17" s="683"/>
      <c r="AJ17" s="683"/>
      <c r="AK17" s="683"/>
      <c r="AL17" s="684">
        <v>0.1</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173</v>
      </c>
      <c r="BH17" s="680"/>
      <c r="BI17" s="680"/>
      <c r="BJ17" s="680"/>
      <c r="BK17" s="680"/>
      <c r="BL17" s="680"/>
      <c r="BM17" s="680"/>
      <c r="BN17" s="681"/>
      <c r="BO17" s="682" t="s">
        <v>173</v>
      </c>
      <c r="BP17" s="682"/>
      <c r="BQ17" s="682"/>
      <c r="BR17" s="682"/>
      <c r="BS17" s="688" t="s">
        <v>233</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1277391</v>
      </c>
      <c r="CS17" s="680"/>
      <c r="CT17" s="680"/>
      <c r="CU17" s="680"/>
      <c r="CV17" s="680"/>
      <c r="CW17" s="680"/>
      <c r="CX17" s="680"/>
      <c r="CY17" s="681"/>
      <c r="CZ17" s="682">
        <v>11.5</v>
      </c>
      <c r="DA17" s="682"/>
      <c r="DB17" s="682"/>
      <c r="DC17" s="682"/>
      <c r="DD17" s="688" t="s">
        <v>233</v>
      </c>
      <c r="DE17" s="680"/>
      <c r="DF17" s="680"/>
      <c r="DG17" s="680"/>
      <c r="DH17" s="680"/>
      <c r="DI17" s="680"/>
      <c r="DJ17" s="680"/>
      <c r="DK17" s="680"/>
      <c r="DL17" s="680"/>
      <c r="DM17" s="680"/>
      <c r="DN17" s="680"/>
      <c r="DO17" s="680"/>
      <c r="DP17" s="681"/>
      <c r="DQ17" s="688">
        <v>1220709</v>
      </c>
      <c r="DR17" s="680"/>
      <c r="DS17" s="680"/>
      <c r="DT17" s="680"/>
      <c r="DU17" s="680"/>
      <c r="DV17" s="680"/>
      <c r="DW17" s="680"/>
      <c r="DX17" s="680"/>
      <c r="DY17" s="680"/>
      <c r="DZ17" s="680"/>
      <c r="EA17" s="680"/>
      <c r="EB17" s="680"/>
      <c r="EC17" s="689"/>
    </row>
    <row r="18" spans="2:133" ht="11.25" customHeight="1" x14ac:dyDescent="0.15">
      <c r="B18" s="676" t="s">
        <v>267</v>
      </c>
      <c r="C18" s="677"/>
      <c r="D18" s="677"/>
      <c r="E18" s="677"/>
      <c r="F18" s="677"/>
      <c r="G18" s="677"/>
      <c r="H18" s="677"/>
      <c r="I18" s="677"/>
      <c r="J18" s="677"/>
      <c r="K18" s="677"/>
      <c r="L18" s="677"/>
      <c r="M18" s="677"/>
      <c r="N18" s="677"/>
      <c r="O18" s="677"/>
      <c r="P18" s="677"/>
      <c r="Q18" s="678"/>
      <c r="R18" s="679">
        <v>4730098</v>
      </c>
      <c r="S18" s="680"/>
      <c r="T18" s="680"/>
      <c r="U18" s="680"/>
      <c r="V18" s="680"/>
      <c r="W18" s="680"/>
      <c r="X18" s="680"/>
      <c r="Y18" s="681"/>
      <c r="Z18" s="682">
        <v>40.299999999999997</v>
      </c>
      <c r="AA18" s="682"/>
      <c r="AB18" s="682"/>
      <c r="AC18" s="682"/>
      <c r="AD18" s="683">
        <v>4492091</v>
      </c>
      <c r="AE18" s="683"/>
      <c r="AF18" s="683"/>
      <c r="AG18" s="683"/>
      <c r="AH18" s="683"/>
      <c r="AI18" s="683"/>
      <c r="AJ18" s="683"/>
      <c r="AK18" s="683"/>
      <c r="AL18" s="684">
        <v>72.2</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233</v>
      </c>
      <c r="BH18" s="680"/>
      <c r="BI18" s="680"/>
      <c r="BJ18" s="680"/>
      <c r="BK18" s="680"/>
      <c r="BL18" s="680"/>
      <c r="BM18" s="680"/>
      <c r="BN18" s="681"/>
      <c r="BO18" s="682" t="s">
        <v>233</v>
      </c>
      <c r="BP18" s="682"/>
      <c r="BQ18" s="682"/>
      <c r="BR18" s="682"/>
      <c r="BS18" s="688" t="s">
        <v>233</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233</v>
      </c>
      <c r="CS18" s="680"/>
      <c r="CT18" s="680"/>
      <c r="CU18" s="680"/>
      <c r="CV18" s="680"/>
      <c r="CW18" s="680"/>
      <c r="CX18" s="680"/>
      <c r="CY18" s="681"/>
      <c r="CZ18" s="682" t="s">
        <v>233</v>
      </c>
      <c r="DA18" s="682"/>
      <c r="DB18" s="682"/>
      <c r="DC18" s="682"/>
      <c r="DD18" s="688" t="s">
        <v>233</v>
      </c>
      <c r="DE18" s="680"/>
      <c r="DF18" s="680"/>
      <c r="DG18" s="680"/>
      <c r="DH18" s="680"/>
      <c r="DI18" s="680"/>
      <c r="DJ18" s="680"/>
      <c r="DK18" s="680"/>
      <c r="DL18" s="680"/>
      <c r="DM18" s="680"/>
      <c r="DN18" s="680"/>
      <c r="DO18" s="680"/>
      <c r="DP18" s="681"/>
      <c r="DQ18" s="688" t="s">
        <v>173</v>
      </c>
      <c r="DR18" s="680"/>
      <c r="DS18" s="680"/>
      <c r="DT18" s="680"/>
      <c r="DU18" s="680"/>
      <c r="DV18" s="680"/>
      <c r="DW18" s="680"/>
      <c r="DX18" s="680"/>
      <c r="DY18" s="680"/>
      <c r="DZ18" s="680"/>
      <c r="EA18" s="680"/>
      <c r="EB18" s="680"/>
      <c r="EC18" s="689"/>
    </row>
    <row r="19" spans="2:133" ht="11.25" customHeight="1" x14ac:dyDescent="0.15">
      <c r="B19" s="676" t="s">
        <v>270</v>
      </c>
      <c r="C19" s="677"/>
      <c r="D19" s="677"/>
      <c r="E19" s="677"/>
      <c r="F19" s="677"/>
      <c r="G19" s="677"/>
      <c r="H19" s="677"/>
      <c r="I19" s="677"/>
      <c r="J19" s="677"/>
      <c r="K19" s="677"/>
      <c r="L19" s="677"/>
      <c r="M19" s="677"/>
      <c r="N19" s="677"/>
      <c r="O19" s="677"/>
      <c r="P19" s="677"/>
      <c r="Q19" s="678"/>
      <c r="R19" s="679">
        <v>4492091</v>
      </c>
      <c r="S19" s="680"/>
      <c r="T19" s="680"/>
      <c r="U19" s="680"/>
      <c r="V19" s="680"/>
      <c r="W19" s="680"/>
      <c r="X19" s="680"/>
      <c r="Y19" s="681"/>
      <c r="Z19" s="682">
        <v>38.200000000000003</v>
      </c>
      <c r="AA19" s="682"/>
      <c r="AB19" s="682"/>
      <c r="AC19" s="682"/>
      <c r="AD19" s="683">
        <v>4492091</v>
      </c>
      <c r="AE19" s="683"/>
      <c r="AF19" s="683"/>
      <c r="AG19" s="683"/>
      <c r="AH19" s="683"/>
      <c r="AI19" s="683"/>
      <c r="AJ19" s="683"/>
      <c r="AK19" s="683"/>
      <c r="AL19" s="684">
        <v>72.2</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t="s">
        <v>173</v>
      </c>
      <c r="BH19" s="680"/>
      <c r="BI19" s="680"/>
      <c r="BJ19" s="680"/>
      <c r="BK19" s="680"/>
      <c r="BL19" s="680"/>
      <c r="BM19" s="680"/>
      <c r="BN19" s="681"/>
      <c r="BO19" s="682" t="s">
        <v>233</v>
      </c>
      <c r="BP19" s="682"/>
      <c r="BQ19" s="682"/>
      <c r="BR19" s="682"/>
      <c r="BS19" s="688" t="s">
        <v>233</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173</v>
      </c>
      <c r="CS19" s="680"/>
      <c r="CT19" s="680"/>
      <c r="CU19" s="680"/>
      <c r="CV19" s="680"/>
      <c r="CW19" s="680"/>
      <c r="CX19" s="680"/>
      <c r="CY19" s="681"/>
      <c r="CZ19" s="682" t="s">
        <v>233</v>
      </c>
      <c r="DA19" s="682"/>
      <c r="DB19" s="682"/>
      <c r="DC19" s="682"/>
      <c r="DD19" s="688" t="s">
        <v>173</v>
      </c>
      <c r="DE19" s="680"/>
      <c r="DF19" s="680"/>
      <c r="DG19" s="680"/>
      <c r="DH19" s="680"/>
      <c r="DI19" s="680"/>
      <c r="DJ19" s="680"/>
      <c r="DK19" s="680"/>
      <c r="DL19" s="680"/>
      <c r="DM19" s="680"/>
      <c r="DN19" s="680"/>
      <c r="DO19" s="680"/>
      <c r="DP19" s="681"/>
      <c r="DQ19" s="688" t="s">
        <v>233</v>
      </c>
      <c r="DR19" s="680"/>
      <c r="DS19" s="680"/>
      <c r="DT19" s="680"/>
      <c r="DU19" s="680"/>
      <c r="DV19" s="680"/>
      <c r="DW19" s="680"/>
      <c r="DX19" s="680"/>
      <c r="DY19" s="680"/>
      <c r="DZ19" s="680"/>
      <c r="EA19" s="680"/>
      <c r="EB19" s="680"/>
      <c r="EC19" s="689"/>
    </row>
    <row r="20" spans="2:133" ht="11.25" customHeight="1" x14ac:dyDescent="0.15">
      <c r="B20" s="676" t="s">
        <v>273</v>
      </c>
      <c r="C20" s="677"/>
      <c r="D20" s="677"/>
      <c r="E20" s="677"/>
      <c r="F20" s="677"/>
      <c r="G20" s="677"/>
      <c r="H20" s="677"/>
      <c r="I20" s="677"/>
      <c r="J20" s="677"/>
      <c r="K20" s="677"/>
      <c r="L20" s="677"/>
      <c r="M20" s="677"/>
      <c r="N20" s="677"/>
      <c r="O20" s="677"/>
      <c r="P20" s="677"/>
      <c r="Q20" s="678"/>
      <c r="R20" s="679">
        <v>238007</v>
      </c>
      <c r="S20" s="680"/>
      <c r="T20" s="680"/>
      <c r="U20" s="680"/>
      <c r="V20" s="680"/>
      <c r="W20" s="680"/>
      <c r="X20" s="680"/>
      <c r="Y20" s="681"/>
      <c r="Z20" s="682">
        <v>2</v>
      </c>
      <c r="AA20" s="682"/>
      <c r="AB20" s="682"/>
      <c r="AC20" s="682"/>
      <c r="AD20" s="683" t="s">
        <v>173</v>
      </c>
      <c r="AE20" s="683"/>
      <c r="AF20" s="683"/>
      <c r="AG20" s="683"/>
      <c r="AH20" s="683"/>
      <c r="AI20" s="683"/>
      <c r="AJ20" s="683"/>
      <c r="AK20" s="683"/>
      <c r="AL20" s="684" t="s">
        <v>173</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t="s">
        <v>173</v>
      </c>
      <c r="BH20" s="680"/>
      <c r="BI20" s="680"/>
      <c r="BJ20" s="680"/>
      <c r="BK20" s="680"/>
      <c r="BL20" s="680"/>
      <c r="BM20" s="680"/>
      <c r="BN20" s="681"/>
      <c r="BO20" s="682" t="s">
        <v>173</v>
      </c>
      <c r="BP20" s="682"/>
      <c r="BQ20" s="682"/>
      <c r="BR20" s="682"/>
      <c r="BS20" s="688" t="s">
        <v>233</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11127116</v>
      </c>
      <c r="CS20" s="680"/>
      <c r="CT20" s="680"/>
      <c r="CU20" s="680"/>
      <c r="CV20" s="680"/>
      <c r="CW20" s="680"/>
      <c r="CX20" s="680"/>
      <c r="CY20" s="681"/>
      <c r="CZ20" s="682">
        <v>100</v>
      </c>
      <c r="DA20" s="682"/>
      <c r="DB20" s="682"/>
      <c r="DC20" s="682"/>
      <c r="DD20" s="688">
        <v>1882551</v>
      </c>
      <c r="DE20" s="680"/>
      <c r="DF20" s="680"/>
      <c r="DG20" s="680"/>
      <c r="DH20" s="680"/>
      <c r="DI20" s="680"/>
      <c r="DJ20" s="680"/>
      <c r="DK20" s="680"/>
      <c r="DL20" s="680"/>
      <c r="DM20" s="680"/>
      <c r="DN20" s="680"/>
      <c r="DO20" s="680"/>
      <c r="DP20" s="681"/>
      <c r="DQ20" s="688">
        <v>7000486</v>
      </c>
      <c r="DR20" s="680"/>
      <c r="DS20" s="680"/>
      <c r="DT20" s="680"/>
      <c r="DU20" s="680"/>
      <c r="DV20" s="680"/>
      <c r="DW20" s="680"/>
      <c r="DX20" s="680"/>
      <c r="DY20" s="680"/>
      <c r="DZ20" s="680"/>
      <c r="EA20" s="680"/>
      <c r="EB20" s="680"/>
      <c r="EC20" s="689"/>
    </row>
    <row r="21" spans="2:133" ht="11.25" customHeight="1" x14ac:dyDescent="0.15">
      <c r="B21" s="676" t="s">
        <v>276</v>
      </c>
      <c r="C21" s="677"/>
      <c r="D21" s="677"/>
      <c r="E21" s="677"/>
      <c r="F21" s="677"/>
      <c r="G21" s="677"/>
      <c r="H21" s="677"/>
      <c r="I21" s="677"/>
      <c r="J21" s="677"/>
      <c r="K21" s="677"/>
      <c r="L21" s="677"/>
      <c r="M21" s="677"/>
      <c r="N21" s="677"/>
      <c r="O21" s="677"/>
      <c r="P21" s="677"/>
      <c r="Q21" s="678"/>
      <c r="R21" s="679" t="s">
        <v>233</v>
      </c>
      <c r="S21" s="680"/>
      <c r="T21" s="680"/>
      <c r="U21" s="680"/>
      <c r="V21" s="680"/>
      <c r="W21" s="680"/>
      <c r="X21" s="680"/>
      <c r="Y21" s="681"/>
      <c r="Z21" s="682" t="s">
        <v>233</v>
      </c>
      <c r="AA21" s="682"/>
      <c r="AB21" s="682"/>
      <c r="AC21" s="682"/>
      <c r="AD21" s="683" t="s">
        <v>233</v>
      </c>
      <c r="AE21" s="683"/>
      <c r="AF21" s="683"/>
      <c r="AG21" s="683"/>
      <c r="AH21" s="683"/>
      <c r="AI21" s="683"/>
      <c r="AJ21" s="683"/>
      <c r="AK21" s="683"/>
      <c r="AL21" s="684" t="s">
        <v>173</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t="s">
        <v>173</v>
      </c>
      <c r="BH21" s="680"/>
      <c r="BI21" s="680"/>
      <c r="BJ21" s="680"/>
      <c r="BK21" s="680"/>
      <c r="BL21" s="680"/>
      <c r="BM21" s="680"/>
      <c r="BN21" s="681"/>
      <c r="BO21" s="682" t="s">
        <v>173</v>
      </c>
      <c r="BP21" s="682"/>
      <c r="BQ21" s="682"/>
      <c r="BR21" s="682"/>
      <c r="BS21" s="688" t="s">
        <v>173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278</v>
      </c>
      <c r="C22" s="677"/>
      <c r="D22" s="677"/>
      <c r="E22" s="677"/>
      <c r="F22" s="677"/>
      <c r="G22" s="677"/>
      <c r="H22" s="677"/>
      <c r="I22" s="677"/>
      <c r="J22" s="677"/>
      <c r="K22" s="677"/>
      <c r="L22" s="677"/>
      <c r="M22" s="677"/>
      <c r="N22" s="677"/>
      <c r="O22" s="677"/>
      <c r="P22" s="677"/>
      <c r="Q22" s="678"/>
      <c r="R22" s="679">
        <v>6392254</v>
      </c>
      <c r="S22" s="680"/>
      <c r="T22" s="680"/>
      <c r="U22" s="680"/>
      <c r="V22" s="680"/>
      <c r="W22" s="680"/>
      <c r="X22" s="680"/>
      <c r="Y22" s="681"/>
      <c r="Z22" s="682">
        <v>54.4</v>
      </c>
      <c r="AA22" s="682"/>
      <c r="AB22" s="682"/>
      <c r="AC22" s="682"/>
      <c r="AD22" s="683">
        <v>6153961</v>
      </c>
      <c r="AE22" s="683"/>
      <c r="AF22" s="683"/>
      <c r="AG22" s="683"/>
      <c r="AH22" s="683"/>
      <c r="AI22" s="683"/>
      <c r="AJ22" s="683"/>
      <c r="AK22" s="683"/>
      <c r="AL22" s="684">
        <v>98.9</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233</v>
      </c>
      <c r="BH22" s="680"/>
      <c r="BI22" s="680"/>
      <c r="BJ22" s="680"/>
      <c r="BK22" s="680"/>
      <c r="BL22" s="680"/>
      <c r="BM22" s="680"/>
      <c r="BN22" s="681"/>
      <c r="BO22" s="682" t="s">
        <v>233</v>
      </c>
      <c r="BP22" s="682"/>
      <c r="BQ22" s="682"/>
      <c r="BR22" s="682"/>
      <c r="BS22" s="688" t="s">
        <v>173</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281</v>
      </c>
      <c r="C23" s="677"/>
      <c r="D23" s="677"/>
      <c r="E23" s="677"/>
      <c r="F23" s="677"/>
      <c r="G23" s="677"/>
      <c r="H23" s="677"/>
      <c r="I23" s="677"/>
      <c r="J23" s="677"/>
      <c r="K23" s="677"/>
      <c r="L23" s="677"/>
      <c r="M23" s="677"/>
      <c r="N23" s="677"/>
      <c r="O23" s="677"/>
      <c r="P23" s="677"/>
      <c r="Q23" s="678"/>
      <c r="R23" s="679">
        <v>1612</v>
      </c>
      <c r="S23" s="680"/>
      <c r="T23" s="680"/>
      <c r="U23" s="680"/>
      <c r="V23" s="680"/>
      <c r="W23" s="680"/>
      <c r="X23" s="680"/>
      <c r="Y23" s="681"/>
      <c r="Z23" s="682">
        <v>0</v>
      </c>
      <c r="AA23" s="682"/>
      <c r="AB23" s="682"/>
      <c r="AC23" s="682"/>
      <c r="AD23" s="683">
        <v>1612</v>
      </c>
      <c r="AE23" s="683"/>
      <c r="AF23" s="683"/>
      <c r="AG23" s="683"/>
      <c r="AH23" s="683"/>
      <c r="AI23" s="683"/>
      <c r="AJ23" s="683"/>
      <c r="AK23" s="683"/>
      <c r="AL23" s="684">
        <v>0</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t="s">
        <v>173</v>
      </c>
      <c r="BH23" s="680"/>
      <c r="BI23" s="680"/>
      <c r="BJ23" s="680"/>
      <c r="BK23" s="680"/>
      <c r="BL23" s="680"/>
      <c r="BM23" s="680"/>
      <c r="BN23" s="681"/>
      <c r="BO23" s="682" t="s">
        <v>173</v>
      </c>
      <c r="BP23" s="682"/>
      <c r="BQ23" s="682"/>
      <c r="BR23" s="682"/>
      <c r="BS23" s="688" t="s">
        <v>233</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15">
      <c r="B24" s="676" t="s">
        <v>288</v>
      </c>
      <c r="C24" s="677"/>
      <c r="D24" s="677"/>
      <c r="E24" s="677"/>
      <c r="F24" s="677"/>
      <c r="G24" s="677"/>
      <c r="H24" s="677"/>
      <c r="I24" s="677"/>
      <c r="J24" s="677"/>
      <c r="K24" s="677"/>
      <c r="L24" s="677"/>
      <c r="M24" s="677"/>
      <c r="N24" s="677"/>
      <c r="O24" s="677"/>
      <c r="P24" s="677"/>
      <c r="Q24" s="678"/>
      <c r="R24" s="679">
        <v>106341</v>
      </c>
      <c r="S24" s="680"/>
      <c r="T24" s="680"/>
      <c r="U24" s="680"/>
      <c r="V24" s="680"/>
      <c r="W24" s="680"/>
      <c r="X24" s="680"/>
      <c r="Y24" s="681"/>
      <c r="Z24" s="682">
        <v>0.9</v>
      </c>
      <c r="AA24" s="682"/>
      <c r="AB24" s="682"/>
      <c r="AC24" s="682"/>
      <c r="AD24" s="683">
        <v>31143</v>
      </c>
      <c r="AE24" s="683"/>
      <c r="AF24" s="683"/>
      <c r="AG24" s="683"/>
      <c r="AH24" s="683"/>
      <c r="AI24" s="683"/>
      <c r="AJ24" s="683"/>
      <c r="AK24" s="683"/>
      <c r="AL24" s="684">
        <v>0.5</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233</v>
      </c>
      <c r="BH24" s="680"/>
      <c r="BI24" s="680"/>
      <c r="BJ24" s="680"/>
      <c r="BK24" s="680"/>
      <c r="BL24" s="680"/>
      <c r="BM24" s="680"/>
      <c r="BN24" s="681"/>
      <c r="BO24" s="682" t="s">
        <v>173</v>
      </c>
      <c r="BP24" s="682"/>
      <c r="BQ24" s="682"/>
      <c r="BR24" s="682"/>
      <c r="BS24" s="688" t="s">
        <v>233</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4918406</v>
      </c>
      <c r="CS24" s="669"/>
      <c r="CT24" s="669"/>
      <c r="CU24" s="669"/>
      <c r="CV24" s="669"/>
      <c r="CW24" s="669"/>
      <c r="CX24" s="669"/>
      <c r="CY24" s="670"/>
      <c r="CZ24" s="673">
        <v>44.2</v>
      </c>
      <c r="DA24" s="674"/>
      <c r="DB24" s="674"/>
      <c r="DC24" s="693"/>
      <c r="DD24" s="712">
        <v>3148352</v>
      </c>
      <c r="DE24" s="669"/>
      <c r="DF24" s="669"/>
      <c r="DG24" s="669"/>
      <c r="DH24" s="669"/>
      <c r="DI24" s="669"/>
      <c r="DJ24" s="669"/>
      <c r="DK24" s="670"/>
      <c r="DL24" s="712">
        <v>3144688</v>
      </c>
      <c r="DM24" s="669"/>
      <c r="DN24" s="669"/>
      <c r="DO24" s="669"/>
      <c r="DP24" s="669"/>
      <c r="DQ24" s="669"/>
      <c r="DR24" s="669"/>
      <c r="DS24" s="669"/>
      <c r="DT24" s="669"/>
      <c r="DU24" s="669"/>
      <c r="DV24" s="670"/>
      <c r="DW24" s="673">
        <v>48.7</v>
      </c>
      <c r="DX24" s="674"/>
      <c r="DY24" s="674"/>
      <c r="DZ24" s="674"/>
      <c r="EA24" s="674"/>
      <c r="EB24" s="674"/>
      <c r="EC24" s="675"/>
    </row>
    <row r="25" spans="2:133" ht="11.25" customHeight="1" x14ac:dyDescent="0.15">
      <c r="B25" s="676" t="s">
        <v>291</v>
      </c>
      <c r="C25" s="677"/>
      <c r="D25" s="677"/>
      <c r="E25" s="677"/>
      <c r="F25" s="677"/>
      <c r="G25" s="677"/>
      <c r="H25" s="677"/>
      <c r="I25" s="677"/>
      <c r="J25" s="677"/>
      <c r="K25" s="677"/>
      <c r="L25" s="677"/>
      <c r="M25" s="677"/>
      <c r="N25" s="677"/>
      <c r="O25" s="677"/>
      <c r="P25" s="677"/>
      <c r="Q25" s="678"/>
      <c r="R25" s="679">
        <v>101235</v>
      </c>
      <c r="S25" s="680"/>
      <c r="T25" s="680"/>
      <c r="U25" s="680"/>
      <c r="V25" s="680"/>
      <c r="W25" s="680"/>
      <c r="X25" s="680"/>
      <c r="Y25" s="681"/>
      <c r="Z25" s="682">
        <v>0.9</v>
      </c>
      <c r="AA25" s="682"/>
      <c r="AB25" s="682"/>
      <c r="AC25" s="682"/>
      <c r="AD25" s="683" t="s">
        <v>173</v>
      </c>
      <c r="AE25" s="683"/>
      <c r="AF25" s="683"/>
      <c r="AG25" s="683"/>
      <c r="AH25" s="683"/>
      <c r="AI25" s="683"/>
      <c r="AJ25" s="683"/>
      <c r="AK25" s="683"/>
      <c r="AL25" s="684" t="s">
        <v>233</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233</v>
      </c>
      <c r="BH25" s="680"/>
      <c r="BI25" s="680"/>
      <c r="BJ25" s="680"/>
      <c r="BK25" s="680"/>
      <c r="BL25" s="680"/>
      <c r="BM25" s="680"/>
      <c r="BN25" s="681"/>
      <c r="BO25" s="682" t="s">
        <v>173</v>
      </c>
      <c r="BP25" s="682"/>
      <c r="BQ25" s="682"/>
      <c r="BR25" s="682"/>
      <c r="BS25" s="688" t="s">
        <v>173</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1653097</v>
      </c>
      <c r="CS25" s="715"/>
      <c r="CT25" s="715"/>
      <c r="CU25" s="715"/>
      <c r="CV25" s="715"/>
      <c r="CW25" s="715"/>
      <c r="CX25" s="715"/>
      <c r="CY25" s="716"/>
      <c r="CZ25" s="684">
        <v>14.9</v>
      </c>
      <c r="DA25" s="713"/>
      <c r="DB25" s="713"/>
      <c r="DC25" s="717"/>
      <c r="DD25" s="688">
        <v>1369405</v>
      </c>
      <c r="DE25" s="715"/>
      <c r="DF25" s="715"/>
      <c r="DG25" s="715"/>
      <c r="DH25" s="715"/>
      <c r="DI25" s="715"/>
      <c r="DJ25" s="715"/>
      <c r="DK25" s="716"/>
      <c r="DL25" s="688">
        <v>1368232</v>
      </c>
      <c r="DM25" s="715"/>
      <c r="DN25" s="715"/>
      <c r="DO25" s="715"/>
      <c r="DP25" s="715"/>
      <c r="DQ25" s="715"/>
      <c r="DR25" s="715"/>
      <c r="DS25" s="715"/>
      <c r="DT25" s="715"/>
      <c r="DU25" s="715"/>
      <c r="DV25" s="716"/>
      <c r="DW25" s="684">
        <v>21.2</v>
      </c>
      <c r="DX25" s="713"/>
      <c r="DY25" s="713"/>
      <c r="DZ25" s="713"/>
      <c r="EA25" s="713"/>
      <c r="EB25" s="713"/>
      <c r="EC25" s="714"/>
    </row>
    <row r="26" spans="2:133" ht="11.25" customHeight="1" x14ac:dyDescent="0.15">
      <c r="B26" s="676" t="s">
        <v>294</v>
      </c>
      <c r="C26" s="677"/>
      <c r="D26" s="677"/>
      <c r="E26" s="677"/>
      <c r="F26" s="677"/>
      <c r="G26" s="677"/>
      <c r="H26" s="677"/>
      <c r="I26" s="677"/>
      <c r="J26" s="677"/>
      <c r="K26" s="677"/>
      <c r="L26" s="677"/>
      <c r="M26" s="677"/>
      <c r="N26" s="677"/>
      <c r="O26" s="677"/>
      <c r="P26" s="677"/>
      <c r="Q26" s="678"/>
      <c r="R26" s="679">
        <v>9994</v>
      </c>
      <c r="S26" s="680"/>
      <c r="T26" s="680"/>
      <c r="U26" s="680"/>
      <c r="V26" s="680"/>
      <c r="W26" s="680"/>
      <c r="X26" s="680"/>
      <c r="Y26" s="681"/>
      <c r="Z26" s="682">
        <v>0.1</v>
      </c>
      <c r="AA26" s="682"/>
      <c r="AB26" s="682"/>
      <c r="AC26" s="682"/>
      <c r="AD26" s="683" t="s">
        <v>233</v>
      </c>
      <c r="AE26" s="683"/>
      <c r="AF26" s="683"/>
      <c r="AG26" s="683"/>
      <c r="AH26" s="683"/>
      <c r="AI26" s="683"/>
      <c r="AJ26" s="683"/>
      <c r="AK26" s="683"/>
      <c r="AL26" s="684" t="s">
        <v>233</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233</v>
      </c>
      <c r="BH26" s="680"/>
      <c r="BI26" s="680"/>
      <c r="BJ26" s="680"/>
      <c r="BK26" s="680"/>
      <c r="BL26" s="680"/>
      <c r="BM26" s="680"/>
      <c r="BN26" s="681"/>
      <c r="BO26" s="682" t="s">
        <v>233</v>
      </c>
      <c r="BP26" s="682"/>
      <c r="BQ26" s="682"/>
      <c r="BR26" s="682"/>
      <c r="BS26" s="688" t="s">
        <v>233</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980513</v>
      </c>
      <c r="CS26" s="680"/>
      <c r="CT26" s="680"/>
      <c r="CU26" s="680"/>
      <c r="CV26" s="680"/>
      <c r="CW26" s="680"/>
      <c r="CX26" s="680"/>
      <c r="CY26" s="681"/>
      <c r="CZ26" s="684">
        <v>8.8000000000000007</v>
      </c>
      <c r="DA26" s="713"/>
      <c r="DB26" s="713"/>
      <c r="DC26" s="717"/>
      <c r="DD26" s="688">
        <v>760352</v>
      </c>
      <c r="DE26" s="680"/>
      <c r="DF26" s="680"/>
      <c r="DG26" s="680"/>
      <c r="DH26" s="680"/>
      <c r="DI26" s="680"/>
      <c r="DJ26" s="680"/>
      <c r="DK26" s="681"/>
      <c r="DL26" s="688" t="s">
        <v>233</v>
      </c>
      <c r="DM26" s="680"/>
      <c r="DN26" s="680"/>
      <c r="DO26" s="680"/>
      <c r="DP26" s="680"/>
      <c r="DQ26" s="680"/>
      <c r="DR26" s="680"/>
      <c r="DS26" s="680"/>
      <c r="DT26" s="680"/>
      <c r="DU26" s="680"/>
      <c r="DV26" s="681"/>
      <c r="DW26" s="684" t="s">
        <v>233</v>
      </c>
      <c r="DX26" s="713"/>
      <c r="DY26" s="713"/>
      <c r="DZ26" s="713"/>
      <c r="EA26" s="713"/>
      <c r="EB26" s="713"/>
      <c r="EC26" s="714"/>
    </row>
    <row r="27" spans="2:133" ht="11.25" customHeight="1" x14ac:dyDescent="0.15">
      <c r="B27" s="676" t="s">
        <v>297</v>
      </c>
      <c r="C27" s="677"/>
      <c r="D27" s="677"/>
      <c r="E27" s="677"/>
      <c r="F27" s="677"/>
      <c r="G27" s="677"/>
      <c r="H27" s="677"/>
      <c r="I27" s="677"/>
      <c r="J27" s="677"/>
      <c r="K27" s="677"/>
      <c r="L27" s="677"/>
      <c r="M27" s="677"/>
      <c r="N27" s="677"/>
      <c r="O27" s="677"/>
      <c r="P27" s="677"/>
      <c r="Q27" s="678"/>
      <c r="R27" s="679">
        <v>1239435</v>
      </c>
      <c r="S27" s="680"/>
      <c r="T27" s="680"/>
      <c r="U27" s="680"/>
      <c r="V27" s="680"/>
      <c r="W27" s="680"/>
      <c r="X27" s="680"/>
      <c r="Y27" s="681"/>
      <c r="Z27" s="682">
        <v>10.5</v>
      </c>
      <c r="AA27" s="682"/>
      <c r="AB27" s="682"/>
      <c r="AC27" s="682"/>
      <c r="AD27" s="683" t="s">
        <v>173</v>
      </c>
      <c r="AE27" s="683"/>
      <c r="AF27" s="683"/>
      <c r="AG27" s="683"/>
      <c r="AH27" s="683"/>
      <c r="AI27" s="683"/>
      <c r="AJ27" s="683"/>
      <c r="AK27" s="683"/>
      <c r="AL27" s="684" t="s">
        <v>233</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1214024</v>
      </c>
      <c r="BH27" s="680"/>
      <c r="BI27" s="680"/>
      <c r="BJ27" s="680"/>
      <c r="BK27" s="680"/>
      <c r="BL27" s="680"/>
      <c r="BM27" s="680"/>
      <c r="BN27" s="681"/>
      <c r="BO27" s="682">
        <v>100</v>
      </c>
      <c r="BP27" s="682"/>
      <c r="BQ27" s="682"/>
      <c r="BR27" s="682"/>
      <c r="BS27" s="688" t="s">
        <v>233</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1987918</v>
      </c>
      <c r="CS27" s="715"/>
      <c r="CT27" s="715"/>
      <c r="CU27" s="715"/>
      <c r="CV27" s="715"/>
      <c r="CW27" s="715"/>
      <c r="CX27" s="715"/>
      <c r="CY27" s="716"/>
      <c r="CZ27" s="684">
        <v>17.899999999999999</v>
      </c>
      <c r="DA27" s="713"/>
      <c r="DB27" s="713"/>
      <c r="DC27" s="717"/>
      <c r="DD27" s="688">
        <v>558238</v>
      </c>
      <c r="DE27" s="715"/>
      <c r="DF27" s="715"/>
      <c r="DG27" s="715"/>
      <c r="DH27" s="715"/>
      <c r="DI27" s="715"/>
      <c r="DJ27" s="715"/>
      <c r="DK27" s="716"/>
      <c r="DL27" s="688">
        <v>555747</v>
      </c>
      <c r="DM27" s="715"/>
      <c r="DN27" s="715"/>
      <c r="DO27" s="715"/>
      <c r="DP27" s="715"/>
      <c r="DQ27" s="715"/>
      <c r="DR27" s="715"/>
      <c r="DS27" s="715"/>
      <c r="DT27" s="715"/>
      <c r="DU27" s="715"/>
      <c r="DV27" s="716"/>
      <c r="DW27" s="684">
        <v>8.6</v>
      </c>
      <c r="DX27" s="713"/>
      <c r="DY27" s="713"/>
      <c r="DZ27" s="713"/>
      <c r="EA27" s="713"/>
      <c r="EB27" s="713"/>
      <c r="EC27" s="714"/>
    </row>
    <row r="28" spans="2:133" ht="11.25" customHeight="1" x14ac:dyDescent="0.15">
      <c r="B28" s="721" t="s">
        <v>300</v>
      </c>
      <c r="C28" s="722"/>
      <c r="D28" s="722"/>
      <c r="E28" s="722"/>
      <c r="F28" s="722"/>
      <c r="G28" s="722"/>
      <c r="H28" s="722"/>
      <c r="I28" s="722"/>
      <c r="J28" s="722"/>
      <c r="K28" s="722"/>
      <c r="L28" s="722"/>
      <c r="M28" s="722"/>
      <c r="N28" s="722"/>
      <c r="O28" s="722"/>
      <c r="P28" s="722"/>
      <c r="Q28" s="723"/>
      <c r="R28" s="679" t="s">
        <v>233</v>
      </c>
      <c r="S28" s="680"/>
      <c r="T28" s="680"/>
      <c r="U28" s="680"/>
      <c r="V28" s="680"/>
      <c r="W28" s="680"/>
      <c r="X28" s="680"/>
      <c r="Y28" s="681"/>
      <c r="Z28" s="682" t="s">
        <v>233</v>
      </c>
      <c r="AA28" s="682"/>
      <c r="AB28" s="682"/>
      <c r="AC28" s="682"/>
      <c r="AD28" s="683" t="s">
        <v>233</v>
      </c>
      <c r="AE28" s="683"/>
      <c r="AF28" s="683"/>
      <c r="AG28" s="683"/>
      <c r="AH28" s="683"/>
      <c r="AI28" s="683"/>
      <c r="AJ28" s="683"/>
      <c r="AK28" s="683"/>
      <c r="AL28" s="684" t="s">
        <v>173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1277391</v>
      </c>
      <c r="CS28" s="680"/>
      <c r="CT28" s="680"/>
      <c r="CU28" s="680"/>
      <c r="CV28" s="680"/>
      <c r="CW28" s="680"/>
      <c r="CX28" s="680"/>
      <c r="CY28" s="681"/>
      <c r="CZ28" s="684">
        <v>11.5</v>
      </c>
      <c r="DA28" s="713"/>
      <c r="DB28" s="713"/>
      <c r="DC28" s="717"/>
      <c r="DD28" s="688">
        <v>1220709</v>
      </c>
      <c r="DE28" s="680"/>
      <c r="DF28" s="680"/>
      <c r="DG28" s="680"/>
      <c r="DH28" s="680"/>
      <c r="DI28" s="680"/>
      <c r="DJ28" s="680"/>
      <c r="DK28" s="681"/>
      <c r="DL28" s="688">
        <v>1220709</v>
      </c>
      <c r="DM28" s="680"/>
      <c r="DN28" s="680"/>
      <c r="DO28" s="680"/>
      <c r="DP28" s="680"/>
      <c r="DQ28" s="680"/>
      <c r="DR28" s="680"/>
      <c r="DS28" s="680"/>
      <c r="DT28" s="680"/>
      <c r="DU28" s="680"/>
      <c r="DV28" s="681"/>
      <c r="DW28" s="684">
        <v>18.899999999999999</v>
      </c>
      <c r="DX28" s="713"/>
      <c r="DY28" s="713"/>
      <c r="DZ28" s="713"/>
      <c r="EA28" s="713"/>
      <c r="EB28" s="713"/>
      <c r="EC28" s="714"/>
    </row>
    <row r="29" spans="2:133" ht="11.25" customHeight="1" x14ac:dyDescent="0.15">
      <c r="B29" s="676" t="s">
        <v>302</v>
      </c>
      <c r="C29" s="677"/>
      <c r="D29" s="677"/>
      <c r="E29" s="677"/>
      <c r="F29" s="677"/>
      <c r="G29" s="677"/>
      <c r="H29" s="677"/>
      <c r="I29" s="677"/>
      <c r="J29" s="677"/>
      <c r="K29" s="677"/>
      <c r="L29" s="677"/>
      <c r="M29" s="677"/>
      <c r="N29" s="677"/>
      <c r="O29" s="677"/>
      <c r="P29" s="677"/>
      <c r="Q29" s="678"/>
      <c r="R29" s="679">
        <v>964542</v>
      </c>
      <c r="S29" s="680"/>
      <c r="T29" s="680"/>
      <c r="U29" s="680"/>
      <c r="V29" s="680"/>
      <c r="W29" s="680"/>
      <c r="X29" s="680"/>
      <c r="Y29" s="681"/>
      <c r="Z29" s="682">
        <v>8.1999999999999993</v>
      </c>
      <c r="AA29" s="682"/>
      <c r="AB29" s="682"/>
      <c r="AC29" s="682"/>
      <c r="AD29" s="683" t="s">
        <v>233</v>
      </c>
      <c r="AE29" s="683"/>
      <c r="AF29" s="683"/>
      <c r="AG29" s="683"/>
      <c r="AH29" s="683"/>
      <c r="AI29" s="683"/>
      <c r="AJ29" s="683"/>
      <c r="AK29" s="683"/>
      <c r="AL29" s="684" t="s">
        <v>173</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306</v>
      </c>
      <c r="CG29" s="695"/>
      <c r="CH29" s="695"/>
      <c r="CI29" s="695"/>
      <c r="CJ29" s="695"/>
      <c r="CK29" s="695"/>
      <c r="CL29" s="695"/>
      <c r="CM29" s="695"/>
      <c r="CN29" s="695"/>
      <c r="CO29" s="695"/>
      <c r="CP29" s="695"/>
      <c r="CQ29" s="696"/>
      <c r="CR29" s="679">
        <v>1277391</v>
      </c>
      <c r="CS29" s="715"/>
      <c r="CT29" s="715"/>
      <c r="CU29" s="715"/>
      <c r="CV29" s="715"/>
      <c r="CW29" s="715"/>
      <c r="CX29" s="715"/>
      <c r="CY29" s="716"/>
      <c r="CZ29" s="684">
        <v>11.5</v>
      </c>
      <c r="DA29" s="713"/>
      <c r="DB29" s="713"/>
      <c r="DC29" s="717"/>
      <c r="DD29" s="688">
        <v>1220709</v>
      </c>
      <c r="DE29" s="715"/>
      <c r="DF29" s="715"/>
      <c r="DG29" s="715"/>
      <c r="DH29" s="715"/>
      <c r="DI29" s="715"/>
      <c r="DJ29" s="715"/>
      <c r="DK29" s="716"/>
      <c r="DL29" s="688">
        <v>1220709</v>
      </c>
      <c r="DM29" s="715"/>
      <c r="DN29" s="715"/>
      <c r="DO29" s="715"/>
      <c r="DP29" s="715"/>
      <c r="DQ29" s="715"/>
      <c r="DR29" s="715"/>
      <c r="DS29" s="715"/>
      <c r="DT29" s="715"/>
      <c r="DU29" s="715"/>
      <c r="DV29" s="716"/>
      <c r="DW29" s="684">
        <v>18.899999999999999</v>
      </c>
      <c r="DX29" s="713"/>
      <c r="DY29" s="713"/>
      <c r="DZ29" s="713"/>
      <c r="EA29" s="713"/>
      <c r="EB29" s="713"/>
      <c r="EC29" s="714"/>
    </row>
    <row r="30" spans="2:133" ht="11.25" customHeight="1" x14ac:dyDescent="0.15">
      <c r="B30" s="676" t="s">
        <v>307</v>
      </c>
      <c r="C30" s="677"/>
      <c r="D30" s="677"/>
      <c r="E30" s="677"/>
      <c r="F30" s="677"/>
      <c r="G30" s="677"/>
      <c r="H30" s="677"/>
      <c r="I30" s="677"/>
      <c r="J30" s="677"/>
      <c r="K30" s="677"/>
      <c r="L30" s="677"/>
      <c r="M30" s="677"/>
      <c r="N30" s="677"/>
      <c r="O30" s="677"/>
      <c r="P30" s="677"/>
      <c r="Q30" s="678"/>
      <c r="R30" s="679">
        <v>289929</v>
      </c>
      <c r="S30" s="680"/>
      <c r="T30" s="680"/>
      <c r="U30" s="680"/>
      <c r="V30" s="680"/>
      <c r="W30" s="680"/>
      <c r="X30" s="680"/>
      <c r="Y30" s="681"/>
      <c r="Z30" s="682">
        <v>2.5</v>
      </c>
      <c r="AA30" s="682"/>
      <c r="AB30" s="682"/>
      <c r="AC30" s="682"/>
      <c r="AD30" s="683">
        <v>34093</v>
      </c>
      <c r="AE30" s="683"/>
      <c r="AF30" s="683"/>
      <c r="AG30" s="683"/>
      <c r="AH30" s="683"/>
      <c r="AI30" s="683"/>
      <c r="AJ30" s="683"/>
      <c r="AK30" s="683"/>
      <c r="AL30" s="684">
        <v>0.5</v>
      </c>
      <c r="AM30" s="685"/>
      <c r="AN30" s="685"/>
      <c r="AO30" s="686"/>
      <c r="AP30" s="727" t="s">
        <v>308</v>
      </c>
      <c r="AQ30" s="728"/>
      <c r="AR30" s="728"/>
      <c r="AS30" s="728"/>
      <c r="AT30" s="733" t="s">
        <v>309</v>
      </c>
      <c r="AU30" s="230"/>
      <c r="AV30" s="230"/>
      <c r="AW30" s="230"/>
      <c r="AX30" s="665" t="s">
        <v>186</v>
      </c>
      <c r="AY30" s="666"/>
      <c r="AZ30" s="666"/>
      <c r="BA30" s="666"/>
      <c r="BB30" s="666"/>
      <c r="BC30" s="666"/>
      <c r="BD30" s="666"/>
      <c r="BE30" s="666"/>
      <c r="BF30" s="667"/>
      <c r="BG30" s="739">
        <v>98.7</v>
      </c>
      <c r="BH30" s="740"/>
      <c r="BI30" s="740"/>
      <c r="BJ30" s="740"/>
      <c r="BK30" s="740"/>
      <c r="BL30" s="740"/>
      <c r="BM30" s="674">
        <v>93.1</v>
      </c>
      <c r="BN30" s="740"/>
      <c r="BO30" s="740"/>
      <c r="BP30" s="740"/>
      <c r="BQ30" s="741"/>
      <c r="BR30" s="739">
        <v>98.8</v>
      </c>
      <c r="BS30" s="740"/>
      <c r="BT30" s="740"/>
      <c r="BU30" s="740"/>
      <c r="BV30" s="740"/>
      <c r="BW30" s="740"/>
      <c r="BX30" s="674">
        <v>93.5</v>
      </c>
      <c r="BY30" s="740"/>
      <c r="BZ30" s="740"/>
      <c r="CA30" s="740"/>
      <c r="CB30" s="741"/>
      <c r="CD30" s="744"/>
      <c r="CE30" s="745"/>
      <c r="CF30" s="694" t="s">
        <v>310</v>
      </c>
      <c r="CG30" s="695"/>
      <c r="CH30" s="695"/>
      <c r="CI30" s="695"/>
      <c r="CJ30" s="695"/>
      <c r="CK30" s="695"/>
      <c r="CL30" s="695"/>
      <c r="CM30" s="695"/>
      <c r="CN30" s="695"/>
      <c r="CO30" s="695"/>
      <c r="CP30" s="695"/>
      <c r="CQ30" s="696"/>
      <c r="CR30" s="679">
        <v>1212458</v>
      </c>
      <c r="CS30" s="680"/>
      <c r="CT30" s="680"/>
      <c r="CU30" s="680"/>
      <c r="CV30" s="680"/>
      <c r="CW30" s="680"/>
      <c r="CX30" s="680"/>
      <c r="CY30" s="681"/>
      <c r="CZ30" s="684">
        <v>10.9</v>
      </c>
      <c r="DA30" s="713"/>
      <c r="DB30" s="713"/>
      <c r="DC30" s="717"/>
      <c r="DD30" s="688">
        <v>1155776</v>
      </c>
      <c r="DE30" s="680"/>
      <c r="DF30" s="680"/>
      <c r="DG30" s="680"/>
      <c r="DH30" s="680"/>
      <c r="DI30" s="680"/>
      <c r="DJ30" s="680"/>
      <c r="DK30" s="681"/>
      <c r="DL30" s="688">
        <v>1155776</v>
      </c>
      <c r="DM30" s="680"/>
      <c r="DN30" s="680"/>
      <c r="DO30" s="680"/>
      <c r="DP30" s="680"/>
      <c r="DQ30" s="680"/>
      <c r="DR30" s="680"/>
      <c r="DS30" s="680"/>
      <c r="DT30" s="680"/>
      <c r="DU30" s="680"/>
      <c r="DV30" s="681"/>
      <c r="DW30" s="684">
        <v>17.899999999999999</v>
      </c>
      <c r="DX30" s="713"/>
      <c r="DY30" s="713"/>
      <c r="DZ30" s="713"/>
      <c r="EA30" s="713"/>
      <c r="EB30" s="713"/>
      <c r="EC30" s="714"/>
    </row>
    <row r="31" spans="2:133" ht="11.25" customHeight="1" x14ac:dyDescent="0.15">
      <c r="B31" s="676" t="s">
        <v>311</v>
      </c>
      <c r="C31" s="677"/>
      <c r="D31" s="677"/>
      <c r="E31" s="677"/>
      <c r="F31" s="677"/>
      <c r="G31" s="677"/>
      <c r="H31" s="677"/>
      <c r="I31" s="677"/>
      <c r="J31" s="677"/>
      <c r="K31" s="677"/>
      <c r="L31" s="677"/>
      <c r="M31" s="677"/>
      <c r="N31" s="677"/>
      <c r="O31" s="677"/>
      <c r="P31" s="677"/>
      <c r="Q31" s="678"/>
      <c r="R31" s="679">
        <v>54797</v>
      </c>
      <c r="S31" s="680"/>
      <c r="T31" s="680"/>
      <c r="U31" s="680"/>
      <c r="V31" s="680"/>
      <c r="W31" s="680"/>
      <c r="X31" s="680"/>
      <c r="Y31" s="681"/>
      <c r="Z31" s="682">
        <v>0.5</v>
      </c>
      <c r="AA31" s="682"/>
      <c r="AB31" s="682"/>
      <c r="AC31" s="682"/>
      <c r="AD31" s="683" t="s">
        <v>233</v>
      </c>
      <c r="AE31" s="683"/>
      <c r="AF31" s="683"/>
      <c r="AG31" s="683"/>
      <c r="AH31" s="683"/>
      <c r="AI31" s="683"/>
      <c r="AJ31" s="683"/>
      <c r="AK31" s="683"/>
      <c r="AL31" s="684" t="s">
        <v>233</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99.5</v>
      </c>
      <c r="BH31" s="715"/>
      <c r="BI31" s="715"/>
      <c r="BJ31" s="715"/>
      <c r="BK31" s="715"/>
      <c r="BL31" s="715"/>
      <c r="BM31" s="685">
        <v>98</v>
      </c>
      <c r="BN31" s="737"/>
      <c r="BO31" s="737"/>
      <c r="BP31" s="737"/>
      <c r="BQ31" s="738"/>
      <c r="BR31" s="736">
        <v>99.5</v>
      </c>
      <c r="BS31" s="715"/>
      <c r="BT31" s="715"/>
      <c r="BU31" s="715"/>
      <c r="BV31" s="715"/>
      <c r="BW31" s="715"/>
      <c r="BX31" s="685">
        <v>97.7</v>
      </c>
      <c r="BY31" s="737"/>
      <c r="BZ31" s="737"/>
      <c r="CA31" s="737"/>
      <c r="CB31" s="738"/>
      <c r="CD31" s="744"/>
      <c r="CE31" s="745"/>
      <c r="CF31" s="694" t="s">
        <v>314</v>
      </c>
      <c r="CG31" s="695"/>
      <c r="CH31" s="695"/>
      <c r="CI31" s="695"/>
      <c r="CJ31" s="695"/>
      <c r="CK31" s="695"/>
      <c r="CL31" s="695"/>
      <c r="CM31" s="695"/>
      <c r="CN31" s="695"/>
      <c r="CO31" s="695"/>
      <c r="CP31" s="695"/>
      <c r="CQ31" s="696"/>
      <c r="CR31" s="679">
        <v>64933</v>
      </c>
      <c r="CS31" s="715"/>
      <c r="CT31" s="715"/>
      <c r="CU31" s="715"/>
      <c r="CV31" s="715"/>
      <c r="CW31" s="715"/>
      <c r="CX31" s="715"/>
      <c r="CY31" s="716"/>
      <c r="CZ31" s="684">
        <v>0.6</v>
      </c>
      <c r="DA31" s="713"/>
      <c r="DB31" s="713"/>
      <c r="DC31" s="717"/>
      <c r="DD31" s="688">
        <v>64933</v>
      </c>
      <c r="DE31" s="715"/>
      <c r="DF31" s="715"/>
      <c r="DG31" s="715"/>
      <c r="DH31" s="715"/>
      <c r="DI31" s="715"/>
      <c r="DJ31" s="715"/>
      <c r="DK31" s="716"/>
      <c r="DL31" s="688">
        <v>64933</v>
      </c>
      <c r="DM31" s="715"/>
      <c r="DN31" s="715"/>
      <c r="DO31" s="715"/>
      <c r="DP31" s="715"/>
      <c r="DQ31" s="715"/>
      <c r="DR31" s="715"/>
      <c r="DS31" s="715"/>
      <c r="DT31" s="715"/>
      <c r="DU31" s="715"/>
      <c r="DV31" s="716"/>
      <c r="DW31" s="684">
        <v>1</v>
      </c>
      <c r="DX31" s="713"/>
      <c r="DY31" s="713"/>
      <c r="DZ31" s="713"/>
      <c r="EA31" s="713"/>
      <c r="EB31" s="713"/>
      <c r="EC31" s="714"/>
    </row>
    <row r="32" spans="2:133" ht="11.25" customHeight="1" x14ac:dyDescent="0.15">
      <c r="B32" s="676" t="s">
        <v>315</v>
      </c>
      <c r="C32" s="677"/>
      <c r="D32" s="677"/>
      <c r="E32" s="677"/>
      <c r="F32" s="677"/>
      <c r="G32" s="677"/>
      <c r="H32" s="677"/>
      <c r="I32" s="677"/>
      <c r="J32" s="677"/>
      <c r="K32" s="677"/>
      <c r="L32" s="677"/>
      <c r="M32" s="677"/>
      <c r="N32" s="677"/>
      <c r="O32" s="677"/>
      <c r="P32" s="677"/>
      <c r="Q32" s="678"/>
      <c r="R32" s="679">
        <v>618056</v>
      </c>
      <c r="S32" s="680"/>
      <c r="T32" s="680"/>
      <c r="U32" s="680"/>
      <c r="V32" s="680"/>
      <c r="W32" s="680"/>
      <c r="X32" s="680"/>
      <c r="Y32" s="681"/>
      <c r="Z32" s="682">
        <v>5.3</v>
      </c>
      <c r="AA32" s="682"/>
      <c r="AB32" s="682"/>
      <c r="AC32" s="682"/>
      <c r="AD32" s="683" t="s">
        <v>233</v>
      </c>
      <c r="AE32" s="683"/>
      <c r="AF32" s="683"/>
      <c r="AG32" s="683"/>
      <c r="AH32" s="683"/>
      <c r="AI32" s="683"/>
      <c r="AJ32" s="683"/>
      <c r="AK32" s="683"/>
      <c r="AL32" s="684" t="s">
        <v>233</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97.7</v>
      </c>
      <c r="BH32" s="749"/>
      <c r="BI32" s="749"/>
      <c r="BJ32" s="749"/>
      <c r="BK32" s="749"/>
      <c r="BL32" s="749"/>
      <c r="BM32" s="750">
        <v>87.4</v>
      </c>
      <c r="BN32" s="749"/>
      <c r="BO32" s="749"/>
      <c r="BP32" s="749"/>
      <c r="BQ32" s="751"/>
      <c r="BR32" s="748">
        <v>97.8</v>
      </c>
      <c r="BS32" s="749"/>
      <c r="BT32" s="749"/>
      <c r="BU32" s="749"/>
      <c r="BV32" s="749"/>
      <c r="BW32" s="749"/>
      <c r="BX32" s="750">
        <v>88.6</v>
      </c>
      <c r="BY32" s="749"/>
      <c r="BZ32" s="749"/>
      <c r="CA32" s="749"/>
      <c r="CB32" s="751"/>
      <c r="CD32" s="746"/>
      <c r="CE32" s="747"/>
      <c r="CF32" s="694" t="s">
        <v>317</v>
      </c>
      <c r="CG32" s="695"/>
      <c r="CH32" s="695"/>
      <c r="CI32" s="695"/>
      <c r="CJ32" s="695"/>
      <c r="CK32" s="695"/>
      <c r="CL32" s="695"/>
      <c r="CM32" s="695"/>
      <c r="CN32" s="695"/>
      <c r="CO32" s="695"/>
      <c r="CP32" s="695"/>
      <c r="CQ32" s="696"/>
      <c r="CR32" s="679" t="s">
        <v>173</v>
      </c>
      <c r="CS32" s="680"/>
      <c r="CT32" s="680"/>
      <c r="CU32" s="680"/>
      <c r="CV32" s="680"/>
      <c r="CW32" s="680"/>
      <c r="CX32" s="680"/>
      <c r="CY32" s="681"/>
      <c r="CZ32" s="684" t="s">
        <v>173</v>
      </c>
      <c r="DA32" s="713"/>
      <c r="DB32" s="713"/>
      <c r="DC32" s="717"/>
      <c r="DD32" s="688" t="s">
        <v>233</v>
      </c>
      <c r="DE32" s="680"/>
      <c r="DF32" s="680"/>
      <c r="DG32" s="680"/>
      <c r="DH32" s="680"/>
      <c r="DI32" s="680"/>
      <c r="DJ32" s="680"/>
      <c r="DK32" s="681"/>
      <c r="DL32" s="688" t="s">
        <v>233</v>
      </c>
      <c r="DM32" s="680"/>
      <c r="DN32" s="680"/>
      <c r="DO32" s="680"/>
      <c r="DP32" s="680"/>
      <c r="DQ32" s="680"/>
      <c r="DR32" s="680"/>
      <c r="DS32" s="680"/>
      <c r="DT32" s="680"/>
      <c r="DU32" s="680"/>
      <c r="DV32" s="681"/>
      <c r="DW32" s="684" t="s">
        <v>233</v>
      </c>
      <c r="DX32" s="713"/>
      <c r="DY32" s="713"/>
      <c r="DZ32" s="713"/>
      <c r="EA32" s="713"/>
      <c r="EB32" s="713"/>
      <c r="EC32" s="714"/>
    </row>
    <row r="33" spans="2:133" ht="11.25" customHeight="1" x14ac:dyDescent="0.15">
      <c r="B33" s="676" t="s">
        <v>318</v>
      </c>
      <c r="C33" s="677"/>
      <c r="D33" s="677"/>
      <c r="E33" s="677"/>
      <c r="F33" s="677"/>
      <c r="G33" s="677"/>
      <c r="H33" s="677"/>
      <c r="I33" s="677"/>
      <c r="J33" s="677"/>
      <c r="K33" s="677"/>
      <c r="L33" s="677"/>
      <c r="M33" s="677"/>
      <c r="N33" s="677"/>
      <c r="O33" s="677"/>
      <c r="P33" s="677"/>
      <c r="Q33" s="678"/>
      <c r="R33" s="679">
        <v>518771</v>
      </c>
      <c r="S33" s="680"/>
      <c r="T33" s="680"/>
      <c r="U33" s="680"/>
      <c r="V33" s="680"/>
      <c r="W33" s="680"/>
      <c r="X33" s="680"/>
      <c r="Y33" s="681"/>
      <c r="Z33" s="682">
        <v>4.4000000000000004</v>
      </c>
      <c r="AA33" s="682"/>
      <c r="AB33" s="682"/>
      <c r="AC33" s="682"/>
      <c r="AD33" s="683" t="s">
        <v>173</v>
      </c>
      <c r="AE33" s="683"/>
      <c r="AF33" s="683"/>
      <c r="AG33" s="683"/>
      <c r="AH33" s="683"/>
      <c r="AI33" s="683"/>
      <c r="AJ33" s="683"/>
      <c r="AK33" s="683"/>
      <c r="AL33" s="684" t="s">
        <v>233</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4300642</v>
      </c>
      <c r="CS33" s="715"/>
      <c r="CT33" s="715"/>
      <c r="CU33" s="715"/>
      <c r="CV33" s="715"/>
      <c r="CW33" s="715"/>
      <c r="CX33" s="715"/>
      <c r="CY33" s="716"/>
      <c r="CZ33" s="684">
        <v>38.700000000000003</v>
      </c>
      <c r="DA33" s="713"/>
      <c r="DB33" s="713"/>
      <c r="DC33" s="717"/>
      <c r="DD33" s="688">
        <v>3425105</v>
      </c>
      <c r="DE33" s="715"/>
      <c r="DF33" s="715"/>
      <c r="DG33" s="715"/>
      <c r="DH33" s="715"/>
      <c r="DI33" s="715"/>
      <c r="DJ33" s="715"/>
      <c r="DK33" s="716"/>
      <c r="DL33" s="688">
        <v>2593405</v>
      </c>
      <c r="DM33" s="715"/>
      <c r="DN33" s="715"/>
      <c r="DO33" s="715"/>
      <c r="DP33" s="715"/>
      <c r="DQ33" s="715"/>
      <c r="DR33" s="715"/>
      <c r="DS33" s="715"/>
      <c r="DT33" s="715"/>
      <c r="DU33" s="715"/>
      <c r="DV33" s="716"/>
      <c r="DW33" s="684">
        <v>40.1</v>
      </c>
      <c r="DX33" s="713"/>
      <c r="DY33" s="713"/>
      <c r="DZ33" s="713"/>
      <c r="EA33" s="713"/>
      <c r="EB33" s="713"/>
      <c r="EC33" s="714"/>
    </row>
    <row r="34" spans="2:133" ht="11.25" customHeight="1" x14ac:dyDescent="0.15">
      <c r="B34" s="676" t="s">
        <v>320</v>
      </c>
      <c r="C34" s="677"/>
      <c r="D34" s="677"/>
      <c r="E34" s="677"/>
      <c r="F34" s="677"/>
      <c r="G34" s="677"/>
      <c r="H34" s="677"/>
      <c r="I34" s="677"/>
      <c r="J34" s="677"/>
      <c r="K34" s="677"/>
      <c r="L34" s="677"/>
      <c r="M34" s="677"/>
      <c r="N34" s="677"/>
      <c r="O34" s="677"/>
      <c r="P34" s="677"/>
      <c r="Q34" s="678"/>
      <c r="R34" s="679">
        <v>41780</v>
      </c>
      <c r="S34" s="680"/>
      <c r="T34" s="680"/>
      <c r="U34" s="680"/>
      <c r="V34" s="680"/>
      <c r="W34" s="680"/>
      <c r="X34" s="680"/>
      <c r="Y34" s="681"/>
      <c r="Z34" s="682">
        <v>0.4</v>
      </c>
      <c r="AA34" s="682"/>
      <c r="AB34" s="682"/>
      <c r="AC34" s="682"/>
      <c r="AD34" s="683">
        <v>751</v>
      </c>
      <c r="AE34" s="683"/>
      <c r="AF34" s="683"/>
      <c r="AG34" s="683"/>
      <c r="AH34" s="683"/>
      <c r="AI34" s="683"/>
      <c r="AJ34" s="683"/>
      <c r="AK34" s="683"/>
      <c r="AL34" s="684">
        <v>0</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992166</v>
      </c>
      <c r="CS34" s="680"/>
      <c r="CT34" s="680"/>
      <c r="CU34" s="680"/>
      <c r="CV34" s="680"/>
      <c r="CW34" s="680"/>
      <c r="CX34" s="680"/>
      <c r="CY34" s="681"/>
      <c r="CZ34" s="684">
        <v>8.9</v>
      </c>
      <c r="DA34" s="713"/>
      <c r="DB34" s="713"/>
      <c r="DC34" s="717"/>
      <c r="DD34" s="688">
        <v>820976</v>
      </c>
      <c r="DE34" s="680"/>
      <c r="DF34" s="680"/>
      <c r="DG34" s="680"/>
      <c r="DH34" s="680"/>
      <c r="DI34" s="680"/>
      <c r="DJ34" s="680"/>
      <c r="DK34" s="681"/>
      <c r="DL34" s="688">
        <v>784013</v>
      </c>
      <c r="DM34" s="680"/>
      <c r="DN34" s="680"/>
      <c r="DO34" s="680"/>
      <c r="DP34" s="680"/>
      <c r="DQ34" s="680"/>
      <c r="DR34" s="680"/>
      <c r="DS34" s="680"/>
      <c r="DT34" s="680"/>
      <c r="DU34" s="680"/>
      <c r="DV34" s="681"/>
      <c r="DW34" s="684">
        <v>12.1</v>
      </c>
      <c r="DX34" s="713"/>
      <c r="DY34" s="713"/>
      <c r="DZ34" s="713"/>
      <c r="EA34" s="713"/>
      <c r="EB34" s="713"/>
      <c r="EC34" s="714"/>
    </row>
    <row r="35" spans="2:133" ht="11.25" customHeight="1" x14ac:dyDescent="0.15">
      <c r="B35" s="676" t="s">
        <v>324</v>
      </c>
      <c r="C35" s="677"/>
      <c r="D35" s="677"/>
      <c r="E35" s="677"/>
      <c r="F35" s="677"/>
      <c r="G35" s="677"/>
      <c r="H35" s="677"/>
      <c r="I35" s="677"/>
      <c r="J35" s="677"/>
      <c r="K35" s="677"/>
      <c r="L35" s="677"/>
      <c r="M35" s="677"/>
      <c r="N35" s="677"/>
      <c r="O35" s="677"/>
      <c r="P35" s="677"/>
      <c r="Q35" s="678"/>
      <c r="R35" s="679">
        <v>1412000</v>
      </c>
      <c r="S35" s="680"/>
      <c r="T35" s="680"/>
      <c r="U35" s="680"/>
      <c r="V35" s="680"/>
      <c r="W35" s="680"/>
      <c r="X35" s="680"/>
      <c r="Y35" s="681"/>
      <c r="Z35" s="682">
        <v>12</v>
      </c>
      <c r="AA35" s="682"/>
      <c r="AB35" s="682"/>
      <c r="AC35" s="682"/>
      <c r="AD35" s="683" t="s">
        <v>233</v>
      </c>
      <c r="AE35" s="683"/>
      <c r="AF35" s="683"/>
      <c r="AG35" s="683"/>
      <c r="AH35" s="683"/>
      <c r="AI35" s="683"/>
      <c r="AJ35" s="683"/>
      <c r="AK35" s="683"/>
      <c r="AL35" s="684" t="s">
        <v>233</v>
      </c>
      <c r="AM35" s="685"/>
      <c r="AN35" s="685"/>
      <c r="AO35" s="686"/>
      <c r="AP35" s="234"/>
      <c r="AQ35" s="752" t="s">
        <v>325</v>
      </c>
      <c r="AR35" s="753"/>
      <c r="AS35" s="753"/>
      <c r="AT35" s="753"/>
      <c r="AU35" s="753"/>
      <c r="AV35" s="753"/>
      <c r="AW35" s="753"/>
      <c r="AX35" s="753"/>
      <c r="AY35" s="754"/>
      <c r="AZ35" s="668">
        <v>1327633</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134881</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88506</v>
      </c>
      <c r="CS35" s="715"/>
      <c r="CT35" s="715"/>
      <c r="CU35" s="715"/>
      <c r="CV35" s="715"/>
      <c r="CW35" s="715"/>
      <c r="CX35" s="715"/>
      <c r="CY35" s="716"/>
      <c r="CZ35" s="684">
        <v>0.8</v>
      </c>
      <c r="DA35" s="713"/>
      <c r="DB35" s="713"/>
      <c r="DC35" s="717"/>
      <c r="DD35" s="688">
        <v>79565</v>
      </c>
      <c r="DE35" s="715"/>
      <c r="DF35" s="715"/>
      <c r="DG35" s="715"/>
      <c r="DH35" s="715"/>
      <c r="DI35" s="715"/>
      <c r="DJ35" s="715"/>
      <c r="DK35" s="716"/>
      <c r="DL35" s="688">
        <v>68094</v>
      </c>
      <c r="DM35" s="715"/>
      <c r="DN35" s="715"/>
      <c r="DO35" s="715"/>
      <c r="DP35" s="715"/>
      <c r="DQ35" s="715"/>
      <c r="DR35" s="715"/>
      <c r="DS35" s="715"/>
      <c r="DT35" s="715"/>
      <c r="DU35" s="715"/>
      <c r="DV35" s="716"/>
      <c r="DW35" s="684">
        <v>1.1000000000000001</v>
      </c>
      <c r="DX35" s="713"/>
      <c r="DY35" s="713"/>
      <c r="DZ35" s="713"/>
      <c r="EA35" s="713"/>
      <c r="EB35" s="713"/>
      <c r="EC35" s="714"/>
    </row>
    <row r="36" spans="2:133" ht="11.25" customHeight="1" x14ac:dyDescent="0.15">
      <c r="B36" s="676" t="s">
        <v>328</v>
      </c>
      <c r="C36" s="677"/>
      <c r="D36" s="677"/>
      <c r="E36" s="677"/>
      <c r="F36" s="677"/>
      <c r="G36" s="677"/>
      <c r="H36" s="677"/>
      <c r="I36" s="677"/>
      <c r="J36" s="677"/>
      <c r="K36" s="677"/>
      <c r="L36" s="677"/>
      <c r="M36" s="677"/>
      <c r="N36" s="677"/>
      <c r="O36" s="677"/>
      <c r="P36" s="677"/>
      <c r="Q36" s="678"/>
      <c r="R36" s="679" t="s">
        <v>173</v>
      </c>
      <c r="S36" s="680"/>
      <c r="T36" s="680"/>
      <c r="U36" s="680"/>
      <c r="V36" s="680"/>
      <c r="W36" s="680"/>
      <c r="X36" s="680"/>
      <c r="Y36" s="681"/>
      <c r="Z36" s="682" t="s">
        <v>233</v>
      </c>
      <c r="AA36" s="682"/>
      <c r="AB36" s="682"/>
      <c r="AC36" s="682"/>
      <c r="AD36" s="683" t="s">
        <v>233</v>
      </c>
      <c r="AE36" s="683"/>
      <c r="AF36" s="683"/>
      <c r="AG36" s="683"/>
      <c r="AH36" s="683"/>
      <c r="AI36" s="683"/>
      <c r="AJ36" s="683"/>
      <c r="AK36" s="683"/>
      <c r="AL36" s="684" t="s">
        <v>173</v>
      </c>
      <c r="AM36" s="685"/>
      <c r="AN36" s="685"/>
      <c r="AO36" s="686"/>
      <c r="AQ36" s="756" t="s">
        <v>329</v>
      </c>
      <c r="AR36" s="757"/>
      <c r="AS36" s="757"/>
      <c r="AT36" s="757"/>
      <c r="AU36" s="757"/>
      <c r="AV36" s="757"/>
      <c r="AW36" s="757"/>
      <c r="AX36" s="757"/>
      <c r="AY36" s="758"/>
      <c r="AZ36" s="679">
        <v>330594</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110885</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1561456</v>
      </c>
      <c r="CS36" s="680"/>
      <c r="CT36" s="680"/>
      <c r="CU36" s="680"/>
      <c r="CV36" s="680"/>
      <c r="CW36" s="680"/>
      <c r="CX36" s="680"/>
      <c r="CY36" s="681"/>
      <c r="CZ36" s="684">
        <v>14</v>
      </c>
      <c r="DA36" s="713"/>
      <c r="DB36" s="713"/>
      <c r="DC36" s="717"/>
      <c r="DD36" s="688">
        <v>1214859</v>
      </c>
      <c r="DE36" s="680"/>
      <c r="DF36" s="680"/>
      <c r="DG36" s="680"/>
      <c r="DH36" s="680"/>
      <c r="DI36" s="680"/>
      <c r="DJ36" s="680"/>
      <c r="DK36" s="681"/>
      <c r="DL36" s="688">
        <v>827452</v>
      </c>
      <c r="DM36" s="680"/>
      <c r="DN36" s="680"/>
      <c r="DO36" s="680"/>
      <c r="DP36" s="680"/>
      <c r="DQ36" s="680"/>
      <c r="DR36" s="680"/>
      <c r="DS36" s="680"/>
      <c r="DT36" s="680"/>
      <c r="DU36" s="680"/>
      <c r="DV36" s="681"/>
      <c r="DW36" s="684">
        <v>12.8</v>
      </c>
      <c r="DX36" s="713"/>
      <c r="DY36" s="713"/>
      <c r="DZ36" s="713"/>
      <c r="EA36" s="713"/>
      <c r="EB36" s="713"/>
      <c r="EC36" s="714"/>
    </row>
    <row r="37" spans="2:133" ht="11.25" customHeight="1" x14ac:dyDescent="0.15">
      <c r="B37" s="676" t="s">
        <v>332</v>
      </c>
      <c r="C37" s="677"/>
      <c r="D37" s="677"/>
      <c r="E37" s="677"/>
      <c r="F37" s="677"/>
      <c r="G37" s="677"/>
      <c r="H37" s="677"/>
      <c r="I37" s="677"/>
      <c r="J37" s="677"/>
      <c r="K37" s="677"/>
      <c r="L37" s="677"/>
      <c r="M37" s="677"/>
      <c r="N37" s="677"/>
      <c r="O37" s="677"/>
      <c r="P37" s="677"/>
      <c r="Q37" s="678"/>
      <c r="R37" s="679">
        <v>238800</v>
      </c>
      <c r="S37" s="680"/>
      <c r="T37" s="680"/>
      <c r="U37" s="680"/>
      <c r="V37" s="680"/>
      <c r="W37" s="680"/>
      <c r="X37" s="680"/>
      <c r="Y37" s="681"/>
      <c r="Z37" s="682">
        <v>2</v>
      </c>
      <c r="AA37" s="682"/>
      <c r="AB37" s="682"/>
      <c r="AC37" s="682"/>
      <c r="AD37" s="683" t="s">
        <v>233</v>
      </c>
      <c r="AE37" s="683"/>
      <c r="AF37" s="683"/>
      <c r="AG37" s="683"/>
      <c r="AH37" s="683"/>
      <c r="AI37" s="683"/>
      <c r="AJ37" s="683"/>
      <c r="AK37" s="683"/>
      <c r="AL37" s="684" t="s">
        <v>173</v>
      </c>
      <c r="AM37" s="685"/>
      <c r="AN37" s="685"/>
      <c r="AO37" s="686"/>
      <c r="AQ37" s="756" t="s">
        <v>333</v>
      </c>
      <c r="AR37" s="757"/>
      <c r="AS37" s="757"/>
      <c r="AT37" s="757"/>
      <c r="AU37" s="757"/>
      <c r="AV37" s="757"/>
      <c r="AW37" s="757"/>
      <c r="AX37" s="757"/>
      <c r="AY37" s="758"/>
      <c r="AZ37" s="679">
        <v>209128</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2291</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504751</v>
      </c>
      <c r="CS37" s="715"/>
      <c r="CT37" s="715"/>
      <c r="CU37" s="715"/>
      <c r="CV37" s="715"/>
      <c r="CW37" s="715"/>
      <c r="CX37" s="715"/>
      <c r="CY37" s="716"/>
      <c r="CZ37" s="684">
        <v>4.5</v>
      </c>
      <c r="DA37" s="713"/>
      <c r="DB37" s="713"/>
      <c r="DC37" s="717"/>
      <c r="DD37" s="688">
        <v>504709</v>
      </c>
      <c r="DE37" s="715"/>
      <c r="DF37" s="715"/>
      <c r="DG37" s="715"/>
      <c r="DH37" s="715"/>
      <c r="DI37" s="715"/>
      <c r="DJ37" s="715"/>
      <c r="DK37" s="716"/>
      <c r="DL37" s="688">
        <v>456929</v>
      </c>
      <c r="DM37" s="715"/>
      <c r="DN37" s="715"/>
      <c r="DO37" s="715"/>
      <c r="DP37" s="715"/>
      <c r="DQ37" s="715"/>
      <c r="DR37" s="715"/>
      <c r="DS37" s="715"/>
      <c r="DT37" s="715"/>
      <c r="DU37" s="715"/>
      <c r="DV37" s="716"/>
      <c r="DW37" s="684">
        <v>7.1</v>
      </c>
      <c r="DX37" s="713"/>
      <c r="DY37" s="713"/>
      <c r="DZ37" s="713"/>
      <c r="EA37" s="713"/>
      <c r="EB37" s="713"/>
      <c r="EC37" s="714"/>
    </row>
    <row r="38" spans="2:133" ht="11.25" customHeight="1" x14ac:dyDescent="0.15">
      <c r="B38" s="724" t="s">
        <v>336</v>
      </c>
      <c r="C38" s="725"/>
      <c r="D38" s="725"/>
      <c r="E38" s="725"/>
      <c r="F38" s="725"/>
      <c r="G38" s="725"/>
      <c r="H38" s="725"/>
      <c r="I38" s="725"/>
      <c r="J38" s="725"/>
      <c r="K38" s="725"/>
      <c r="L38" s="725"/>
      <c r="M38" s="725"/>
      <c r="N38" s="725"/>
      <c r="O38" s="725"/>
      <c r="P38" s="725"/>
      <c r="Q38" s="726"/>
      <c r="R38" s="759">
        <v>11750746</v>
      </c>
      <c r="S38" s="760"/>
      <c r="T38" s="760"/>
      <c r="U38" s="760"/>
      <c r="V38" s="760"/>
      <c r="W38" s="760"/>
      <c r="X38" s="760"/>
      <c r="Y38" s="761"/>
      <c r="Z38" s="762">
        <v>100</v>
      </c>
      <c r="AA38" s="762"/>
      <c r="AB38" s="762"/>
      <c r="AC38" s="762"/>
      <c r="AD38" s="763">
        <v>6221560</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v>32294</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4077</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1086211</v>
      </c>
      <c r="CS38" s="680"/>
      <c r="CT38" s="680"/>
      <c r="CU38" s="680"/>
      <c r="CV38" s="680"/>
      <c r="CW38" s="680"/>
      <c r="CX38" s="680"/>
      <c r="CY38" s="681"/>
      <c r="CZ38" s="684">
        <v>9.8000000000000007</v>
      </c>
      <c r="DA38" s="713"/>
      <c r="DB38" s="713"/>
      <c r="DC38" s="717"/>
      <c r="DD38" s="688">
        <v>959713</v>
      </c>
      <c r="DE38" s="680"/>
      <c r="DF38" s="680"/>
      <c r="DG38" s="680"/>
      <c r="DH38" s="680"/>
      <c r="DI38" s="680"/>
      <c r="DJ38" s="680"/>
      <c r="DK38" s="681"/>
      <c r="DL38" s="688">
        <v>913846</v>
      </c>
      <c r="DM38" s="680"/>
      <c r="DN38" s="680"/>
      <c r="DO38" s="680"/>
      <c r="DP38" s="680"/>
      <c r="DQ38" s="680"/>
      <c r="DR38" s="680"/>
      <c r="DS38" s="680"/>
      <c r="DT38" s="680"/>
      <c r="DU38" s="680"/>
      <c r="DV38" s="681"/>
      <c r="DW38" s="684">
        <v>14.1</v>
      </c>
      <c r="DX38" s="713"/>
      <c r="DY38" s="713"/>
      <c r="DZ38" s="713"/>
      <c r="EA38" s="713"/>
      <c r="EB38" s="713"/>
      <c r="EC38" s="714"/>
    </row>
    <row r="39" spans="2:133" ht="11.25" customHeight="1" x14ac:dyDescent="0.15">
      <c r="AQ39" s="756" t="s">
        <v>340</v>
      </c>
      <c r="AR39" s="757"/>
      <c r="AS39" s="757"/>
      <c r="AT39" s="757"/>
      <c r="AU39" s="757"/>
      <c r="AV39" s="757"/>
      <c r="AW39" s="757"/>
      <c r="AX39" s="757"/>
      <c r="AY39" s="758"/>
      <c r="AZ39" s="679" t="s">
        <v>173</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110</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462470</v>
      </c>
      <c r="CS39" s="715"/>
      <c r="CT39" s="715"/>
      <c r="CU39" s="715"/>
      <c r="CV39" s="715"/>
      <c r="CW39" s="715"/>
      <c r="CX39" s="715"/>
      <c r="CY39" s="716"/>
      <c r="CZ39" s="684">
        <v>4.2</v>
      </c>
      <c r="DA39" s="713"/>
      <c r="DB39" s="713"/>
      <c r="DC39" s="717"/>
      <c r="DD39" s="688">
        <v>240159</v>
      </c>
      <c r="DE39" s="715"/>
      <c r="DF39" s="715"/>
      <c r="DG39" s="715"/>
      <c r="DH39" s="715"/>
      <c r="DI39" s="715"/>
      <c r="DJ39" s="715"/>
      <c r="DK39" s="716"/>
      <c r="DL39" s="688" t="s">
        <v>173</v>
      </c>
      <c r="DM39" s="715"/>
      <c r="DN39" s="715"/>
      <c r="DO39" s="715"/>
      <c r="DP39" s="715"/>
      <c r="DQ39" s="715"/>
      <c r="DR39" s="715"/>
      <c r="DS39" s="715"/>
      <c r="DT39" s="715"/>
      <c r="DU39" s="715"/>
      <c r="DV39" s="716"/>
      <c r="DW39" s="684" t="s">
        <v>233</v>
      </c>
      <c r="DX39" s="713"/>
      <c r="DY39" s="713"/>
      <c r="DZ39" s="713"/>
      <c r="EA39" s="713"/>
      <c r="EB39" s="713"/>
      <c r="EC39" s="714"/>
    </row>
    <row r="40" spans="2:133" ht="11.25" customHeight="1" x14ac:dyDescent="0.15">
      <c r="AQ40" s="756" t="s">
        <v>344</v>
      </c>
      <c r="AR40" s="757"/>
      <c r="AS40" s="757"/>
      <c r="AT40" s="757"/>
      <c r="AU40" s="757"/>
      <c r="AV40" s="757"/>
      <c r="AW40" s="757"/>
      <c r="AX40" s="757"/>
      <c r="AY40" s="758"/>
      <c r="AZ40" s="679">
        <v>144393</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173</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109833</v>
      </c>
      <c r="CS40" s="680"/>
      <c r="CT40" s="680"/>
      <c r="CU40" s="680"/>
      <c r="CV40" s="680"/>
      <c r="CW40" s="680"/>
      <c r="CX40" s="680"/>
      <c r="CY40" s="681"/>
      <c r="CZ40" s="684">
        <v>1</v>
      </c>
      <c r="DA40" s="713"/>
      <c r="DB40" s="713"/>
      <c r="DC40" s="717"/>
      <c r="DD40" s="688">
        <v>109833</v>
      </c>
      <c r="DE40" s="680"/>
      <c r="DF40" s="680"/>
      <c r="DG40" s="680"/>
      <c r="DH40" s="680"/>
      <c r="DI40" s="680"/>
      <c r="DJ40" s="680"/>
      <c r="DK40" s="681"/>
      <c r="DL40" s="688" t="s">
        <v>233</v>
      </c>
      <c r="DM40" s="680"/>
      <c r="DN40" s="680"/>
      <c r="DO40" s="680"/>
      <c r="DP40" s="680"/>
      <c r="DQ40" s="680"/>
      <c r="DR40" s="680"/>
      <c r="DS40" s="680"/>
      <c r="DT40" s="680"/>
      <c r="DU40" s="680"/>
      <c r="DV40" s="681"/>
      <c r="DW40" s="684" t="s">
        <v>173</v>
      </c>
      <c r="DX40" s="713"/>
      <c r="DY40" s="713"/>
      <c r="DZ40" s="713"/>
      <c r="EA40" s="713"/>
      <c r="EB40" s="713"/>
      <c r="EC40" s="714"/>
    </row>
    <row r="41" spans="2:133" ht="11.25" customHeight="1" x14ac:dyDescent="0.15">
      <c r="AQ41" s="766" t="s">
        <v>347</v>
      </c>
      <c r="AR41" s="767"/>
      <c r="AS41" s="767"/>
      <c r="AT41" s="767"/>
      <c r="AU41" s="767"/>
      <c r="AV41" s="767"/>
      <c r="AW41" s="767"/>
      <c r="AX41" s="767"/>
      <c r="AY41" s="768"/>
      <c r="AZ41" s="759">
        <v>611224</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365</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233</v>
      </c>
      <c r="CS41" s="715"/>
      <c r="CT41" s="715"/>
      <c r="CU41" s="715"/>
      <c r="CV41" s="715"/>
      <c r="CW41" s="715"/>
      <c r="CX41" s="715"/>
      <c r="CY41" s="716"/>
      <c r="CZ41" s="684" t="s">
        <v>233</v>
      </c>
      <c r="DA41" s="713"/>
      <c r="DB41" s="713"/>
      <c r="DC41" s="717"/>
      <c r="DD41" s="688" t="s">
        <v>233</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1908068</v>
      </c>
      <c r="CS42" s="680"/>
      <c r="CT42" s="680"/>
      <c r="CU42" s="680"/>
      <c r="CV42" s="680"/>
      <c r="CW42" s="680"/>
      <c r="CX42" s="680"/>
      <c r="CY42" s="681"/>
      <c r="CZ42" s="684">
        <v>17.100000000000001</v>
      </c>
      <c r="DA42" s="685"/>
      <c r="DB42" s="685"/>
      <c r="DC42" s="780"/>
      <c r="DD42" s="688">
        <v>427029</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32073</v>
      </c>
      <c r="CS43" s="715"/>
      <c r="CT43" s="715"/>
      <c r="CU43" s="715"/>
      <c r="CV43" s="715"/>
      <c r="CW43" s="715"/>
      <c r="CX43" s="715"/>
      <c r="CY43" s="716"/>
      <c r="CZ43" s="684">
        <v>0.3</v>
      </c>
      <c r="DA43" s="713"/>
      <c r="DB43" s="713"/>
      <c r="DC43" s="717"/>
      <c r="DD43" s="688">
        <v>32073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305</v>
      </c>
      <c r="CE44" s="792"/>
      <c r="CF44" s="676" t="s">
        <v>355</v>
      </c>
      <c r="CG44" s="677"/>
      <c r="CH44" s="677"/>
      <c r="CI44" s="677"/>
      <c r="CJ44" s="677"/>
      <c r="CK44" s="677"/>
      <c r="CL44" s="677"/>
      <c r="CM44" s="677"/>
      <c r="CN44" s="677"/>
      <c r="CO44" s="677"/>
      <c r="CP44" s="677"/>
      <c r="CQ44" s="678"/>
      <c r="CR44" s="679">
        <v>1882551</v>
      </c>
      <c r="CS44" s="680"/>
      <c r="CT44" s="680"/>
      <c r="CU44" s="680"/>
      <c r="CV44" s="680"/>
      <c r="CW44" s="680"/>
      <c r="CX44" s="680"/>
      <c r="CY44" s="681"/>
      <c r="CZ44" s="684">
        <v>16.899999999999999</v>
      </c>
      <c r="DA44" s="685"/>
      <c r="DB44" s="685"/>
      <c r="DC44" s="780"/>
      <c r="DD44" s="688">
        <v>417849</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666347</v>
      </c>
      <c r="CS45" s="715"/>
      <c r="CT45" s="715"/>
      <c r="CU45" s="715"/>
      <c r="CV45" s="715"/>
      <c r="CW45" s="715"/>
      <c r="CX45" s="715"/>
      <c r="CY45" s="716"/>
      <c r="CZ45" s="684">
        <v>6</v>
      </c>
      <c r="DA45" s="713"/>
      <c r="DB45" s="713"/>
      <c r="DC45" s="717"/>
      <c r="DD45" s="688">
        <v>54390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1193179</v>
      </c>
      <c r="CS46" s="680"/>
      <c r="CT46" s="680"/>
      <c r="CU46" s="680"/>
      <c r="CV46" s="680"/>
      <c r="CW46" s="680"/>
      <c r="CX46" s="680"/>
      <c r="CY46" s="681"/>
      <c r="CZ46" s="684">
        <v>10.7</v>
      </c>
      <c r="DA46" s="685"/>
      <c r="DB46" s="685"/>
      <c r="DC46" s="780"/>
      <c r="DD46" s="688">
        <v>352434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v>25517</v>
      </c>
      <c r="CS47" s="715"/>
      <c r="CT47" s="715"/>
      <c r="CU47" s="715"/>
      <c r="CV47" s="715"/>
      <c r="CW47" s="715"/>
      <c r="CX47" s="715"/>
      <c r="CY47" s="716"/>
      <c r="CZ47" s="684">
        <v>0.2</v>
      </c>
      <c r="DA47" s="713"/>
      <c r="DB47" s="713"/>
      <c r="DC47" s="717"/>
      <c r="DD47" s="688">
        <v>9180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173</v>
      </c>
      <c r="CS48" s="680"/>
      <c r="CT48" s="680"/>
      <c r="CU48" s="680"/>
      <c r="CV48" s="680"/>
      <c r="CW48" s="680"/>
      <c r="CX48" s="680"/>
      <c r="CY48" s="681"/>
      <c r="CZ48" s="684" t="s">
        <v>233</v>
      </c>
      <c r="DA48" s="685"/>
      <c r="DB48" s="685"/>
      <c r="DC48" s="780"/>
      <c r="DD48" s="688" t="s">
        <v>233</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11127116</v>
      </c>
      <c r="CS49" s="749"/>
      <c r="CT49" s="749"/>
      <c r="CU49" s="749"/>
      <c r="CV49" s="749"/>
      <c r="CW49" s="749"/>
      <c r="CX49" s="749"/>
      <c r="CY49" s="781"/>
      <c r="CZ49" s="764">
        <v>100</v>
      </c>
      <c r="DA49" s="782"/>
      <c r="DB49" s="782"/>
      <c r="DC49" s="783"/>
      <c r="DD49" s="784">
        <v>7000486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acPzH3CJSnou3l7lP6AApI1YHCZ6+eyHXtCRCQC0+FDelngz+OEeR39CmDYyrvo+pveh4MDaG7JLCClwLCAHXA==" saltValue="M+jD2D5j1I66yCYhepjNx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0"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11711</v>
      </c>
      <c r="R7" s="815"/>
      <c r="S7" s="815"/>
      <c r="T7" s="815"/>
      <c r="U7" s="815"/>
      <c r="V7" s="815">
        <v>11091</v>
      </c>
      <c r="W7" s="815"/>
      <c r="X7" s="815"/>
      <c r="Y7" s="815"/>
      <c r="Z7" s="815"/>
      <c r="AA7" s="815">
        <v>620</v>
      </c>
      <c r="AB7" s="815"/>
      <c r="AC7" s="815"/>
      <c r="AD7" s="815"/>
      <c r="AE7" s="816"/>
      <c r="AF7" s="817">
        <v>586</v>
      </c>
      <c r="AG7" s="818"/>
      <c r="AH7" s="818"/>
      <c r="AI7" s="818"/>
      <c r="AJ7" s="819"/>
      <c r="AK7" s="854">
        <v>613</v>
      </c>
      <c r="AL7" s="855"/>
      <c r="AM7" s="855"/>
      <c r="AN7" s="855"/>
      <c r="AO7" s="855"/>
      <c r="AP7" s="855">
        <v>10489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586</v>
      </c>
      <c r="BT7" s="859"/>
      <c r="BU7" s="859"/>
      <c r="BV7" s="859"/>
      <c r="BW7" s="859"/>
      <c r="BX7" s="859"/>
      <c r="BY7" s="859"/>
      <c r="BZ7" s="859"/>
      <c r="CA7" s="859"/>
      <c r="CB7" s="859"/>
      <c r="CC7" s="859"/>
      <c r="CD7" s="859"/>
      <c r="CE7" s="859"/>
      <c r="CF7" s="859"/>
      <c r="CG7" s="860"/>
      <c r="CH7" s="851">
        <v>1</v>
      </c>
      <c r="CI7" s="852"/>
      <c r="CJ7" s="852"/>
      <c r="CK7" s="852"/>
      <c r="CL7" s="853"/>
      <c r="CM7" s="851">
        <v>17</v>
      </c>
      <c r="CN7" s="852"/>
      <c r="CO7" s="852"/>
      <c r="CP7" s="852"/>
      <c r="CQ7" s="853"/>
      <c r="CR7" s="851">
        <v>9</v>
      </c>
      <c r="CS7" s="852"/>
      <c r="CT7" s="852"/>
      <c r="CU7" s="852"/>
      <c r="CV7" s="853"/>
      <c r="CW7" s="851">
        <v>14</v>
      </c>
      <c r="CX7" s="852"/>
      <c r="CY7" s="852"/>
      <c r="CZ7" s="852"/>
      <c r="DA7" s="853"/>
      <c r="DB7" s="851" t="s">
        <v>575</v>
      </c>
      <c r="DC7" s="852"/>
      <c r="DD7" s="852"/>
      <c r="DE7" s="852"/>
      <c r="DF7" s="853"/>
      <c r="DG7" s="851" t="s">
        <v>583</v>
      </c>
      <c r="DH7" s="852"/>
      <c r="DI7" s="852"/>
      <c r="DJ7" s="852"/>
      <c r="DK7" s="853"/>
      <c r="DL7" s="851" t="s">
        <v>583</v>
      </c>
      <c r="DM7" s="852"/>
      <c r="DN7" s="852"/>
      <c r="DO7" s="852"/>
      <c r="DP7" s="853"/>
      <c r="DQ7" s="851" t="s">
        <v>583</v>
      </c>
      <c r="DR7" s="852"/>
      <c r="DS7" s="852"/>
      <c r="DT7" s="852"/>
      <c r="DU7" s="853"/>
      <c r="DV7" s="832"/>
      <c r="DW7" s="833"/>
      <c r="DX7" s="833"/>
      <c r="DY7" s="833"/>
      <c r="DZ7" s="834"/>
      <c r="EA7" s="254"/>
    </row>
    <row r="8" spans="1:131" s="255" customFormat="1" ht="26.25" customHeight="1" x14ac:dyDescent="0.15">
      <c r="A8" s="261">
        <v>2</v>
      </c>
      <c r="B8" s="835" t="s">
        <v>384</v>
      </c>
      <c r="C8" s="836"/>
      <c r="D8" s="836"/>
      <c r="E8" s="836"/>
      <c r="F8" s="836"/>
      <c r="G8" s="836"/>
      <c r="H8" s="836"/>
      <c r="I8" s="836"/>
      <c r="J8" s="836"/>
      <c r="K8" s="836"/>
      <c r="L8" s="836"/>
      <c r="M8" s="836"/>
      <c r="N8" s="836"/>
      <c r="O8" s="836"/>
      <c r="P8" s="837"/>
      <c r="Q8" s="838">
        <v>6</v>
      </c>
      <c r="R8" s="839"/>
      <c r="S8" s="839"/>
      <c r="T8" s="839"/>
      <c r="U8" s="839"/>
      <c r="V8" s="839">
        <v>5</v>
      </c>
      <c r="W8" s="839"/>
      <c r="X8" s="839"/>
      <c r="Y8" s="839"/>
      <c r="Z8" s="839"/>
      <c r="AA8" s="839">
        <v>1</v>
      </c>
      <c r="AB8" s="839"/>
      <c r="AC8" s="839"/>
      <c r="AD8" s="839"/>
      <c r="AE8" s="840"/>
      <c r="AF8" s="841">
        <v>1</v>
      </c>
      <c r="AG8" s="842"/>
      <c r="AH8" s="842"/>
      <c r="AI8" s="842"/>
      <c r="AJ8" s="843"/>
      <c r="AK8" s="844">
        <v>1</v>
      </c>
      <c r="AL8" s="845"/>
      <c r="AM8" s="845"/>
      <c r="AN8" s="845"/>
      <c r="AO8" s="845"/>
      <c r="AP8" s="845" t="s">
        <v>575</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587</v>
      </c>
      <c r="BT8" s="849"/>
      <c r="BU8" s="849"/>
      <c r="BV8" s="849"/>
      <c r="BW8" s="849"/>
      <c r="BX8" s="849"/>
      <c r="BY8" s="849"/>
      <c r="BZ8" s="849"/>
      <c r="CA8" s="849"/>
      <c r="CB8" s="849"/>
      <c r="CC8" s="849"/>
      <c r="CD8" s="849"/>
      <c r="CE8" s="849"/>
      <c r="CF8" s="849"/>
      <c r="CG8" s="850"/>
      <c r="CH8" s="861">
        <v>-24</v>
      </c>
      <c r="CI8" s="862"/>
      <c r="CJ8" s="862"/>
      <c r="CK8" s="862"/>
      <c r="CL8" s="863"/>
      <c r="CM8" s="861">
        <v>188</v>
      </c>
      <c r="CN8" s="862"/>
      <c r="CO8" s="862"/>
      <c r="CP8" s="862"/>
      <c r="CQ8" s="863"/>
      <c r="CR8" s="861">
        <v>15</v>
      </c>
      <c r="CS8" s="862"/>
      <c r="CT8" s="862"/>
      <c r="CU8" s="862"/>
      <c r="CV8" s="863"/>
      <c r="CW8" s="861">
        <v>19</v>
      </c>
      <c r="CX8" s="862"/>
      <c r="CY8" s="862"/>
      <c r="CZ8" s="862"/>
      <c r="DA8" s="863"/>
      <c r="DB8" s="861" t="s">
        <v>583</v>
      </c>
      <c r="DC8" s="862"/>
      <c r="DD8" s="862"/>
      <c r="DE8" s="862"/>
      <c r="DF8" s="863"/>
      <c r="DG8" s="861" t="s">
        <v>583</v>
      </c>
      <c r="DH8" s="862"/>
      <c r="DI8" s="862"/>
      <c r="DJ8" s="862"/>
      <c r="DK8" s="863"/>
      <c r="DL8" s="861" t="s">
        <v>583</v>
      </c>
      <c r="DM8" s="862"/>
      <c r="DN8" s="862"/>
      <c r="DO8" s="862"/>
      <c r="DP8" s="863"/>
      <c r="DQ8" s="861" t="s">
        <v>583</v>
      </c>
      <c r="DR8" s="862"/>
      <c r="DS8" s="862"/>
      <c r="DT8" s="862"/>
      <c r="DU8" s="863"/>
      <c r="DV8" s="864"/>
      <c r="DW8" s="865"/>
      <c r="DX8" s="865"/>
      <c r="DY8" s="865"/>
      <c r="DZ8" s="866"/>
      <c r="EA8" s="254"/>
    </row>
    <row r="9" spans="1:131" s="255" customFormat="1" ht="26.25" customHeight="1" x14ac:dyDescent="0.15">
      <c r="A9" s="261">
        <v>3</v>
      </c>
      <c r="B9" s="835" t="s">
        <v>385</v>
      </c>
      <c r="C9" s="836"/>
      <c r="D9" s="836"/>
      <c r="E9" s="836"/>
      <c r="F9" s="836"/>
      <c r="G9" s="836"/>
      <c r="H9" s="836"/>
      <c r="I9" s="836"/>
      <c r="J9" s="836"/>
      <c r="K9" s="836"/>
      <c r="L9" s="836"/>
      <c r="M9" s="836"/>
      <c r="N9" s="836"/>
      <c r="O9" s="836"/>
      <c r="P9" s="837"/>
      <c r="Q9" s="838">
        <v>35</v>
      </c>
      <c r="R9" s="839"/>
      <c r="S9" s="839"/>
      <c r="T9" s="839"/>
      <c r="U9" s="839"/>
      <c r="V9" s="839">
        <v>32</v>
      </c>
      <c r="W9" s="839"/>
      <c r="X9" s="839"/>
      <c r="Y9" s="839"/>
      <c r="Z9" s="839"/>
      <c r="AA9" s="839">
        <v>3</v>
      </c>
      <c r="AB9" s="839"/>
      <c r="AC9" s="839"/>
      <c r="AD9" s="839"/>
      <c r="AE9" s="840"/>
      <c r="AF9" s="841">
        <v>3</v>
      </c>
      <c r="AG9" s="842"/>
      <c r="AH9" s="842"/>
      <c r="AI9" s="842"/>
      <c r="AJ9" s="843"/>
      <c r="AK9" s="844">
        <v>5</v>
      </c>
      <c r="AL9" s="845"/>
      <c r="AM9" s="845"/>
      <c r="AN9" s="845"/>
      <c r="AO9" s="845"/>
      <c r="AP9" s="845" t="s">
        <v>575</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588</v>
      </c>
      <c r="BT9" s="849"/>
      <c r="BU9" s="849"/>
      <c r="BV9" s="849"/>
      <c r="BW9" s="849"/>
      <c r="BX9" s="849"/>
      <c r="BY9" s="849"/>
      <c r="BZ9" s="849"/>
      <c r="CA9" s="849"/>
      <c r="CB9" s="849"/>
      <c r="CC9" s="849"/>
      <c r="CD9" s="849"/>
      <c r="CE9" s="849"/>
      <c r="CF9" s="849"/>
      <c r="CG9" s="850"/>
      <c r="CH9" s="861">
        <v>3</v>
      </c>
      <c r="CI9" s="862"/>
      <c r="CJ9" s="862"/>
      <c r="CK9" s="862"/>
      <c r="CL9" s="863"/>
      <c r="CM9" s="861">
        <v>148</v>
      </c>
      <c r="CN9" s="862"/>
      <c r="CO9" s="862"/>
      <c r="CP9" s="862"/>
      <c r="CQ9" s="863"/>
      <c r="CR9" s="861">
        <v>18</v>
      </c>
      <c r="CS9" s="862"/>
      <c r="CT9" s="862"/>
      <c r="CU9" s="862"/>
      <c r="CV9" s="863"/>
      <c r="CW9" s="861" t="s">
        <v>583</v>
      </c>
      <c r="CX9" s="862"/>
      <c r="CY9" s="862"/>
      <c r="CZ9" s="862"/>
      <c r="DA9" s="863"/>
      <c r="DB9" s="861" t="s">
        <v>583</v>
      </c>
      <c r="DC9" s="862"/>
      <c r="DD9" s="862"/>
      <c r="DE9" s="862"/>
      <c r="DF9" s="863"/>
      <c r="DG9" s="861" t="s">
        <v>583</v>
      </c>
      <c r="DH9" s="862"/>
      <c r="DI9" s="862"/>
      <c r="DJ9" s="862"/>
      <c r="DK9" s="863"/>
      <c r="DL9" s="861" t="s">
        <v>583</v>
      </c>
      <c r="DM9" s="862"/>
      <c r="DN9" s="862"/>
      <c r="DO9" s="862"/>
      <c r="DP9" s="863"/>
      <c r="DQ9" s="861" t="s">
        <v>583</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387</v>
      </c>
      <c r="B23" s="870" t="s">
        <v>388</v>
      </c>
      <c r="C23" s="871"/>
      <c r="D23" s="871"/>
      <c r="E23" s="871"/>
      <c r="F23" s="871"/>
      <c r="G23" s="871"/>
      <c r="H23" s="871"/>
      <c r="I23" s="871"/>
      <c r="J23" s="871"/>
      <c r="K23" s="871"/>
      <c r="L23" s="871"/>
      <c r="M23" s="871"/>
      <c r="N23" s="871"/>
      <c r="O23" s="871"/>
      <c r="P23" s="872"/>
      <c r="Q23" s="873">
        <v>11751</v>
      </c>
      <c r="R23" s="874"/>
      <c r="S23" s="874"/>
      <c r="T23" s="874"/>
      <c r="U23" s="874"/>
      <c r="V23" s="874">
        <v>11127</v>
      </c>
      <c r="W23" s="874"/>
      <c r="X23" s="874"/>
      <c r="Y23" s="874"/>
      <c r="Z23" s="874"/>
      <c r="AA23" s="874">
        <v>624</v>
      </c>
      <c r="AB23" s="874"/>
      <c r="AC23" s="874"/>
      <c r="AD23" s="874"/>
      <c r="AE23" s="875"/>
      <c r="AF23" s="876">
        <v>589</v>
      </c>
      <c r="AG23" s="874"/>
      <c r="AH23" s="874"/>
      <c r="AI23" s="874"/>
      <c r="AJ23" s="877"/>
      <c r="AK23" s="878"/>
      <c r="AL23" s="879"/>
      <c r="AM23" s="879"/>
      <c r="AN23" s="879"/>
      <c r="AO23" s="879"/>
      <c r="AP23" s="874">
        <v>10489</v>
      </c>
      <c r="AQ23" s="874"/>
      <c r="AR23" s="874"/>
      <c r="AS23" s="874"/>
      <c r="AT23" s="874"/>
      <c r="AU23" s="880"/>
      <c r="AV23" s="880"/>
      <c r="AW23" s="880"/>
      <c r="AX23" s="880"/>
      <c r="AY23" s="881"/>
      <c r="AZ23" s="889" t="s">
        <v>389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400</v>
      </c>
      <c r="C28" s="812"/>
      <c r="D28" s="812"/>
      <c r="E28" s="812"/>
      <c r="F28" s="812"/>
      <c r="G28" s="812"/>
      <c r="H28" s="812"/>
      <c r="I28" s="812"/>
      <c r="J28" s="812"/>
      <c r="K28" s="812"/>
      <c r="L28" s="812"/>
      <c r="M28" s="812"/>
      <c r="N28" s="812"/>
      <c r="O28" s="812"/>
      <c r="P28" s="813"/>
      <c r="Q28" s="902">
        <v>2287</v>
      </c>
      <c r="R28" s="903"/>
      <c r="S28" s="903"/>
      <c r="T28" s="903"/>
      <c r="U28" s="903"/>
      <c r="V28" s="903">
        <v>2152</v>
      </c>
      <c r="W28" s="903"/>
      <c r="X28" s="903"/>
      <c r="Y28" s="903"/>
      <c r="Z28" s="903"/>
      <c r="AA28" s="903">
        <v>135</v>
      </c>
      <c r="AB28" s="903"/>
      <c r="AC28" s="903"/>
      <c r="AD28" s="903"/>
      <c r="AE28" s="904"/>
      <c r="AF28" s="905">
        <v>135</v>
      </c>
      <c r="AG28" s="903"/>
      <c r="AH28" s="903"/>
      <c r="AI28" s="903"/>
      <c r="AJ28" s="906"/>
      <c r="AK28" s="907">
        <v>152</v>
      </c>
      <c r="AL28" s="898"/>
      <c r="AM28" s="898"/>
      <c r="AN28" s="898"/>
      <c r="AO28" s="898"/>
      <c r="AP28" s="898" t="s">
        <v>575</v>
      </c>
      <c r="AQ28" s="898"/>
      <c r="AR28" s="898"/>
      <c r="AS28" s="898"/>
      <c r="AT28" s="898"/>
      <c r="AU28" s="898" t="s">
        <v>575</v>
      </c>
      <c r="AV28" s="898"/>
      <c r="AW28" s="898"/>
      <c r="AX28" s="898"/>
      <c r="AY28" s="898"/>
      <c r="AZ28" s="899" t="s">
        <v>575</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401</v>
      </c>
      <c r="C29" s="836"/>
      <c r="D29" s="836"/>
      <c r="E29" s="836"/>
      <c r="F29" s="836"/>
      <c r="G29" s="836"/>
      <c r="H29" s="836"/>
      <c r="I29" s="836"/>
      <c r="J29" s="836"/>
      <c r="K29" s="836"/>
      <c r="L29" s="836"/>
      <c r="M29" s="836"/>
      <c r="N29" s="836"/>
      <c r="O29" s="836"/>
      <c r="P29" s="837"/>
      <c r="Q29" s="838">
        <v>2144</v>
      </c>
      <c r="R29" s="839"/>
      <c r="S29" s="839"/>
      <c r="T29" s="839"/>
      <c r="U29" s="839"/>
      <c r="V29" s="839">
        <v>2008</v>
      </c>
      <c r="W29" s="839"/>
      <c r="X29" s="839"/>
      <c r="Y29" s="839"/>
      <c r="Z29" s="839"/>
      <c r="AA29" s="839">
        <v>136</v>
      </c>
      <c r="AB29" s="839"/>
      <c r="AC29" s="839"/>
      <c r="AD29" s="839"/>
      <c r="AE29" s="840"/>
      <c r="AF29" s="841">
        <v>136</v>
      </c>
      <c r="AG29" s="842"/>
      <c r="AH29" s="842"/>
      <c r="AI29" s="842"/>
      <c r="AJ29" s="843"/>
      <c r="AK29" s="910">
        <v>277</v>
      </c>
      <c r="AL29" s="911"/>
      <c r="AM29" s="911"/>
      <c r="AN29" s="911"/>
      <c r="AO29" s="911"/>
      <c r="AP29" s="911" t="s">
        <v>575</v>
      </c>
      <c r="AQ29" s="911"/>
      <c r="AR29" s="911"/>
      <c r="AS29" s="911"/>
      <c r="AT29" s="911"/>
      <c r="AU29" s="911" t="s">
        <v>575</v>
      </c>
      <c r="AV29" s="911"/>
      <c r="AW29" s="911"/>
      <c r="AX29" s="911"/>
      <c r="AY29" s="911"/>
      <c r="AZ29" s="912" t="s">
        <v>575</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402</v>
      </c>
      <c r="C30" s="836"/>
      <c r="D30" s="836"/>
      <c r="E30" s="836"/>
      <c r="F30" s="836"/>
      <c r="G30" s="836"/>
      <c r="H30" s="836"/>
      <c r="I30" s="836"/>
      <c r="J30" s="836"/>
      <c r="K30" s="836"/>
      <c r="L30" s="836"/>
      <c r="M30" s="836"/>
      <c r="N30" s="836"/>
      <c r="O30" s="836"/>
      <c r="P30" s="837"/>
      <c r="Q30" s="838">
        <v>194</v>
      </c>
      <c r="R30" s="839"/>
      <c r="S30" s="839"/>
      <c r="T30" s="839"/>
      <c r="U30" s="839"/>
      <c r="V30" s="839">
        <v>192</v>
      </c>
      <c r="W30" s="839"/>
      <c r="X30" s="839"/>
      <c r="Y30" s="839"/>
      <c r="Z30" s="839"/>
      <c r="AA30" s="839">
        <v>3</v>
      </c>
      <c r="AB30" s="839"/>
      <c r="AC30" s="839"/>
      <c r="AD30" s="839"/>
      <c r="AE30" s="840"/>
      <c r="AF30" s="841">
        <v>3</v>
      </c>
      <c r="AG30" s="842"/>
      <c r="AH30" s="842"/>
      <c r="AI30" s="842"/>
      <c r="AJ30" s="843"/>
      <c r="AK30" s="910">
        <v>73</v>
      </c>
      <c r="AL30" s="911"/>
      <c r="AM30" s="911"/>
      <c r="AN30" s="911"/>
      <c r="AO30" s="911"/>
      <c r="AP30" s="911" t="s">
        <v>575</v>
      </c>
      <c r="AQ30" s="911"/>
      <c r="AR30" s="911"/>
      <c r="AS30" s="911"/>
      <c r="AT30" s="911"/>
      <c r="AU30" s="911" t="s">
        <v>575</v>
      </c>
      <c r="AV30" s="911"/>
      <c r="AW30" s="911"/>
      <c r="AX30" s="911"/>
      <c r="AY30" s="911"/>
      <c r="AZ30" s="912" t="s">
        <v>575</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403</v>
      </c>
      <c r="C31" s="836"/>
      <c r="D31" s="836"/>
      <c r="E31" s="836"/>
      <c r="F31" s="836"/>
      <c r="G31" s="836"/>
      <c r="H31" s="836"/>
      <c r="I31" s="836"/>
      <c r="J31" s="836"/>
      <c r="K31" s="836"/>
      <c r="L31" s="836"/>
      <c r="M31" s="836"/>
      <c r="N31" s="836"/>
      <c r="O31" s="836"/>
      <c r="P31" s="837"/>
      <c r="Q31" s="838">
        <v>435</v>
      </c>
      <c r="R31" s="839"/>
      <c r="S31" s="839"/>
      <c r="T31" s="839"/>
      <c r="U31" s="839"/>
      <c r="V31" s="839">
        <v>15</v>
      </c>
      <c r="W31" s="839"/>
      <c r="X31" s="839"/>
      <c r="Y31" s="839"/>
      <c r="Z31" s="839"/>
      <c r="AA31" s="839">
        <v>420</v>
      </c>
      <c r="AB31" s="839"/>
      <c r="AC31" s="839"/>
      <c r="AD31" s="839"/>
      <c r="AE31" s="840"/>
      <c r="AF31" s="841">
        <v>420</v>
      </c>
      <c r="AG31" s="842"/>
      <c r="AH31" s="842"/>
      <c r="AI31" s="842"/>
      <c r="AJ31" s="843"/>
      <c r="AK31" s="910" t="s">
        <v>575</v>
      </c>
      <c r="AL31" s="911"/>
      <c r="AM31" s="911"/>
      <c r="AN31" s="911"/>
      <c r="AO31" s="911"/>
      <c r="AP31" s="911">
        <v>1971</v>
      </c>
      <c r="AQ31" s="911"/>
      <c r="AR31" s="911"/>
      <c r="AS31" s="911"/>
      <c r="AT31" s="911"/>
      <c r="AU31" s="911">
        <v>1088</v>
      </c>
      <c r="AV31" s="911"/>
      <c r="AW31" s="911"/>
      <c r="AX31" s="911"/>
      <c r="AY31" s="911"/>
      <c r="AZ31" s="912" t="s">
        <v>575</v>
      </c>
      <c r="BA31" s="912"/>
      <c r="BB31" s="912"/>
      <c r="BC31" s="912"/>
      <c r="BD31" s="912"/>
      <c r="BE31" s="908" t="s">
        <v>404</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405</v>
      </c>
      <c r="C32" s="836"/>
      <c r="D32" s="836"/>
      <c r="E32" s="836"/>
      <c r="F32" s="836"/>
      <c r="G32" s="836"/>
      <c r="H32" s="836"/>
      <c r="I32" s="836"/>
      <c r="J32" s="836"/>
      <c r="K32" s="836"/>
      <c r="L32" s="836"/>
      <c r="M32" s="836"/>
      <c r="N32" s="836"/>
      <c r="O32" s="836"/>
      <c r="P32" s="837"/>
      <c r="Q32" s="838">
        <v>779</v>
      </c>
      <c r="R32" s="839"/>
      <c r="S32" s="839"/>
      <c r="T32" s="839"/>
      <c r="U32" s="839"/>
      <c r="V32" s="839">
        <v>751</v>
      </c>
      <c r="W32" s="839"/>
      <c r="X32" s="839"/>
      <c r="Y32" s="839"/>
      <c r="Z32" s="839"/>
      <c r="AA32" s="839">
        <v>28</v>
      </c>
      <c r="AB32" s="839"/>
      <c r="AC32" s="839"/>
      <c r="AD32" s="839"/>
      <c r="AE32" s="840"/>
      <c r="AF32" s="841">
        <v>28</v>
      </c>
      <c r="AG32" s="842"/>
      <c r="AH32" s="842"/>
      <c r="AI32" s="842"/>
      <c r="AJ32" s="843"/>
      <c r="AK32" s="910">
        <v>381</v>
      </c>
      <c r="AL32" s="911"/>
      <c r="AM32" s="911"/>
      <c r="AN32" s="911"/>
      <c r="AO32" s="911"/>
      <c r="AP32" s="911">
        <v>5206</v>
      </c>
      <c r="AQ32" s="911"/>
      <c r="AR32" s="911"/>
      <c r="AS32" s="911"/>
      <c r="AT32" s="911"/>
      <c r="AU32" s="911">
        <v>4722</v>
      </c>
      <c r="AV32" s="911"/>
      <c r="AW32" s="911"/>
      <c r="AX32" s="911"/>
      <c r="AY32" s="911"/>
      <c r="AZ32" s="912" t="s">
        <v>575</v>
      </c>
      <c r="BA32" s="912"/>
      <c r="BB32" s="912"/>
      <c r="BC32" s="912"/>
      <c r="BD32" s="912"/>
      <c r="BE32" s="908" t="s">
        <v>406</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407</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387</v>
      </c>
      <c r="B63" s="870" t="s">
        <v>408</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721</v>
      </c>
      <c r="AG63" s="922"/>
      <c r="AH63" s="922"/>
      <c r="AI63" s="922"/>
      <c r="AJ63" s="923"/>
      <c r="AK63" s="924"/>
      <c r="AL63" s="919"/>
      <c r="AM63" s="919"/>
      <c r="AN63" s="919"/>
      <c r="AO63" s="919"/>
      <c r="AP63" s="922">
        <v>7177</v>
      </c>
      <c r="AQ63" s="922"/>
      <c r="AR63" s="922"/>
      <c r="AS63" s="922"/>
      <c r="AT63" s="922"/>
      <c r="AU63" s="922">
        <v>5810</v>
      </c>
      <c r="AV63" s="922"/>
      <c r="AW63" s="922"/>
      <c r="AX63" s="922"/>
      <c r="AY63" s="922"/>
      <c r="AZ63" s="926"/>
      <c r="BA63" s="926"/>
      <c r="BB63" s="926"/>
      <c r="BC63" s="926"/>
      <c r="BD63" s="926"/>
      <c r="BE63" s="927"/>
      <c r="BF63" s="927"/>
      <c r="BG63" s="927"/>
      <c r="BH63" s="927"/>
      <c r="BI63" s="928"/>
      <c r="BJ63" s="929" t="s">
        <v>173</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410</v>
      </c>
      <c r="B66" s="821"/>
      <c r="C66" s="821"/>
      <c r="D66" s="821"/>
      <c r="E66" s="821"/>
      <c r="F66" s="821"/>
      <c r="G66" s="821"/>
      <c r="H66" s="821"/>
      <c r="I66" s="821"/>
      <c r="J66" s="821"/>
      <c r="K66" s="821"/>
      <c r="L66" s="821"/>
      <c r="M66" s="821"/>
      <c r="N66" s="821"/>
      <c r="O66" s="821"/>
      <c r="P66" s="822"/>
      <c r="Q66" s="797" t="s">
        <v>392</v>
      </c>
      <c r="R66" s="798"/>
      <c r="S66" s="798"/>
      <c r="T66" s="798"/>
      <c r="U66" s="799"/>
      <c r="V66" s="797" t="s">
        <v>411</v>
      </c>
      <c r="W66" s="798"/>
      <c r="X66" s="798"/>
      <c r="Y66" s="798"/>
      <c r="Z66" s="799"/>
      <c r="AA66" s="797" t="s">
        <v>412</v>
      </c>
      <c r="AB66" s="798"/>
      <c r="AC66" s="798"/>
      <c r="AD66" s="798"/>
      <c r="AE66" s="799"/>
      <c r="AF66" s="932" t="s">
        <v>413</v>
      </c>
      <c r="AG66" s="893"/>
      <c r="AH66" s="893"/>
      <c r="AI66" s="893"/>
      <c r="AJ66" s="933"/>
      <c r="AK66" s="797" t="s">
        <v>396</v>
      </c>
      <c r="AL66" s="821"/>
      <c r="AM66" s="821"/>
      <c r="AN66" s="821"/>
      <c r="AO66" s="822"/>
      <c r="AP66" s="797" t="s">
        <v>414</v>
      </c>
      <c r="AQ66" s="798"/>
      <c r="AR66" s="798"/>
      <c r="AS66" s="798"/>
      <c r="AT66" s="799"/>
      <c r="AU66" s="797" t="s">
        <v>415</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576</v>
      </c>
      <c r="C68" s="950"/>
      <c r="D68" s="950"/>
      <c r="E68" s="950"/>
      <c r="F68" s="950"/>
      <c r="G68" s="950"/>
      <c r="H68" s="950"/>
      <c r="I68" s="950"/>
      <c r="J68" s="950"/>
      <c r="K68" s="950"/>
      <c r="L68" s="950"/>
      <c r="M68" s="950"/>
      <c r="N68" s="950"/>
      <c r="O68" s="950"/>
      <c r="P68" s="951"/>
      <c r="Q68" s="952">
        <v>3925</v>
      </c>
      <c r="R68" s="946"/>
      <c r="S68" s="946"/>
      <c r="T68" s="946"/>
      <c r="U68" s="946"/>
      <c r="V68" s="946">
        <v>4133</v>
      </c>
      <c r="W68" s="946"/>
      <c r="X68" s="946"/>
      <c r="Y68" s="946"/>
      <c r="Z68" s="946"/>
      <c r="AA68" s="946">
        <v>-208</v>
      </c>
      <c r="AB68" s="946"/>
      <c r="AC68" s="946"/>
      <c r="AD68" s="946"/>
      <c r="AE68" s="946"/>
      <c r="AF68" s="946">
        <v>2524</v>
      </c>
      <c r="AG68" s="946"/>
      <c r="AH68" s="946"/>
      <c r="AI68" s="946"/>
      <c r="AJ68" s="946"/>
      <c r="AK68" s="946" t="s">
        <v>583</v>
      </c>
      <c r="AL68" s="946"/>
      <c r="AM68" s="946"/>
      <c r="AN68" s="946"/>
      <c r="AO68" s="946"/>
      <c r="AP68" s="946">
        <v>1450</v>
      </c>
      <c r="AQ68" s="946"/>
      <c r="AR68" s="946"/>
      <c r="AS68" s="946"/>
      <c r="AT68" s="946"/>
      <c r="AU68" s="946">
        <v>105</v>
      </c>
      <c r="AV68" s="946"/>
      <c r="AW68" s="946"/>
      <c r="AX68" s="946"/>
      <c r="AY68" s="946"/>
      <c r="AZ68" s="947" t="s">
        <v>585</v>
      </c>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577</v>
      </c>
      <c r="C69" s="954"/>
      <c r="D69" s="954"/>
      <c r="E69" s="954"/>
      <c r="F69" s="954"/>
      <c r="G69" s="954"/>
      <c r="H69" s="954"/>
      <c r="I69" s="954"/>
      <c r="J69" s="954"/>
      <c r="K69" s="954"/>
      <c r="L69" s="954"/>
      <c r="M69" s="954"/>
      <c r="N69" s="954"/>
      <c r="O69" s="954"/>
      <c r="P69" s="955"/>
      <c r="Q69" s="956">
        <v>950</v>
      </c>
      <c r="R69" s="911"/>
      <c r="S69" s="911"/>
      <c r="T69" s="911"/>
      <c r="U69" s="911"/>
      <c r="V69" s="911">
        <v>837</v>
      </c>
      <c r="W69" s="911"/>
      <c r="X69" s="911"/>
      <c r="Y69" s="911"/>
      <c r="Z69" s="911"/>
      <c r="AA69" s="911">
        <v>113</v>
      </c>
      <c r="AB69" s="911"/>
      <c r="AC69" s="911"/>
      <c r="AD69" s="911"/>
      <c r="AE69" s="911"/>
      <c r="AF69" s="911">
        <v>13</v>
      </c>
      <c r="AG69" s="911"/>
      <c r="AH69" s="911"/>
      <c r="AI69" s="911"/>
      <c r="AJ69" s="911"/>
      <c r="AK69" s="911" t="s">
        <v>583</v>
      </c>
      <c r="AL69" s="911"/>
      <c r="AM69" s="911"/>
      <c r="AN69" s="911"/>
      <c r="AO69" s="911"/>
      <c r="AP69" s="911">
        <v>675</v>
      </c>
      <c r="AQ69" s="911"/>
      <c r="AR69" s="911"/>
      <c r="AS69" s="911"/>
      <c r="AT69" s="911"/>
      <c r="AU69" s="911">
        <v>327</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578</v>
      </c>
      <c r="C70" s="954"/>
      <c r="D70" s="954"/>
      <c r="E70" s="954"/>
      <c r="F70" s="954"/>
      <c r="G70" s="954"/>
      <c r="H70" s="954"/>
      <c r="I70" s="954"/>
      <c r="J70" s="954"/>
      <c r="K70" s="954"/>
      <c r="L70" s="954"/>
      <c r="M70" s="954"/>
      <c r="N70" s="954"/>
      <c r="O70" s="954"/>
      <c r="P70" s="955"/>
      <c r="Q70" s="956">
        <v>1824</v>
      </c>
      <c r="R70" s="911"/>
      <c r="S70" s="911"/>
      <c r="T70" s="911"/>
      <c r="U70" s="911"/>
      <c r="V70" s="911">
        <v>1634</v>
      </c>
      <c r="W70" s="911"/>
      <c r="X70" s="911"/>
      <c r="Y70" s="911"/>
      <c r="Z70" s="911"/>
      <c r="AA70" s="911">
        <v>190</v>
      </c>
      <c r="AB70" s="911"/>
      <c r="AC70" s="911"/>
      <c r="AD70" s="911"/>
      <c r="AE70" s="911"/>
      <c r="AF70" s="911">
        <v>190</v>
      </c>
      <c r="AG70" s="911"/>
      <c r="AH70" s="911"/>
      <c r="AI70" s="911"/>
      <c r="AJ70" s="911"/>
      <c r="AK70" s="911" t="s">
        <v>584</v>
      </c>
      <c r="AL70" s="911"/>
      <c r="AM70" s="911"/>
      <c r="AN70" s="911"/>
      <c r="AO70" s="911"/>
      <c r="AP70" s="911">
        <v>665</v>
      </c>
      <c r="AQ70" s="911"/>
      <c r="AR70" s="911"/>
      <c r="AS70" s="911"/>
      <c r="AT70" s="911"/>
      <c r="AU70" s="911">
        <v>45</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579</v>
      </c>
      <c r="C71" s="954"/>
      <c r="D71" s="954"/>
      <c r="E71" s="954"/>
      <c r="F71" s="954"/>
      <c r="G71" s="954"/>
      <c r="H71" s="954"/>
      <c r="I71" s="954"/>
      <c r="J71" s="954"/>
      <c r="K71" s="954"/>
      <c r="L71" s="954"/>
      <c r="M71" s="954"/>
      <c r="N71" s="954"/>
      <c r="O71" s="954"/>
      <c r="P71" s="955"/>
      <c r="Q71" s="956">
        <v>39</v>
      </c>
      <c r="R71" s="911"/>
      <c r="S71" s="911"/>
      <c r="T71" s="911"/>
      <c r="U71" s="911"/>
      <c r="V71" s="911">
        <v>37</v>
      </c>
      <c r="W71" s="911"/>
      <c r="X71" s="911"/>
      <c r="Y71" s="911"/>
      <c r="Z71" s="911"/>
      <c r="AA71" s="911">
        <v>2</v>
      </c>
      <c r="AB71" s="911"/>
      <c r="AC71" s="911"/>
      <c r="AD71" s="911"/>
      <c r="AE71" s="911"/>
      <c r="AF71" s="911">
        <v>2</v>
      </c>
      <c r="AG71" s="911"/>
      <c r="AH71" s="911"/>
      <c r="AI71" s="911"/>
      <c r="AJ71" s="911"/>
      <c r="AK71" s="911">
        <v>38</v>
      </c>
      <c r="AL71" s="911"/>
      <c r="AM71" s="911"/>
      <c r="AN71" s="911"/>
      <c r="AO71" s="911"/>
      <c r="AP71" s="911" t="s">
        <v>583</v>
      </c>
      <c r="AQ71" s="911"/>
      <c r="AR71" s="911"/>
      <c r="AS71" s="911"/>
      <c r="AT71" s="911"/>
      <c r="AU71" s="911" t="s">
        <v>575</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580</v>
      </c>
      <c r="C72" s="954"/>
      <c r="D72" s="954"/>
      <c r="E72" s="954"/>
      <c r="F72" s="954"/>
      <c r="G72" s="954"/>
      <c r="H72" s="954"/>
      <c r="I72" s="954"/>
      <c r="J72" s="954"/>
      <c r="K72" s="954"/>
      <c r="L72" s="954"/>
      <c r="M72" s="954"/>
      <c r="N72" s="954"/>
      <c r="O72" s="954"/>
      <c r="P72" s="955"/>
      <c r="Q72" s="956">
        <v>396</v>
      </c>
      <c r="R72" s="911"/>
      <c r="S72" s="911"/>
      <c r="T72" s="911"/>
      <c r="U72" s="911"/>
      <c r="V72" s="911">
        <v>367</v>
      </c>
      <c r="W72" s="911"/>
      <c r="X72" s="911"/>
      <c r="Y72" s="911"/>
      <c r="Z72" s="911"/>
      <c r="AA72" s="911">
        <v>29</v>
      </c>
      <c r="AB72" s="911"/>
      <c r="AC72" s="911"/>
      <c r="AD72" s="911"/>
      <c r="AE72" s="911"/>
      <c r="AF72" s="911">
        <v>18</v>
      </c>
      <c r="AG72" s="911"/>
      <c r="AH72" s="911"/>
      <c r="AI72" s="911"/>
      <c r="AJ72" s="911"/>
      <c r="AK72" s="911">
        <v>18</v>
      </c>
      <c r="AL72" s="911"/>
      <c r="AM72" s="911"/>
      <c r="AN72" s="911"/>
      <c r="AO72" s="911"/>
      <c r="AP72" s="911" t="s">
        <v>583</v>
      </c>
      <c r="AQ72" s="911"/>
      <c r="AR72" s="911"/>
      <c r="AS72" s="911"/>
      <c r="AT72" s="911"/>
      <c r="AU72" s="911" t="s">
        <v>575</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581</v>
      </c>
      <c r="C73" s="954"/>
      <c r="D73" s="954"/>
      <c r="E73" s="954"/>
      <c r="F73" s="954"/>
      <c r="G73" s="954"/>
      <c r="H73" s="954"/>
      <c r="I73" s="954"/>
      <c r="J73" s="954"/>
      <c r="K73" s="954"/>
      <c r="L73" s="954"/>
      <c r="M73" s="954"/>
      <c r="N73" s="954"/>
      <c r="O73" s="954"/>
      <c r="P73" s="955"/>
      <c r="Q73" s="956">
        <v>300</v>
      </c>
      <c r="R73" s="911"/>
      <c r="S73" s="911"/>
      <c r="T73" s="911"/>
      <c r="U73" s="911"/>
      <c r="V73" s="911">
        <v>254</v>
      </c>
      <c r="W73" s="911"/>
      <c r="X73" s="911"/>
      <c r="Y73" s="911"/>
      <c r="Z73" s="911"/>
      <c r="AA73" s="911">
        <v>46</v>
      </c>
      <c r="AB73" s="911"/>
      <c r="AC73" s="911"/>
      <c r="AD73" s="911"/>
      <c r="AE73" s="911"/>
      <c r="AF73" s="911">
        <v>46</v>
      </c>
      <c r="AG73" s="911"/>
      <c r="AH73" s="911"/>
      <c r="AI73" s="911"/>
      <c r="AJ73" s="911"/>
      <c r="AK73" s="911" t="s">
        <v>583</v>
      </c>
      <c r="AL73" s="911"/>
      <c r="AM73" s="911"/>
      <c r="AN73" s="911"/>
      <c r="AO73" s="911"/>
      <c r="AP73" s="911" t="s">
        <v>583</v>
      </c>
      <c r="AQ73" s="911"/>
      <c r="AR73" s="911"/>
      <c r="AS73" s="911"/>
      <c r="AT73" s="911"/>
      <c r="AU73" s="911" t="s">
        <v>575</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582</v>
      </c>
      <c r="C74" s="954"/>
      <c r="D74" s="954"/>
      <c r="E74" s="954"/>
      <c r="F74" s="954"/>
      <c r="G74" s="954"/>
      <c r="H74" s="954"/>
      <c r="I74" s="954"/>
      <c r="J74" s="954"/>
      <c r="K74" s="954"/>
      <c r="L74" s="954"/>
      <c r="M74" s="954"/>
      <c r="N74" s="954"/>
      <c r="O74" s="954"/>
      <c r="P74" s="955"/>
      <c r="Q74" s="956">
        <v>290311</v>
      </c>
      <c r="R74" s="911"/>
      <c r="S74" s="911"/>
      <c r="T74" s="911"/>
      <c r="U74" s="911"/>
      <c r="V74" s="911">
        <v>279470</v>
      </c>
      <c r="W74" s="911"/>
      <c r="X74" s="911"/>
      <c r="Y74" s="911"/>
      <c r="Z74" s="911"/>
      <c r="AA74" s="911">
        <v>10841</v>
      </c>
      <c r="AB74" s="911"/>
      <c r="AC74" s="911"/>
      <c r="AD74" s="911"/>
      <c r="AE74" s="911"/>
      <c r="AF74" s="911">
        <v>10841</v>
      </c>
      <c r="AG74" s="911"/>
      <c r="AH74" s="911"/>
      <c r="AI74" s="911"/>
      <c r="AJ74" s="911"/>
      <c r="AK74" s="911" t="s">
        <v>583</v>
      </c>
      <c r="AL74" s="911"/>
      <c r="AM74" s="911"/>
      <c r="AN74" s="911"/>
      <c r="AO74" s="911"/>
      <c r="AP74" s="911" t="s">
        <v>583</v>
      </c>
      <c r="AQ74" s="911"/>
      <c r="AR74" s="911"/>
      <c r="AS74" s="911"/>
      <c r="AT74" s="911"/>
      <c r="AU74" s="911" t="s">
        <v>575</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387</v>
      </c>
      <c r="B88" s="870" t="s">
        <v>416</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13634</v>
      </c>
      <c r="AG88" s="922"/>
      <c r="AH88" s="922"/>
      <c r="AI88" s="922"/>
      <c r="AJ88" s="922"/>
      <c r="AK88" s="919"/>
      <c r="AL88" s="919"/>
      <c r="AM88" s="919"/>
      <c r="AN88" s="919"/>
      <c r="AO88" s="919"/>
      <c r="AP88" s="922">
        <v>2790</v>
      </c>
      <c r="AQ88" s="922"/>
      <c r="AR88" s="922"/>
      <c r="AS88" s="922"/>
      <c r="AT88" s="922"/>
      <c r="AU88" s="922">
        <v>477</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417</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42</v>
      </c>
      <c r="CS102" s="930"/>
      <c r="CT102" s="930"/>
      <c r="CU102" s="930"/>
      <c r="CV102" s="973"/>
      <c r="CW102" s="972">
        <v>33</v>
      </c>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418</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419</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422</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423</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424</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425</v>
      </c>
      <c r="AB109" s="975"/>
      <c r="AC109" s="975"/>
      <c r="AD109" s="975"/>
      <c r="AE109" s="976"/>
      <c r="AF109" s="974" t="s">
        <v>304</v>
      </c>
      <c r="AG109" s="975"/>
      <c r="AH109" s="975"/>
      <c r="AI109" s="975"/>
      <c r="AJ109" s="976"/>
      <c r="AK109" s="974" t="s">
        <v>303</v>
      </c>
      <c r="AL109" s="975"/>
      <c r="AM109" s="975"/>
      <c r="AN109" s="975"/>
      <c r="AO109" s="976"/>
      <c r="AP109" s="974" t="s">
        <v>426</v>
      </c>
      <c r="AQ109" s="975"/>
      <c r="AR109" s="975"/>
      <c r="AS109" s="975"/>
      <c r="AT109" s="977"/>
      <c r="AU109" s="994" t="s">
        <v>424</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425</v>
      </c>
      <c r="BR109" s="975"/>
      <c r="BS109" s="975"/>
      <c r="BT109" s="975"/>
      <c r="BU109" s="976"/>
      <c r="BV109" s="974" t="s">
        <v>304</v>
      </c>
      <c r="BW109" s="975"/>
      <c r="BX109" s="975"/>
      <c r="BY109" s="975"/>
      <c r="BZ109" s="976"/>
      <c r="CA109" s="974" t="s">
        <v>303</v>
      </c>
      <c r="CB109" s="975"/>
      <c r="CC109" s="975"/>
      <c r="CD109" s="975"/>
      <c r="CE109" s="976"/>
      <c r="CF109" s="995" t="s">
        <v>426</v>
      </c>
      <c r="CG109" s="995"/>
      <c r="CH109" s="995"/>
      <c r="CI109" s="995"/>
      <c r="CJ109" s="995"/>
      <c r="CK109" s="974" t="s">
        <v>427</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425</v>
      </c>
      <c r="DH109" s="975"/>
      <c r="DI109" s="975"/>
      <c r="DJ109" s="975"/>
      <c r="DK109" s="976"/>
      <c r="DL109" s="974" t="s">
        <v>304</v>
      </c>
      <c r="DM109" s="975"/>
      <c r="DN109" s="975"/>
      <c r="DO109" s="975"/>
      <c r="DP109" s="976"/>
      <c r="DQ109" s="974" t="s">
        <v>303</v>
      </c>
      <c r="DR109" s="975"/>
      <c r="DS109" s="975"/>
      <c r="DT109" s="975"/>
      <c r="DU109" s="976"/>
      <c r="DV109" s="974" t="s">
        <v>426</v>
      </c>
      <c r="DW109" s="975"/>
      <c r="DX109" s="975"/>
      <c r="DY109" s="975"/>
      <c r="DZ109" s="977"/>
    </row>
    <row r="110" spans="1:131" s="246" customFormat="1" ht="26.25" customHeight="1" x14ac:dyDescent="0.15">
      <c r="A110" s="978" t="s">
        <v>428</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1374824</v>
      </c>
      <c r="AB110" s="982"/>
      <c r="AC110" s="982"/>
      <c r="AD110" s="982"/>
      <c r="AE110" s="983"/>
      <c r="AF110" s="984">
        <v>1281536</v>
      </c>
      <c r="AG110" s="982"/>
      <c r="AH110" s="982"/>
      <c r="AI110" s="982"/>
      <c r="AJ110" s="983"/>
      <c r="AK110" s="984">
        <v>1277391</v>
      </c>
      <c r="AL110" s="982"/>
      <c r="AM110" s="982"/>
      <c r="AN110" s="982"/>
      <c r="AO110" s="983"/>
      <c r="AP110" s="985">
        <v>25.2</v>
      </c>
      <c r="AQ110" s="986"/>
      <c r="AR110" s="986"/>
      <c r="AS110" s="986"/>
      <c r="AT110" s="987"/>
      <c r="AU110" s="988" t="s">
        <v>72</v>
      </c>
      <c r="AV110" s="989"/>
      <c r="AW110" s="989"/>
      <c r="AX110" s="989"/>
      <c r="AY110" s="989"/>
      <c r="AZ110" s="1030" t="s">
        <v>429</v>
      </c>
      <c r="BA110" s="979"/>
      <c r="BB110" s="979"/>
      <c r="BC110" s="979"/>
      <c r="BD110" s="979"/>
      <c r="BE110" s="979"/>
      <c r="BF110" s="979"/>
      <c r="BG110" s="979"/>
      <c r="BH110" s="979"/>
      <c r="BI110" s="979"/>
      <c r="BJ110" s="979"/>
      <c r="BK110" s="979"/>
      <c r="BL110" s="979"/>
      <c r="BM110" s="979"/>
      <c r="BN110" s="979"/>
      <c r="BO110" s="979"/>
      <c r="BP110" s="980"/>
      <c r="BQ110" s="1016">
        <v>10368761</v>
      </c>
      <c r="BR110" s="1017"/>
      <c r="BS110" s="1017"/>
      <c r="BT110" s="1017"/>
      <c r="BU110" s="1017"/>
      <c r="BV110" s="1017">
        <v>10289791</v>
      </c>
      <c r="BW110" s="1017"/>
      <c r="BX110" s="1017"/>
      <c r="BY110" s="1017"/>
      <c r="BZ110" s="1017"/>
      <c r="CA110" s="1017">
        <v>10489333</v>
      </c>
      <c r="CB110" s="1017"/>
      <c r="CC110" s="1017"/>
      <c r="CD110" s="1017"/>
      <c r="CE110" s="1017"/>
      <c r="CF110" s="1031">
        <v>207.1</v>
      </c>
      <c r="CG110" s="1032"/>
      <c r="CH110" s="1032"/>
      <c r="CI110" s="1032"/>
      <c r="CJ110" s="1032"/>
      <c r="CK110" s="1033" t="s">
        <v>430</v>
      </c>
      <c r="CL110" s="1034"/>
      <c r="CM110" s="1013" t="s">
        <v>431</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173</v>
      </c>
      <c r="DH110" s="1017"/>
      <c r="DI110" s="1017"/>
      <c r="DJ110" s="1017"/>
      <c r="DK110" s="1017"/>
      <c r="DL110" s="1017" t="s">
        <v>389</v>
      </c>
      <c r="DM110" s="1017"/>
      <c r="DN110" s="1017"/>
      <c r="DO110" s="1017"/>
      <c r="DP110" s="1017"/>
      <c r="DQ110" s="1017" t="s">
        <v>432</v>
      </c>
      <c r="DR110" s="1017"/>
      <c r="DS110" s="1017"/>
      <c r="DT110" s="1017"/>
      <c r="DU110" s="1017"/>
      <c r="DV110" s="1018" t="s">
        <v>173</v>
      </c>
      <c r="DW110" s="1018"/>
      <c r="DX110" s="1018"/>
      <c r="DY110" s="1018"/>
      <c r="DZ110" s="1019"/>
    </row>
    <row r="111" spans="1:131" s="246" customFormat="1" ht="26.25" customHeight="1" x14ac:dyDescent="0.15">
      <c r="A111" s="1020" t="s">
        <v>433</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434</v>
      </c>
      <c r="AB111" s="1024"/>
      <c r="AC111" s="1024"/>
      <c r="AD111" s="1024"/>
      <c r="AE111" s="1025"/>
      <c r="AF111" s="1026" t="s">
        <v>173</v>
      </c>
      <c r="AG111" s="1024"/>
      <c r="AH111" s="1024"/>
      <c r="AI111" s="1024"/>
      <c r="AJ111" s="1025"/>
      <c r="AK111" s="1026" t="s">
        <v>434</v>
      </c>
      <c r="AL111" s="1024"/>
      <c r="AM111" s="1024"/>
      <c r="AN111" s="1024"/>
      <c r="AO111" s="1025"/>
      <c r="AP111" s="1027" t="s">
        <v>389</v>
      </c>
      <c r="AQ111" s="1028"/>
      <c r="AR111" s="1028"/>
      <c r="AS111" s="1028"/>
      <c r="AT111" s="1029"/>
      <c r="AU111" s="990"/>
      <c r="AV111" s="991"/>
      <c r="AW111" s="991"/>
      <c r="AX111" s="991"/>
      <c r="AY111" s="991"/>
      <c r="AZ111" s="1039" t="s">
        <v>435</v>
      </c>
      <c r="BA111" s="1040"/>
      <c r="BB111" s="1040"/>
      <c r="BC111" s="1040"/>
      <c r="BD111" s="1040"/>
      <c r="BE111" s="1040"/>
      <c r="BF111" s="1040"/>
      <c r="BG111" s="1040"/>
      <c r="BH111" s="1040"/>
      <c r="BI111" s="1040"/>
      <c r="BJ111" s="1040"/>
      <c r="BK111" s="1040"/>
      <c r="BL111" s="1040"/>
      <c r="BM111" s="1040"/>
      <c r="BN111" s="1040"/>
      <c r="BO111" s="1040"/>
      <c r="BP111" s="1041"/>
      <c r="BQ111" s="1009">
        <v>245104</v>
      </c>
      <c r="BR111" s="1010"/>
      <c r="BS111" s="1010"/>
      <c r="BT111" s="1010"/>
      <c r="BU111" s="1010"/>
      <c r="BV111" s="1010">
        <v>208462</v>
      </c>
      <c r="BW111" s="1010"/>
      <c r="BX111" s="1010"/>
      <c r="BY111" s="1010"/>
      <c r="BZ111" s="1010"/>
      <c r="CA111" s="1010" t="s">
        <v>434</v>
      </c>
      <c r="CB111" s="1010"/>
      <c r="CC111" s="1010"/>
      <c r="CD111" s="1010"/>
      <c r="CE111" s="1010"/>
      <c r="CF111" s="1004" t="s">
        <v>173</v>
      </c>
      <c r="CG111" s="1005"/>
      <c r="CH111" s="1005"/>
      <c r="CI111" s="1005"/>
      <c r="CJ111" s="1005"/>
      <c r="CK111" s="1035"/>
      <c r="CL111" s="1036"/>
      <c r="CM111" s="1006" t="s">
        <v>436</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437</v>
      </c>
      <c r="DH111" s="1010"/>
      <c r="DI111" s="1010"/>
      <c r="DJ111" s="1010"/>
      <c r="DK111" s="1010"/>
      <c r="DL111" s="1010" t="s">
        <v>437</v>
      </c>
      <c r="DM111" s="1010"/>
      <c r="DN111" s="1010"/>
      <c r="DO111" s="1010"/>
      <c r="DP111" s="1010"/>
      <c r="DQ111" s="1010" t="s">
        <v>173</v>
      </c>
      <c r="DR111" s="1010"/>
      <c r="DS111" s="1010"/>
      <c r="DT111" s="1010"/>
      <c r="DU111" s="1010"/>
      <c r="DV111" s="1011" t="s">
        <v>173</v>
      </c>
      <c r="DW111" s="1011"/>
      <c r="DX111" s="1011"/>
      <c r="DY111" s="1011"/>
      <c r="DZ111" s="1012"/>
    </row>
    <row r="112" spans="1:131" s="246" customFormat="1" ht="26.25" customHeight="1" x14ac:dyDescent="0.15">
      <c r="A112" s="1042" t="s">
        <v>438</v>
      </c>
      <c r="B112" s="1043"/>
      <c r="C112" s="1040" t="s">
        <v>439</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389</v>
      </c>
      <c r="AB112" s="1049"/>
      <c r="AC112" s="1049"/>
      <c r="AD112" s="1049"/>
      <c r="AE112" s="1050"/>
      <c r="AF112" s="1051" t="s">
        <v>389</v>
      </c>
      <c r="AG112" s="1049"/>
      <c r="AH112" s="1049"/>
      <c r="AI112" s="1049"/>
      <c r="AJ112" s="1050"/>
      <c r="AK112" s="1051" t="s">
        <v>389</v>
      </c>
      <c r="AL112" s="1049"/>
      <c r="AM112" s="1049"/>
      <c r="AN112" s="1049"/>
      <c r="AO112" s="1050"/>
      <c r="AP112" s="1052" t="s">
        <v>173</v>
      </c>
      <c r="AQ112" s="1053"/>
      <c r="AR112" s="1053"/>
      <c r="AS112" s="1053"/>
      <c r="AT112" s="1054"/>
      <c r="AU112" s="990"/>
      <c r="AV112" s="991"/>
      <c r="AW112" s="991"/>
      <c r="AX112" s="991"/>
      <c r="AY112" s="991"/>
      <c r="AZ112" s="1039" t="s">
        <v>440</v>
      </c>
      <c r="BA112" s="1040"/>
      <c r="BB112" s="1040"/>
      <c r="BC112" s="1040"/>
      <c r="BD112" s="1040"/>
      <c r="BE112" s="1040"/>
      <c r="BF112" s="1040"/>
      <c r="BG112" s="1040"/>
      <c r="BH112" s="1040"/>
      <c r="BI112" s="1040"/>
      <c r="BJ112" s="1040"/>
      <c r="BK112" s="1040"/>
      <c r="BL112" s="1040"/>
      <c r="BM112" s="1040"/>
      <c r="BN112" s="1040"/>
      <c r="BO112" s="1040"/>
      <c r="BP112" s="1041"/>
      <c r="BQ112" s="1009">
        <v>6600250</v>
      </c>
      <c r="BR112" s="1010"/>
      <c r="BS112" s="1010"/>
      <c r="BT112" s="1010"/>
      <c r="BU112" s="1010"/>
      <c r="BV112" s="1010">
        <v>6193029</v>
      </c>
      <c r="BW112" s="1010"/>
      <c r="BX112" s="1010"/>
      <c r="BY112" s="1010"/>
      <c r="BZ112" s="1010"/>
      <c r="CA112" s="1010">
        <v>5809505</v>
      </c>
      <c r="CB112" s="1010"/>
      <c r="CC112" s="1010"/>
      <c r="CD112" s="1010"/>
      <c r="CE112" s="1010"/>
      <c r="CF112" s="1004">
        <v>114.7</v>
      </c>
      <c r="CG112" s="1005"/>
      <c r="CH112" s="1005"/>
      <c r="CI112" s="1005"/>
      <c r="CJ112" s="1005"/>
      <c r="CK112" s="1035"/>
      <c r="CL112" s="1036"/>
      <c r="CM112" s="1006" t="s">
        <v>441</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173</v>
      </c>
      <c r="DH112" s="1010"/>
      <c r="DI112" s="1010"/>
      <c r="DJ112" s="1010"/>
      <c r="DK112" s="1010"/>
      <c r="DL112" s="1010" t="s">
        <v>173</v>
      </c>
      <c r="DM112" s="1010"/>
      <c r="DN112" s="1010"/>
      <c r="DO112" s="1010"/>
      <c r="DP112" s="1010"/>
      <c r="DQ112" s="1010" t="s">
        <v>173</v>
      </c>
      <c r="DR112" s="1010"/>
      <c r="DS112" s="1010"/>
      <c r="DT112" s="1010"/>
      <c r="DU112" s="1010"/>
      <c r="DV112" s="1011" t="s">
        <v>434</v>
      </c>
      <c r="DW112" s="1011"/>
      <c r="DX112" s="1011"/>
      <c r="DY112" s="1011"/>
      <c r="DZ112" s="1012"/>
    </row>
    <row r="113" spans="1:130" s="246" customFormat="1" ht="26.25" customHeight="1" x14ac:dyDescent="0.15">
      <c r="A113" s="1044"/>
      <c r="B113" s="1045"/>
      <c r="C113" s="1040" t="s">
        <v>442</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416022</v>
      </c>
      <c r="AB113" s="1024"/>
      <c r="AC113" s="1024"/>
      <c r="AD113" s="1024"/>
      <c r="AE113" s="1025"/>
      <c r="AF113" s="1026">
        <v>374940</v>
      </c>
      <c r="AG113" s="1024"/>
      <c r="AH113" s="1024"/>
      <c r="AI113" s="1024"/>
      <c r="AJ113" s="1025"/>
      <c r="AK113" s="1026">
        <v>427579</v>
      </c>
      <c r="AL113" s="1024"/>
      <c r="AM113" s="1024"/>
      <c r="AN113" s="1024"/>
      <c r="AO113" s="1025"/>
      <c r="AP113" s="1027">
        <v>8.4</v>
      </c>
      <c r="AQ113" s="1028"/>
      <c r="AR113" s="1028"/>
      <c r="AS113" s="1028"/>
      <c r="AT113" s="1029"/>
      <c r="AU113" s="990"/>
      <c r="AV113" s="991"/>
      <c r="AW113" s="991"/>
      <c r="AX113" s="991"/>
      <c r="AY113" s="991"/>
      <c r="AZ113" s="1039" t="s">
        <v>443</v>
      </c>
      <c r="BA113" s="1040"/>
      <c r="BB113" s="1040"/>
      <c r="BC113" s="1040"/>
      <c r="BD113" s="1040"/>
      <c r="BE113" s="1040"/>
      <c r="BF113" s="1040"/>
      <c r="BG113" s="1040"/>
      <c r="BH113" s="1040"/>
      <c r="BI113" s="1040"/>
      <c r="BJ113" s="1040"/>
      <c r="BK113" s="1040"/>
      <c r="BL113" s="1040"/>
      <c r="BM113" s="1040"/>
      <c r="BN113" s="1040"/>
      <c r="BO113" s="1040"/>
      <c r="BP113" s="1041"/>
      <c r="BQ113" s="1009">
        <v>442558</v>
      </c>
      <c r="BR113" s="1010"/>
      <c r="BS113" s="1010"/>
      <c r="BT113" s="1010"/>
      <c r="BU113" s="1010"/>
      <c r="BV113" s="1010">
        <v>389765</v>
      </c>
      <c r="BW113" s="1010"/>
      <c r="BX113" s="1010"/>
      <c r="BY113" s="1010"/>
      <c r="BZ113" s="1010"/>
      <c r="CA113" s="1010">
        <v>804457</v>
      </c>
      <c r="CB113" s="1010"/>
      <c r="CC113" s="1010"/>
      <c r="CD113" s="1010"/>
      <c r="CE113" s="1010"/>
      <c r="CF113" s="1004">
        <v>15.9</v>
      </c>
      <c r="CG113" s="1005"/>
      <c r="CH113" s="1005"/>
      <c r="CI113" s="1005"/>
      <c r="CJ113" s="1005"/>
      <c r="CK113" s="1035"/>
      <c r="CL113" s="1036"/>
      <c r="CM113" s="1006" t="s">
        <v>444</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173</v>
      </c>
      <c r="DH113" s="1049"/>
      <c r="DI113" s="1049"/>
      <c r="DJ113" s="1049"/>
      <c r="DK113" s="1050"/>
      <c r="DL113" s="1051" t="s">
        <v>173</v>
      </c>
      <c r="DM113" s="1049"/>
      <c r="DN113" s="1049"/>
      <c r="DO113" s="1049"/>
      <c r="DP113" s="1050"/>
      <c r="DQ113" s="1051" t="s">
        <v>173</v>
      </c>
      <c r="DR113" s="1049"/>
      <c r="DS113" s="1049"/>
      <c r="DT113" s="1049"/>
      <c r="DU113" s="1050"/>
      <c r="DV113" s="1052" t="s">
        <v>434</v>
      </c>
      <c r="DW113" s="1053"/>
      <c r="DX113" s="1053"/>
      <c r="DY113" s="1053"/>
      <c r="DZ113" s="1054"/>
    </row>
    <row r="114" spans="1:130" s="246" customFormat="1" ht="26.25" customHeight="1" x14ac:dyDescent="0.15">
      <c r="A114" s="1044"/>
      <c r="B114" s="1045"/>
      <c r="C114" s="1040" t="s">
        <v>445</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83733</v>
      </c>
      <c r="AB114" s="1049"/>
      <c r="AC114" s="1049"/>
      <c r="AD114" s="1049"/>
      <c r="AE114" s="1050"/>
      <c r="AF114" s="1051">
        <v>61766</v>
      </c>
      <c r="AG114" s="1049"/>
      <c r="AH114" s="1049"/>
      <c r="AI114" s="1049"/>
      <c r="AJ114" s="1050"/>
      <c r="AK114" s="1051">
        <v>68181</v>
      </c>
      <c r="AL114" s="1049"/>
      <c r="AM114" s="1049"/>
      <c r="AN114" s="1049"/>
      <c r="AO114" s="1050"/>
      <c r="AP114" s="1052">
        <v>1.3</v>
      </c>
      <c r="AQ114" s="1053"/>
      <c r="AR114" s="1053"/>
      <c r="AS114" s="1053"/>
      <c r="AT114" s="1054"/>
      <c r="AU114" s="990"/>
      <c r="AV114" s="991"/>
      <c r="AW114" s="991"/>
      <c r="AX114" s="991"/>
      <c r="AY114" s="991"/>
      <c r="AZ114" s="1039" t="s">
        <v>446</v>
      </c>
      <c r="BA114" s="1040"/>
      <c r="BB114" s="1040"/>
      <c r="BC114" s="1040"/>
      <c r="BD114" s="1040"/>
      <c r="BE114" s="1040"/>
      <c r="BF114" s="1040"/>
      <c r="BG114" s="1040"/>
      <c r="BH114" s="1040"/>
      <c r="BI114" s="1040"/>
      <c r="BJ114" s="1040"/>
      <c r="BK114" s="1040"/>
      <c r="BL114" s="1040"/>
      <c r="BM114" s="1040"/>
      <c r="BN114" s="1040"/>
      <c r="BO114" s="1040"/>
      <c r="BP114" s="1041"/>
      <c r="BQ114" s="1009">
        <v>2434451</v>
      </c>
      <c r="BR114" s="1010"/>
      <c r="BS114" s="1010"/>
      <c r="BT114" s="1010"/>
      <c r="BU114" s="1010"/>
      <c r="BV114" s="1010">
        <v>2339766</v>
      </c>
      <c r="BW114" s="1010"/>
      <c r="BX114" s="1010"/>
      <c r="BY114" s="1010"/>
      <c r="BZ114" s="1010"/>
      <c r="CA114" s="1010">
        <v>2190418</v>
      </c>
      <c r="CB114" s="1010"/>
      <c r="CC114" s="1010"/>
      <c r="CD114" s="1010"/>
      <c r="CE114" s="1010"/>
      <c r="CF114" s="1004">
        <v>43.3</v>
      </c>
      <c r="CG114" s="1005"/>
      <c r="CH114" s="1005"/>
      <c r="CI114" s="1005"/>
      <c r="CJ114" s="1005"/>
      <c r="CK114" s="1035"/>
      <c r="CL114" s="1036"/>
      <c r="CM114" s="1006" t="s">
        <v>447</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173</v>
      </c>
      <c r="DH114" s="1049"/>
      <c r="DI114" s="1049"/>
      <c r="DJ114" s="1049"/>
      <c r="DK114" s="1050"/>
      <c r="DL114" s="1051" t="s">
        <v>173</v>
      </c>
      <c r="DM114" s="1049"/>
      <c r="DN114" s="1049"/>
      <c r="DO114" s="1049"/>
      <c r="DP114" s="1050"/>
      <c r="DQ114" s="1051" t="s">
        <v>173</v>
      </c>
      <c r="DR114" s="1049"/>
      <c r="DS114" s="1049"/>
      <c r="DT114" s="1049"/>
      <c r="DU114" s="1050"/>
      <c r="DV114" s="1052" t="s">
        <v>434</v>
      </c>
      <c r="DW114" s="1053"/>
      <c r="DX114" s="1053"/>
      <c r="DY114" s="1053"/>
      <c r="DZ114" s="1054"/>
    </row>
    <row r="115" spans="1:130" s="246" customFormat="1" ht="26.25" customHeight="1" x14ac:dyDescent="0.15">
      <c r="A115" s="1044"/>
      <c r="B115" s="1045"/>
      <c r="C115" s="1040" t="s">
        <v>448</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41606</v>
      </c>
      <c r="AB115" s="1024"/>
      <c r="AC115" s="1024"/>
      <c r="AD115" s="1024"/>
      <c r="AE115" s="1025"/>
      <c r="AF115" s="1026">
        <v>35909</v>
      </c>
      <c r="AG115" s="1024"/>
      <c r="AH115" s="1024"/>
      <c r="AI115" s="1024"/>
      <c r="AJ115" s="1025"/>
      <c r="AK115" s="1026">
        <v>34868</v>
      </c>
      <c r="AL115" s="1024"/>
      <c r="AM115" s="1024"/>
      <c r="AN115" s="1024"/>
      <c r="AO115" s="1025"/>
      <c r="AP115" s="1027">
        <v>0.7</v>
      </c>
      <c r="AQ115" s="1028"/>
      <c r="AR115" s="1028"/>
      <c r="AS115" s="1028"/>
      <c r="AT115" s="1029"/>
      <c r="AU115" s="990"/>
      <c r="AV115" s="991"/>
      <c r="AW115" s="991"/>
      <c r="AX115" s="991"/>
      <c r="AY115" s="991"/>
      <c r="AZ115" s="1039" t="s">
        <v>449</v>
      </c>
      <c r="BA115" s="1040"/>
      <c r="BB115" s="1040"/>
      <c r="BC115" s="1040"/>
      <c r="BD115" s="1040"/>
      <c r="BE115" s="1040"/>
      <c r="BF115" s="1040"/>
      <c r="BG115" s="1040"/>
      <c r="BH115" s="1040"/>
      <c r="BI115" s="1040"/>
      <c r="BJ115" s="1040"/>
      <c r="BK115" s="1040"/>
      <c r="BL115" s="1040"/>
      <c r="BM115" s="1040"/>
      <c r="BN115" s="1040"/>
      <c r="BO115" s="1040"/>
      <c r="BP115" s="1041"/>
      <c r="BQ115" s="1009">
        <v>22112</v>
      </c>
      <c r="BR115" s="1010"/>
      <c r="BS115" s="1010"/>
      <c r="BT115" s="1010"/>
      <c r="BU115" s="1010"/>
      <c r="BV115" s="1010">
        <v>18586</v>
      </c>
      <c r="BW115" s="1010"/>
      <c r="BX115" s="1010"/>
      <c r="BY115" s="1010"/>
      <c r="BZ115" s="1010"/>
      <c r="CA115" s="1010" t="s">
        <v>173</v>
      </c>
      <c r="CB115" s="1010"/>
      <c r="CC115" s="1010"/>
      <c r="CD115" s="1010"/>
      <c r="CE115" s="1010"/>
      <c r="CF115" s="1004" t="s">
        <v>437</v>
      </c>
      <c r="CG115" s="1005"/>
      <c r="CH115" s="1005"/>
      <c r="CI115" s="1005"/>
      <c r="CJ115" s="1005"/>
      <c r="CK115" s="1035"/>
      <c r="CL115" s="1036"/>
      <c r="CM115" s="1039" t="s">
        <v>450</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173</v>
      </c>
      <c r="DH115" s="1049"/>
      <c r="DI115" s="1049"/>
      <c r="DJ115" s="1049"/>
      <c r="DK115" s="1050"/>
      <c r="DL115" s="1051" t="s">
        <v>389</v>
      </c>
      <c r="DM115" s="1049"/>
      <c r="DN115" s="1049"/>
      <c r="DO115" s="1049"/>
      <c r="DP115" s="1050"/>
      <c r="DQ115" s="1051" t="s">
        <v>389</v>
      </c>
      <c r="DR115" s="1049"/>
      <c r="DS115" s="1049"/>
      <c r="DT115" s="1049"/>
      <c r="DU115" s="1050"/>
      <c r="DV115" s="1052" t="s">
        <v>437</v>
      </c>
      <c r="DW115" s="1053"/>
      <c r="DX115" s="1053"/>
      <c r="DY115" s="1053"/>
      <c r="DZ115" s="1054"/>
    </row>
    <row r="116" spans="1:130" s="246" customFormat="1" ht="26.25" customHeight="1" x14ac:dyDescent="0.15">
      <c r="A116" s="1046"/>
      <c r="B116" s="1047"/>
      <c r="C116" s="1055" t="s">
        <v>451</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11</v>
      </c>
      <c r="AB116" s="1049"/>
      <c r="AC116" s="1049"/>
      <c r="AD116" s="1049"/>
      <c r="AE116" s="1050"/>
      <c r="AF116" s="1051">
        <v>30</v>
      </c>
      <c r="AG116" s="1049"/>
      <c r="AH116" s="1049"/>
      <c r="AI116" s="1049"/>
      <c r="AJ116" s="1050"/>
      <c r="AK116" s="1051" t="s">
        <v>173</v>
      </c>
      <c r="AL116" s="1049"/>
      <c r="AM116" s="1049"/>
      <c r="AN116" s="1049"/>
      <c r="AO116" s="1050"/>
      <c r="AP116" s="1052" t="s">
        <v>173</v>
      </c>
      <c r="AQ116" s="1053"/>
      <c r="AR116" s="1053"/>
      <c r="AS116" s="1053"/>
      <c r="AT116" s="1054"/>
      <c r="AU116" s="990"/>
      <c r="AV116" s="991"/>
      <c r="AW116" s="991"/>
      <c r="AX116" s="991"/>
      <c r="AY116" s="991"/>
      <c r="AZ116" s="1057" t="s">
        <v>452</v>
      </c>
      <c r="BA116" s="1058"/>
      <c r="BB116" s="1058"/>
      <c r="BC116" s="1058"/>
      <c r="BD116" s="1058"/>
      <c r="BE116" s="1058"/>
      <c r="BF116" s="1058"/>
      <c r="BG116" s="1058"/>
      <c r="BH116" s="1058"/>
      <c r="BI116" s="1058"/>
      <c r="BJ116" s="1058"/>
      <c r="BK116" s="1058"/>
      <c r="BL116" s="1058"/>
      <c r="BM116" s="1058"/>
      <c r="BN116" s="1058"/>
      <c r="BO116" s="1058"/>
      <c r="BP116" s="1059"/>
      <c r="BQ116" s="1009" t="s">
        <v>173</v>
      </c>
      <c r="BR116" s="1010"/>
      <c r="BS116" s="1010"/>
      <c r="BT116" s="1010"/>
      <c r="BU116" s="1010"/>
      <c r="BV116" s="1010" t="s">
        <v>173</v>
      </c>
      <c r="BW116" s="1010"/>
      <c r="BX116" s="1010"/>
      <c r="BY116" s="1010"/>
      <c r="BZ116" s="1010"/>
      <c r="CA116" s="1010" t="s">
        <v>437</v>
      </c>
      <c r="CB116" s="1010"/>
      <c r="CC116" s="1010"/>
      <c r="CD116" s="1010"/>
      <c r="CE116" s="1010"/>
      <c r="CF116" s="1004" t="s">
        <v>434</v>
      </c>
      <c r="CG116" s="1005"/>
      <c r="CH116" s="1005"/>
      <c r="CI116" s="1005"/>
      <c r="CJ116" s="1005"/>
      <c r="CK116" s="1035"/>
      <c r="CL116" s="1036"/>
      <c r="CM116" s="1006" t="s">
        <v>453</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437</v>
      </c>
      <c r="DH116" s="1049"/>
      <c r="DI116" s="1049"/>
      <c r="DJ116" s="1049"/>
      <c r="DK116" s="1050"/>
      <c r="DL116" s="1051" t="s">
        <v>173</v>
      </c>
      <c r="DM116" s="1049"/>
      <c r="DN116" s="1049"/>
      <c r="DO116" s="1049"/>
      <c r="DP116" s="1050"/>
      <c r="DQ116" s="1051" t="s">
        <v>389</v>
      </c>
      <c r="DR116" s="1049"/>
      <c r="DS116" s="1049"/>
      <c r="DT116" s="1049"/>
      <c r="DU116" s="1050"/>
      <c r="DV116" s="1052" t="s">
        <v>173</v>
      </c>
      <c r="DW116" s="1053"/>
      <c r="DX116" s="1053"/>
      <c r="DY116" s="1053"/>
      <c r="DZ116" s="1054"/>
    </row>
    <row r="117" spans="1:130" s="246" customFormat="1" ht="26.25" customHeight="1" x14ac:dyDescent="0.15">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454</v>
      </c>
      <c r="Z117" s="976"/>
      <c r="AA117" s="1066">
        <v>1916196</v>
      </c>
      <c r="AB117" s="1067"/>
      <c r="AC117" s="1067"/>
      <c r="AD117" s="1067"/>
      <c r="AE117" s="1068"/>
      <c r="AF117" s="1069">
        <v>1754181</v>
      </c>
      <c r="AG117" s="1067"/>
      <c r="AH117" s="1067"/>
      <c r="AI117" s="1067"/>
      <c r="AJ117" s="1068"/>
      <c r="AK117" s="1069">
        <v>1808019</v>
      </c>
      <c r="AL117" s="1067"/>
      <c r="AM117" s="1067"/>
      <c r="AN117" s="1067"/>
      <c r="AO117" s="1068"/>
      <c r="AP117" s="1070"/>
      <c r="AQ117" s="1071"/>
      <c r="AR117" s="1071"/>
      <c r="AS117" s="1071"/>
      <c r="AT117" s="1072"/>
      <c r="AU117" s="990"/>
      <c r="AV117" s="991"/>
      <c r="AW117" s="991"/>
      <c r="AX117" s="991"/>
      <c r="AY117" s="991"/>
      <c r="AZ117" s="1057" t="s">
        <v>455</v>
      </c>
      <c r="BA117" s="1058"/>
      <c r="BB117" s="1058"/>
      <c r="BC117" s="1058"/>
      <c r="BD117" s="1058"/>
      <c r="BE117" s="1058"/>
      <c r="BF117" s="1058"/>
      <c r="BG117" s="1058"/>
      <c r="BH117" s="1058"/>
      <c r="BI117" s="1058"/>
      <c r="BJ117" s="1058"/>
      <c r="BK117" s="1058"/>
      <c r="BL117" s="1058"/>
      <c r="BM117" s="1058"/>
      <c r="BN117" s="1058"/>
      <c r="BO117" s="1058"/>
      <c r="BP117" s="1059"/>
      <c r="BQ117" s="1009" t="s">
        <v>173</v>
      </c>
      <c r="BR117" s="1010"/>
      <c r="BS117" s="1010"/>
      <c r="BT117" s="1010"/>
      <c r="BU117" s="1010"/>
      <c r="BV117" s="1010" t="s">
        <v>434</v>
      </c>
      <c r="BW117" s="1010"/>
      <c r="BX117" s="1010"/>
      <c r="BY117" s="1010"/>
      <c r="BZ117" s="1010"/>
      <c r="CA117" s="1010" t="s">
        <v>434</v>
      </c>
      <c r="CB117" s="1010"/>
      <c r="CC117" s="1010"/>
      <c r="CD117" s="1010"/>
      <c r="CE117" s="1010"/>
      <c r="CF117" s="1004" t="s">
        <v>434</v>
      </c>
      <c r="CG117" s="1005"/>
      <c r="CH117" s="1005"/>
      <c r="CI117" s="1005"/>
      <c r="CJ117" s="1005"/>
      <c r="CK117" s="1035"/>
      <c r="CL117" s="1036"/>
      <c r="CM117" s="1006" t="s">
        <v>456</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434</v>
      </c>
      <c r="DH117" s="1049"/>
      <c r="DI117" s="1049"/>
      <c r="DJ117" s="1049"/>
      <c r="DK117" s="1050"/>
      <c r="DL117" s="1051" t="s">
        <v>173</v>
      </c>
      <c r="DM117" s="1049"/>
      <c r="DN117" s="1049"/>
      <c r="DO117" s="1049"/>
      <c r="DP117" s="1050"/>
      <c r="DQ117" s="1051" t="s">
        <v>434</v>
      </c>
      <c r="DR117" s="1049"/>
      <c r="DS117" s="1049"/>
      <c r="DT117" s="1049"/>
      <c r="DU117" s="1050"/>
      <c r="DV117" s="1052" t="s">
        <v>437</v>
      </c>
      <c r="DW117" s="1053"/>
      <c r="DX117" s="1053"/>
      <c r="DY117" s="1053"/>
      <c r="DZ117" s="1054"/>
    </row>
    <row r="118" spans="1:130" s="246" customFormat="1" ht="26.25" customHeight="1" x14ac:dyDescent="0.15">
      <c r="A118" s="994" t="s">
        <v>427</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425</v>
      </c>
      <c r="AB118" s="975"/>
      <c r="AC118" s="975"/>
      <c r="AD118" s="975"/>
      <c r="AE118" s="976"/>
      <c r="AF118" s="974" t="s">
        <v>304</v>
      </c>
      <c r="AG118" s="975"/>
      <c r="AH118" s="975"/>
      <c r="AI118" s="975"/>
      <c r="AJ118" s="976"/>
      <c r="AK118" s="974" t="s">
        <v>303</v>
      </c>
      <c r="AL118" s="975"/>
      <c r="AM118" s="975"/>
      <c r="AN118" s="975"/>
      <c r="AO118" s="976"/>
      <c r="AP118" s="1061" t="s">
        <v>426</v>
      </c>
      <c r="AQ118" s="1062"/>
      <c r="AR118" s="1062"/>
      <c r="AS118" s="1062"/>
      <c r="AT118" s="1063"/>
      <c r="AU118" s="990"/>
      <c r="AV118" s="991"/>
      <c r="AW118" s="991"/>
      <c r="AX118" s="991"/>
      <c r="AY118" s="991"/>
      <c r="AZ118" s="1064" t="s">
        <v>457</v>
      </c>
      <c r="BA118" s="1055"/>
      <c r="BB118" s="1055"/>
      <c r="BC118" s="1055"/>
      <c r="BD118" s="1055"/>
      <c r="BE118" s="1055"/>
      <c r="BF118" s="1055"/>
      <c r="BG118" s="1055"/>
      <c r="BH118" s="1055"/>
      <c r="BI118" s="1055"/>
      <c r="BJ118" s="1055"/>
      <c r="BK118" s="1055"/>
      <c r="BL118" s="1055"/>
      <c r="BM118" s="1055"/>
      <c r="BN118" s="1055"/>
      <c r="BO118" s="1055"/>
      <c r="BP118" s="1056"/>
      <c r="BQ118" s="1087" t="s">
        <v>434</v>
      </c>
      <c r="BR118" s="1088"/>
      <c r="BS118" s="1088"/>
      <c r="BT118" s="1088"/>
      <c r="BU118" s="1088"/>
      <c r="BV118" s="1088" t="s">
        <v>173</v>
      </c>
      <c r="BW118" s="1088"/>
      <c r="BX118" s="1088"/>
      <c r="BY118" s="1088"/>
      <c r="BZ118" s="1088"/>
      <c r="CA118" s="1088" t="s">
        <v>173</v>
      </c>
      <c r="CB118" s="1088"/>
      <c r="CC118" s="1088"/>
      <c r="CD118" s="1088"/>
      <c r="CE118" s="1088"/>
      <c r="CF118" s="1004" t="s">
        <v>437</v>
      </c>
      <c r="CG118" s="1005"/>
      <c r="CH118" s="1005"/>
      <c r="CI118" s="1005"/>
      <c r="CJ118" s="1005"/>
      <c r="CK118" s="1035"/>
      <c r="CL118" s="1036"/>
      <c r="CM118" s="1006" t="s">
        <v>458</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173</v>
      </c>
      <c r="DH118" s="1049"/>
      <c r="DI118" s="1049"/>
      <c r="DJ118" s="1049"/>
      <c r="DK118" s="1050"/>
      <c r="DL118" s="1051" t="s">
        <v>173</v>
      </c>
      <c r="DM118" s="1049"/>
      <c r="DN118" s="1049"/>
      <c r="DO118" s="1049"/>
      <c r="DP118" s="1050"/>
      <c r="DQ118" s="1051" t="s">
        <v>437</v>
      </c>
      <c r="DR118" s="1049"/>
      <c r="DS118" s="1049"/>
      <c r="DT118" s="1049"/>
      <c r="DU118" s="1050"/>
      <c r="DV118" s="1052" t="s">
        <v>173</v>
      </c>
      <c r="DW118" s="1053"/>
      <c r="DX118" s="1053"/>
      <c r="DY118" s="1053"/>
      <c r="DZ118" s="1054"/>
    </row>
    <row r="119" spans="1:130" s="246" customFormat="1" ht="26.25" customHeight="1" x14ac:dyDescent="0.15">
      <c r="A119" s="1148" t="s">
        <v>430</v>
      </c>
      <c r="B119" s="1034"/>
      <c r="C119" s="1013" t="s">
        <v>431</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173</v>
      </c>
      <c r="AB119" s="982"/>
      <c r="AC119" s="982"/>
      <c r="AD119" s="982"/>
      <c r="AE119" s="983"/>
      <c r="AF119" s="984" t="s">
        <v>173</v>
      </c>
      <c r="AG119" s="982"/>
      <c r="AH119" s="982"/>
      <c r="AI119" s="982"/>
      <c r="AJ119" s="983"/>
      <c r="AK119" s="984" t="s">
        <v>173</v>
      </c>
      <c r="AL119" s="982"/>
      <c r="AM119" s="982"/>
      <c r="AN119" s="982"/>
      <c r="AO119" s="983"/>
      <c r="AP119" s="985" t="s">
        <v>173</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459</v>
      </c>
      <c r="BP119" s="1096"/>
      <c r="BQ119" s="1087">
        <v>20113236</v>
      </c>
      <c r="BR119" s="1088"/>
      <c r="BS119" s="1088"/>
      <c r="BT119" s="1088"/>
      <c r="BU119" s="1088"/>
      <c r="BV119" s="1088">
        <v>19439399</v>
      </c>
      <c r="BW119" s="1088"/>
      <c r="BX119" s="1088"/>
      <c r="BY119" s="1088"/>
      <c r="BZ119" s="1088"/>
      <c r="CA119" s="1088">
        <v>19293713</v>
      </c>
      <c r="CB119" s="1088"/>
      <c r="CC119" s="1088"/>
      <c r="CD119" s="1088"/>
      <c r="CE119" s="1088"/>
      <c r="CF119" s="1089"/>
      <c r="CG119" s="1090"/>
      <c r="CH119" s="1090"/>
      <c r="CI119" s="1090"/>
      <c r="CJ119" s="1091"/>
      <c r="CK119" s="1037"/>
      <c r="CL119" s="1038"/>
      <c r="CM119" s="1092" t="s">
        <v>460</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245104</v>
      </c>
      <c r="DH119" s="1074"/>
      <c r="DI119" s="1074"/>
      <c r="DJ119" s="1074"/>
      <c r="DK119" s="1075"/>
      <c r="DL119" s="1073">
        <v>208462</v>
      </c>
      <c r="DM119" s="1074"/>
      <c r="DN119" s="1074"/>
      <c r="DO119" s="1074"/>
      <c r="DP119" s="1075"/>
      <c r="DQ119" s="1073" t="s">
        <v>437</v>
      </c>
      <c r="DR119" s="1074"/>
      <c r="DS119" s="1074"/>
      <c r="DT119" s="1074"/>
      <c r="DU119" s="1075"/>
      <c r="DV119" s="1076" t="s">
        <v>173</v>
      </c>
      <c r="DW119" s="1077"/>
      <c r="DX119" s="1077"/>
      <c r="DY119" s="1077"/>
      <c r="DZ119" s="1078"/>
    </row>
    <row r="120" spans="1:130" s="246" customFormat="1" ht="26.25" customHeight="1" x14ac:dyDescent="0.15">
      <c r="A120" s="1149"/>
      <c r="B120" s="1036"/>
      <c r="C120" s="1006" t="s">
        <v>436</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173</v>
      </c>
      <c r="AB120" s="1049"/>
      <c r="AC120" s="1049"/>
      <c r="AD120" s="1049"/>
      <c r="AE120" s="1050"/>
      <c r="AF120" s="1051" t="s">
        <v>434</v>
      </c>
      <c r="AG120" s="1049"/>
      <c r="AH120" s="1049"/>
      <c r="AI120" s="1049"/>
      <c r="AJ120" s="1050"/>
      <c r="AK120" s="1051" t="s">
        <v>437</v>
      </c>
      <c r="AL120" s="1049"/>
      <c r="AM120" s="1049"/>
      <c r="AN120" s="1049"/>
      <c r="AO120" s="1050"/>
      <c r="AP120" s="1052" t="s">
        <v>434</v>
      </c>
      <c r="AQ120" s="1053"/>
      <c r="AR120" s="1053"/>
      <c r="AS120" s="1053"/>
      <c r="AT120" s="1054"/>
      <c r="AU120" s="1079" t="s">
        <v>461</v>
      </c>
      <c r="AV120" s="1080"/>
      <c r="AW120" s="1080"/>
      <c r="AX120" s="1080"/>
      <c r="AY120" s="1081"/>
      <c r="AZ120" s="1030" t="s">
        <v>462</v>
      </c>
      <c r="BA120" s="979"/>
      <c r="BB120" s="979"/>
      <c r="BC120" s="979"/>
      <c r="BD120" s="979"/>
      <c r="BE120" s="979"/>
      <c r="BF120" s="979"/>
      <c r="BG120" s="979"/>
      <c r="BH120" s="979"/>
      <c r="BI120" s="979"/>
      <c r="BJ120" s="979"/>
      <c r="BK120" s="979"/>
      <c r="BL120" s="979"/>
      <c r="BM120" s="979"/>
      <c r="BN120" s="979"/>
      <c r="BO120" s="979"/>
      <c r="BP120" s="980"/>
      <c r="BQ120" s="1016">
        <v>6848772</v>
      </c>
      <c r="BR120" s="1017"/>
      <c r="BS120" s="1017"/>
      <c r="BT120" s="1017"/>
      <c r="BU120" s="1017"/>
      <c r="BV120" s="1017">
        <v>7497466</v>
      </c>
      <c r="BW120" s="1017"/>
      <c r="BX120" s="1017"/>
      <c r="BY120" s="1017"/>
      <c r="BZ120" s="1017"/>
      <c r="CA120" s="1017">
        <v>7506330</v>
      </c>
      <c r="CB120" s="1017"/>
      <c r="CC120" s="1017"/>
      <c r="CD120" s="1017"/>
      <c r="CE120" s="1017"/>
      <c r="CF120" s="1031">
        <v>148.19999999999999</v>
      </c>
      <c r="CG120" s="1032"/>
      <c r="CH120" s="1032"/>
      <c r="CI120" s="1032"/>
      <c r="CJ120" s="1032"/>
      <c r="CK120" s="1097" t="s">
        <v>463</v>
      </c>
      <c r="CL120" s="1098"/>
      <c r="CM120" s="1098"/>
      <c r="CN120" s="1098"/>
      <c r="CO120" s="1099"/>
      <c r="CP120" s="1105" t="s">
        <v>464</v>
      </c>
      <c r="CQ120" s="1106"/>
      <c r="CR120" s="1106"/>
      <c r="CS120" s="1106"/>
      <c r="CT120" s="1106"/>
      <c r="CU120" s="1106"/>
      <c r="CV120" s="1106"/>
      <c r="CW120" s="1106"/>
      <c r="CX120" s="1106"/>
      <c r="CY120" s="1106"/>
      <c r="CZ120" s="1106"/>
      <c r="DA120" s="1106"/>
      <c r="DB120" s="1106"/>
      <c r="DC120" s="1106"/>
      <c r="DD120" s="1106"/>
      <c r="DE120" s="1106"/>
      <c r="DF120" s="1107"/>
      <c r="DG120" s="1016">
        <v>5147452</v>
      </c>
      <c r="DH120" s="1017"/>
      <c r="DI120" s="1017"/>
      <c r="DJ120" s="1017"/>
      <c r="DK120" s="1017"/>
      <c r="DL120" s="1017">
        <v>4906963</v>
      </c>
      <c r="DM120" s="1017"/>
      <c r="DN120" s="1017"/>
      <c r="DO120" s="1017"/>
      <c r="DP120" s="1017"/>
      <c r="DQ120" s="1017">
        <v>4721550</v>
      </c>
      <c r="DR120" s="1017"/>
      <c r="DS120" s="1017"/>
      <c r="DT120" s="1017"/>
      <c r="DU120" s="1017"/>
      <c r="DV120" s="1018">
        <v>93.2</v>
      </c>
      <c r="DW120" s="1018"/>
      <c r="DX120" s="1018"/>
      <c r="DY120" s="1018"/>
      <c r="DZ120" s="1019"/>
    </row>
    <row r="121" spans="1:130" s="246" customFormat="1" ht="26.25" customHeight="1" x14ac:dyDescent="0.15">
      <c r="A121" s="1149"/>
      <c r="B121" s="1036"/>
      <c r="C121" s="1057" t="s">
        <v>465</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173</v>
      </c>
      <c r="AB121" s="1049"/>
      <c r="AC121" s="1049"/>
      <c r="AD121" s="1049"/>
      <c r="AE121" s="1050"/>
      <c r="AF121" s="1051" t="s">
        <v>173</v>
      </c>
      <c r="AG121" s="1049"/>
      <c r="AH121" s="1049"/>
      <c r="AI121" s="1049"/>
      <c r="AJ121" s="1050"/>
      <c r="AK121" s="1051" t="s">
        <v>173</v>
      </c>
      <c r="AL121" s="1049"/>
      <c r="AM121" s="1049"/>
      <c r="AN121" s="1049"/>
      <c r="AO121" s="1050"/>
      <c r="AP121" s="1052" t="s">
        <v>434</v>
      </c>
      <c r="AQ121" s="1053"/>
      <c r="AR121" s="1053"/>
      <c r="AS121" s="1053"/>
      <c r="AT121" s="1054"/>
      <c r="AU121" s="1082"/>
      <c r="AV121" s="1083"/>
      <c r="AW121" s="1083"/>
      <c r="AX121" s="1083"/>
      <c r="AY121" s="1084"/>
      <c r="AZ121" s="1039" t="s">
        <v>466</v>
      </c>
      <c r="BA121" s="1040"/>
      <c r="BB121" s="1040"/>
      <c r="BC121" s="1040"/>
      <c r="BD121" s="1040"/>
      <c r="BE121" s="1040"/>
      <c r="BF121" s="1040"/>
      <c r="BG121" s="1040"/>
      <c r="BH121" s="1040"/>
      <c r="BI121" s="1040"/>
      <c r="BJ121" s="1040"/>
      <c r="BK121" s="1040"/>
      <c r="BL121" s="1040"/>
      <c r="BM121" s="1040"/>
      <c r="BN121" s="1040"/>
      <c r="BO121" s="1040"/>
      <c r="BP121" s="1041"/>
      <c r="BQ121" s="1009">
        <v>457114</v>
      </c>
      <c r="BR121" s="1010"/>
      <c r="BS121" s="1010"/>
      <c r="BT121" s="1010"/>
      <c r="BU121" s="1010"/>
      <c r="BV121" s="1010">
        <v>259881</v>
      </c>
      <c r="BW121" s="1010"/>
      <c r="BX121" s="1010"/>
      <c r="BY121" s="1010"/>
      <c r="BZ121" s="1010"/>
      <c r="CA121" s="1010">
        <v>205792</v>
      </c>
      <c r="CB121" s="1010"/>
      <c r="CC121" s="1010"/>
      <c r="CD121" s="1010"/>
      <c r="CE121" s="1010"/>
      <c r="CF121" s="1004">
        <v>4.0999999999999996</v>
      </c>
      <c r="CG121" s="1005"/>
      <c r="CH121" s="1005"/>
      <c r="CI121" s="1005"/>
      <c r="CJ121" s="1005"/>
      <c r="CK121" s="1100"/>
      <c r="CL121" s="1101"/>
      <c r="CM121" s="1101"/>
      <c r="CN121" s="1101"/>
      <c r="CO121" s="1102"/>
      <c r="CP121" s="1110" t="s">
        <v>467</v>
      </c>
      <c r="CQ121" s="1111"/>
      <c r="CR121" s="1111"/>
      <c r="CS121" s="1111"/>
      <c r="CT121" s="1111"/>
      <c r="CU121" s="1111"/>
      <c r="CV121" s="1111"/>
      <c r="CW121" s="1111"/>
      <c r="CX121" s="1111"/>
      <c r="CY121" s="1111"/>
      <c r="CZ121" s="1111"/>
      <c r="DA121" s="1111"/>
      <c r="DB121" s="1111"/>
      <c r="DC121" s="1111"/>
      <c r="DD121" s="1111"/>
      <c r="DE121" s="1111"/>
      <c r="DF121" s="1112"/>
      <c r="DG121" s="1009" t="s">
        <v>434</v>
      </c>
      <c r="DH121" s="1010"/>
      <c r="DI121" s="1010"/>
      <c r="DJ121" s="1010"/>
      <c r="DK121" s="1010"/>
      <c r="DL121" s="1010">
        <v>1286066</v>
      </c>
      <c r="DM121" s="1010"/>
      <c r="DN121" s="1010"/>
      <c r="DO121" s="1010"/>
      <c r="DP121" s="1010"/>
      <c r="DQ121" s="1010">
        <v>1087955</v>
      </c>
      <c r="DR121" s="1010"/>
      <c r="DS121" s="1010"/>
      <c r="DT121" s="1010"/>
      <c r="DU121" s="1010"/>
      <c r="DV121" s="1011">
        <v>21.5</v>
      </c>
      <c r="DW121" s="1011"/>
      <c r="DX121" s="1011"/>
      <c r="DY121" s="1011"/>
      <c r="DZ121" s="1012"/>
    </row>
    <row r="122" spans="1:130" s="246" customFormat="1" ht="26.25" customHeight="1" x14ac:dyDescent="0.15">
      <c r="A122" s="1149"/>
      <c r="B122" s="1036"/>
      <c r="C122" s="1006" t="s">
        <v>447</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173</v>
      </c>
      <c r="AB122" s="1049"/>
      <c r="AC122" s="1049"/>
      <c r="AD122" s="1049"/>
      <c r="AE122" s="1050"/>
      <c r="AF122" s="1051" t="s">
        <v>434</v>
      </c>
      <c r="AG122" s="1049"/>
      <c r="AH122" s="1049"/>
      <c r="AI122" s="1049"/>
      <c r="AJ122" s="1050"/>
      <c r="AK122" s="1051" t="s">
        <v>437</v>
      </c>
      <c r="AL122" s="1049"/>
      <c r="AM122" s="1049"/>
      <c r="AN122" s="1049"/>
      <c r="AO122" s="1050"/>
      <c r="AP122" s="1052" t="s">
        <v>437</v>
      </c>
      <c r="AQ122" s="1053"/>
      <c r="AR122" s="1053"/>
      <c r="AS122" s="1053"/>
      <c r="AT122" s="1054"/>
      <c r="AU122" s="1082"/>
      <c r="AV122" s="1083"/>
      <c r="AW122" s="1083"/>
      <c r="AX122" s="1083"/>
      <c r="AY122" s="1084"/>
      <c r="AZ122" s="1064" t="s">
        <v>468</v>
      </c>
      <c r="BA122" s="1055"/>
      <c r="BB122" s="1055"/>
      <c r="BC122" s="1055"/>
      <c r="BD122" s="1055"/>
      <c r="BE122" s="1055"/>
      <c r="BF122" s="1055"/>
      <c r="BG122" s="1055"/>
      <c r="BH122" s="1055"/>
      <c r="BI122" s="1055"/>
      <c r="BJ122" s="1055"/>
      <c r="BK122" s="1055"/>
      <c r="BL122" s="1055"/>
      <c r="BM122" s="1055"/>
      <c r="BN122" s="1055"/>
      <c r="BO122" s="1055"/>
      <c r="BP122" s="1056"/>
      <c r="BQ122" s="1087">
        <v>12137802</v>
      </c>
      <c r="BR122" s="1088"/>
      <c r="BS122" s="1088"/>
      <c r="BT122" s="1088"/>
      <c r="BU122" s="1088"/>
      <c r="BV122" s="1088">
        <v>11813331</v>
      </c>
      <c r="BW122" s="1088"/>
      <c r="BX122" s="1088"/>
      <c r="BY122" s="1088"/>
      <c r="BZ122" s="1088"/>
      <c r="CA122" s="1088">
        <v>12200434</v>
      </c>
      <c r="CB122" s="1088"/>
      <c r="CC122" s="1088"/>
      <c r="CD122" s="1088"/>
      <c r="CE122" s="1088"/>
      <c r="CF122" s="1108">
        <v>240.9</v>
      </c>
      <c r="CG122" s="1109"/>
      <c r="CH122" s="1109"/>
      <c r="CI122" s="1109"/>
      <c r="CJ122" s="1109"/>
      <c r="CK122" s="1100"/>
      <c r="CL122" s="1101"/>
      <c r="CM122" s="1101"/>
      <c r="CN122" s="1101"/>
      <c r="CO122" s="1102"/>
      <c r="CP122" s="1110" t="s">
        <v>401</v>
      </c>
      <c r="CQ122" s="1111"/>
      <c r="CR122" s="1111"/>
      <c r="CS122" s="1111"/>
      <c r="CT122" s="1111"/>
      <c r="CU122" s="1111"/>
      <c r="CV122" s="1111"/>
      <c r="CW122" s="1111"/>
      <c r="CX122" s="1111"/>
      <c r="CY122" s="1111"/>
      <c r="CZ122" s="1111"/>
      <c r="DA122" s="1111"/>
      <c r="DB122" s="1111"/>
      <c r="DC122" s="1111"/>
      <c r="DD122" s="1111"/>
      <c r="DE122" s="1111"/>
      <c r="DF122" s="1112"/>
      <c r="DG122" s="1009" t="s">
        <v>173</v>
      </c>
      <c r="DH122" s="1010"/>
      <c r="DI122" s="1010"/>
      <c r="DJ122" s="1010"/>
      <c r="DK122" s="1010"/>
      <c r="DL122" s="1010" t="s">
        <v>173</v>
      </c>
      <c r="DM122" s="1010"/>
      <c r="DN122" s="1010"/>
      <c r="DO122" s="1010"/>
      <c r="DP122" s="1010"/>
      <c r="DQ122" s="1010" t="s">
        <v>173</v>
      </c>
      <c r="DR122" s="1010"/>
      <c r="DS122" s="1010"/>
      <c r="DT122" s="1010"/>
      <c r="DU122" s="1010"/>
      <c r="DV122" s="1011" t="s">
        <v>173</v>
      </c>
      <c r="DW122" s="1011"/>
      <c r="DX122" s="1011"/>
      <c r="DY122" s="1011"/>
      <c r="DZ122" s="1012"/>
    </row>
    <row r="123" spans="1:130" s="246" customFormat="1" ht="26.25" customHeight="1" x14ac:dyDescent="0.15">
      <c r="A123" s="1149"/>
      <c r="B123" s="1036"/>
      <c r="C123" s="1006" t="s">
        <v>453</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173</v>
      </c>
      <c r="AB123" s="1049"/>
      <c r="AC123" s="1049"/>
      <c r="AD123" s="1049"/>
      <c r="AE123" s="1050"/>
      <c r="AF123" s="1051" t="s">
        <v>173</v>
      </c>
      <c r="AG123" s="1049"/>
      <c r="AH123" s="1049"/>
      <c r="AI123" s="1049"/>
      <c r="AJ123" s="1050"/>
      <c r="AK123" s="1051" t="s">
        <v>173</v>
      </c>
      <c r="AL123" s="1049"/>
      <c r="AM123" s="1049"/>
      <c r="AN123" s="1049"/>
      <c r="AO123" s="1050"/>
      <c r="AP123" s="1052" t="s">
        <v>173</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469</v>
      </c>
      <c r="BP123" s="1096"/>
      <c r="BQ123" s="1155">
        <v>19443688</v>
      </c>
      <c r="BR123" s="1156"/>
      <c r="BS123" s="1156"/>
      <c r="BT123" s="1156"/>
      <c r="BU123" s="1156"/>
      <c r="BV123" s="1156">
        <v>19570678</v>
      </c>
      <c r="BW123" s="1156"/>
      <c r="BX123" s="1156"/>
      <c r="BY123" s="1156"/>
      <c r="BZ123" s="1156"/>
      <c r="CA123" s="1156">
        <v>19912556</v>
      </c>
      <c r="CB123" s="1156"/>
      <c r="CC123" s="1156"/>
      <c r="CD123" s="1156"/>
      <c r="CE123" s="1156"/>
      <c r="CF123" s="1089"/>
      <c r="CG123" s="1090"/>
      <c r="CH123" s="1090"/>
      <c r="CI123" s="1090"/>
      <c r="CJ123" s="1091"/>
      <c r="CK123" s="1100"/>
      <c r="CL123" s="1101"/>
      <c r="CM123" s="1101"/>
      <c r="CN123" s="1101"/>
      <c r="CO123" s="1102"/>
      <c r="CP123" s="1110" t="s">
        <v>402</v>
      </c>
      <c r="CQ123" s="1111"/>
      <c r="CR123" s="1111"/>
      <c r="CS123" s="1111"/>
      <c r="CT123" s="1111"/>
      <c r="CU123" s="1111"/>
      <c r="CV123" s="1111"/>
      <c r="CW123" s="1111"/>
      <c r="CX123" s="1111"/>
      <c r="CY123" s="1111"/>
      <c r="CZ123" s="1111"/>
      <c r="DA123" s="1111"/>
      <c r="DB123" s="1111"/>
      <c r="DC123" s="1111"/>
      <c r="DD123" s="1111"/>
      <c r="DE123" s="1111"/>
      <c r="DF123" s="1112"/>
      <c r="DG123" s="1048" t="s">
        <v>173</v>
      </c>
      <c r="DH123" s="1049"/>
      <c r="DI123" s="1049"/>
      <c r="DJ123" s="1049"/>
      <c r="DK123" s="1050"/>
      <c r="DL123" s="1051" t="s">
        <v>173</v>
      </c>
      <c r="DM123" s="1049"/>
      <c r="DN123" s="1049"/>
      <c r="DO123" s="1049"/>
      <c r="DP123" s="1050"/>
      <c r="DQ123" s="1051" t="s">
        <v>173</v>
      </c>
      <c r="DR123" s="1049"/>
      <c r="DS123" s="1049"/>
      <c r="DT123" s="1049"/>
      <c r="DU123" s="1050"/>
      <c r="DV123" s="1052" t="s">
        <v>173</v>
      </c>
      <c r="DW123" s="1053"/>
      <c r="DX123" s="1053"/>
      <c r="DY123" s="1053"/>
      <c r="DZ123" s="1054"/>
    </row>
    <row r="124" spans="1:130" s="246" customFormat="1" ht="26.25" customHeight="1" thickBot="1" x14ac:dyDescent="0.2">
      <c r="A124" s="1149"/>
      <c r="B124" s="1036"/>
      <c r="C124" s="1006" t="s">
        <v>456</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173</v>
      </c>
      <c r="AB124" s="1049"/>
      <c r="AC124" s="1049"/>
      <c r="AD124" s="1049"/>
      <c r="AE124" s="1050"/>
      <c r="AF124" s="1051" t="s">
        <v>173</v>
      </c>
      <c r="AG124" s="1049"/>
      <c r="AH124" s="1049"/>
      <c r="AI124" s="1049"/>
      <c r="AJ124" s="1050"/>
      <c r="AK124" s="1051" t="s">
        <v>173</v>
      </c>
      <c r="AL124" s="1049"/>
      <c r="AM124" s="1049"/>
      <c r="AN124" s="1049"/>
      <c r="AO124" s="1050"/>
      <c r="AP124" s="1052" t="s">
        <v>173</v>
      </c>
      <c r="AQ124" s="1053"/>
      <c r="AR124" s="1053"/>
      <c r="AS124" s="1053"/>
      <c r="AT124" s="1054"/>
      <c r="AU124" s="1151" t="s">
        <v>470</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12.6</v>
      </c>
      <c r="BR124" s="1118"/>
      <c r="BS124" s="1118"/>
      <c r="BT124" s="1118"/>
      <c r="BU124" s="1118"/>
      <c r="BV124" s="1118" t="s">
        <v>173</v>
      </c>
      <c r="BW124" s="1118"/>
      <c r="BX124" s="1118"/>
      <c r="BY124" s="1118"/>
      <c r="BZ124" s="1118"/>
      <c r="CA124" s="1118" t="s">
        <v>173</v>
      </c>
      <c r="CB124" s="1118"/>
      <c r="CC124" s="1118"/>
      <c r="CD124" s="1118"/>
      <c r="CE124" s="1118"/>
      <c r="CF124" s="1119"/>
      <c r="CG124" s="1120"/>
      <c r="CH124" s="1120"/>
      <c r="CI124" s="1120"/>
      <c r="CJ124" s="1121"/>
      <c r="CK124" s="1103"/>
      <c r="CL124" s="1103"/>
      <c r="CM124" s="1103"/>
      <c r="CN124" s="1103"/>
      <c r="CO124" s="1104"/>
      <c r="CP124" s="1110" t="s">
        <v>471</v>
      </c>
      <c r="CQ124" s="1111"/>
      <c r="CR124" s="1111"/>
      <c r="CS124" s="1111"/>
      <c r="CT124" s="1111"/>
      <c r="CU124" s="1111"/>
      <c r="CV124" s="1111"/>
      <c r="CW124" s="1111"/>
      <c r="CX124" s="1111"/>
      <c r="CY124" s="1111"/>
      <c r="CZ124" s="1111"/>
      <c r="DA124" s="1111"/>
      <c r="DB124" s="1111"/>
      <c r="DC124" s="1111"/>
      <c r="DD124" s="1111"/>
      <c r="DE124" s="1111"/>
      <c r="DF124" s="1112"/>
      <c r="DG124" s="1095">
        <v>1452798</v>
      </c>
      <c r="DH124" s="1074"/>
      <c r="DI124" s="1074"/>
      <c r="DJ124" s="1074"/>
      <c r="DK124" s="1075"/>
      <c r="DL124" s="1073" t="s">
        <v>472</v>
      </c>
      <c r="DM124" s="1074"/>
      <c r="DN124" s="1074"/>
      <c r="DO124" s="1074"/>
      <c r="DP124" s="1075"/>
      <c r="DQ124" s="1073" t="s">
        <v>437</v>
      </c>
      <c r="DR124" s="1074"/>
      <c r="DS124" s="1074"/>
      <c r="DT124" s="1074"/>
      <c r="DU124" s="1075"/>
      <c r="DV124" s="1076" t="s">
        <v>437</v>
      </c>
      <c r="DW124" s="1077"/>
      <c r="DX124" s="1077"/>
      <c r="DY124" s="1077"/>
      <c r="DZ124" s="1078"/>
    </row>
    <row r="125" spans="1:130" s="246" customFormat="1" ht="26.25" customHeight="1" x14ac:dyDescent="0.15">
      <c r="A125" s="1149"/>
      <c r="B125" s="1036"/>
      <c r="C125" s="1006" t="s">
        <v>458</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173</v>
      </c>
      <c r="AB125" s="1049"/>
      <c r="AC125" s="1049"/>
      <c r="AD125" s="1049"/>
      <c r="AE125" s="1050"/>
      <c r="AF125" s="1051" t="s">
        <v>437</v>
      </c>
      <c r="AG125" s="1049"/>
      <c r="AH125" s="1049"/>
      <c r="AI125" s="1049"/>
      <c r="AJ125" s="1050"/>
      <c r="AK125" s="1051" t="s">
        <v>437</v>
      </c>
      <c r="AL125" s="1049"/>
      <c r="AM125" s="1049"/>
      <c r="AN125" s="1049"/>
      <c r="AO125" s="1050"/>
      <c r="AP125" s="1052" t="s">
        <v>173</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473</v>
      </c>
      <c r="CL125" s="1098"/>
      <c r="CM125" s="1098"/>
      <c r="CN125" s="1098"/>
      <c r="CO125" s="1099"/>
      <c r="CP125" s="1030" t="s">
        <v>474</v>
      </c>
      <c r="CQ125" s="979"/>
      <c r="CR125" s="979"/>
      <c r="CS125" s="979"/>
      <c r="CT125" s="979"/>
      <c r="CU125" s="979"/>
      <c r="CV125" s="979"/>
      <c r="CW125" s="979"/>
      <c r="CX125" s="979"/>
      <c r="CY125" s="979"/>
      <c r="CZ125" s="979"/>
      <c r="DA125" s="979"/>
      <c r="DB125" s="979"/>
      <c r="DC125" s="979"/>
      <c r="DD125" s="979"/>
      <c r="DE125" s="979"/>
      <c r="DF125" s="980"/>
      <c r="DG125" s="1016" t="s">
        <v>173</v>
      </c>
      <c r="DH125" s="1017"/>
      <c r="DI125" s="1017"/>
      <c r="DJ125" s="1017"/>
      <c r="DK125" s="1017"/>
      <c r="DL125" s="1017" t="s">
        <v>173</v>
      </c>
      <c r="DM125" s="1017"/>
      <c r="DN125" s="1017"/>
      <c r="DO125" s="1017"/>
      <c r="DP125" s="1017"/>
      <c r="DQ125" s="1017" t="s">
        <v>173</v>
      </c>
      <c r="DR125" s="1017"/>
      <c r="DS125" s="1017"/>
      <c r="DT125" s="1017"/>
      <c r="DU125" s="1017"/>
      <c r="DV125" s="1018" t="s">
        <v>173</v>
      </c>
      <c r="DW125" s="1018"/>
      <c r="DX125" s="1018"/>
      <c r="DY125" s="1018"/>
      <c r="DZ125" s="1019"/>
    </row>
    <row r="126" spans="1:130" s="246" customFormat="1" ht="26.25" customHeight="1" thickBot="1" x14ac:dyDescent="0.2">
      <c r="A126" s="1149"/>
      <c r="B126" s="1036"/>
      <c r="C126" s="1006" t="s">
        <v>460</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41606</v>
      </c>
      <c r="AB126" s="1049"/>
      <c r="AC126" s="1049"/>
      <c r="AD126" s="1049"/>
      <c r="AE126" s="1050"/>
      <c r="AF126" s="1051">
        <v>35909</v>
      </c>
      <c r="AG126" s="1049"/>
      <c r="AH126" s="1049"/>
      <c r="AI126" s="1049"/>
      <c r="AJ126" s="1050"/>
      <c r="AK126" s="1051">
        <v>34868</v>
      </c>
      <c r="AL126" s="1049"/>
      <c r="AM126" s="1049"/>
      <c r="AN126" s="1049"/>
      <c r="AO126" s="1050"/>
      <c r="AP126" s="1052">
        <v>0.7</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475</v>
      </c>
      <c r="CQ126" s="1040"/>
      <c r="CR126" s="1040"/>
      <c r="CS126" s="1040"/>
      <c r="CT126" s="1040"/>
      <c r="CU126" s="1040"/>
      <c r="CV126" s="1040"/>
      <c r="CW126" s="1040"/>
      <c r="CX126" s="1040"/>
      <c r="CY126" s="1040"/>
      <c r="CZ126" s="1040"/>
      <c r="DA126" s="1040"/>
      <c r="DB126" s="1040"/>
      <c r="DC126" s="1040"/>
      <c r="DD126" s="1040"/>
      <c r="DE126" s="1040"/>
      <c r="DF126" s="1041"/>
      <c r="DG126" s="1009" t="s">
        <v>173</v>
      </c>
      <c r="DH126" s="1010"/>
      <c r="DI126" s="1010"/>
      <c r="DJ126" s="1010"/>
      <c r="DK126" s="1010"/>
      <c r="DL126" s="1010" t="s">
        <v>173</v>
      </c>
      <c r="DM126" s="1010"/>
      <c r="DN126" s="1010"/>
      <c r="DO126" s="1010"/>
      <c r="DP126" s="1010"/>
      <c r="DQ126" s="1010" t="s">
        <v>173</v>
      </c>
      <c r="DR126" s="1010"/>
      <c r="DS126" s="1010"/>
      <c r="DT126" s="1010"/>
      <c r="DU126" s="1010"/>
      <c r="DV126" s="1011" t="s">
        <v>173</v>
      </c>
      <c r="DW126" s="1011"/>
      <c r="DX126" s="1011"/>
      <c r="DY126" s="1011"/>
      <c r="DZ126" s="1012"/>
    </row>
    <row r="127" spans="1:130" s="246" customFormat="1" ht="26.25" customHeight="1" x14ac:dyDescent="0.15">
      <c r="A127" s="1150"/>
      <c r="B127" s="1038"/>
      <c r="C127" s="1092" t="s">
        <v>476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173</v>
      </c>
      <c r="AB127" s="1049"/>
      <c r="AC127" s="1049"/>
      <c r="AD127" s="1049"/>
      <c r="AE127" s="1050"/>
      <c r="AF127" s="1051" t="s">
        <v>437</v>
      </c>
      <c r="AG127" s="1049"/>
      <c r="AH127" s="1049"/>
      <c r="AI127" s="1049"/>
      <c r="AJ127" s="1050"/>
      <c r="AK127" s="1051" t="s">
        <v>173</v>
      </c>
      <c r="AL127" s="1049"/>
      <c r="AM127" s="1049"/>
      <c r="AN127" s="1049"/>
      <c r="AO127" s="1050"/>
      <c r="AP127" s="1052" t="s">
        <v>173</v>
      </c>
      <c r="AQ127" s="1053"/>
      <c r="AR127" s="1053"/>
      <c r="AS127" s="1053"/>
      <c r="AT127" s="1054"/>
      <c r="AU127" s="282"/>
      <c r="AV127" s="282"/>
      <c r="AW127" s="282"/>
      <c r="AX127" s="1122" t="s">
        <v>477</v>
      </c>
      <c r="AY127" s="1123"/>
      <c r="AZ127" s="1123"/>
      <c r="BA127" s="1123"/>
      <c r="BB127" s="1123"/>
      <c r="BC127" s="1123"/>
      <c r="BD127" s="1123"/>
      <c r="BE127" s="1124"/>
      <c r="BF127" s="1125" t="s">
        <v>478</v>
      </c>
      <c r="BG127" s="1123"/>
      <c r="BH127" s="1123"/>
      <c r="BI127" s="1123"/>
      <c r="BJ127" s="1123"/>
      <c r="BK127" s="1123"/>
      <c r="BL127" s="1124"/>
      <c r="BM127" s="1125" t="s">
        <v>479</v>
      </c>
      <c r="BN127" s="1123"/>
      <c r="BO127" s="1123"/>
      <c r="BP127" s="1123"/>
      <c r="BQ127" s="1123"/>
      <c r="BR127" s="1123"/>
      <c r="BS127" s="1124"/>
      <c r="BT127" s="1125" t="s">
        <v>480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481</v>
      </c>
      <c r="CQ127" s="1040"/>
      <c r="CR127" s="1040"/>
      <c r="CS127" s="1040"/>
      <c r="CT127" s="1040"/>
      <c r="CU127" s="1040"/>
      <c r="CV127" s="1040"/>
      <c r="CW127" s="1040"/>
      <c r="CX127" s="1040"/>
      <c r="CY127" s="1040"/>
      <c r="CZ127" s="1040"/>
      <c r="DA127" s="1040"/>
      <c r="DB127" s="1040"/>
      <c r="DC127" s="1040"/>
      <c r="DD127" s="1040"/>
      <c r="DE127" s="1040"/>
      <c r="DF127" s="1041"/>
      <c r="DG127" s="1009" t="s">
        <v>437</v>
      </c>
      <c r="DH127" s="1010"/>
      <c r="DI127" s="1010"/>
      <c r="DJ127" s="1010"/>
      <c r="DK127" s="1010"/>
      <c r="DL127" s="1010" t="s">
        <v>173</v>
      </c>
      <c r="DM127" s="1010"/>
      <c r="DN127" s="1010"/>
      <c r="DO127" s="1010"/>
      <c r="DP127" s="1010"/>
      <c r="DQ127" s="1010" t="s">
        <v>173</v>
      </c>
      <c r="DR127" s="1010"/>
      <c r="DS127" s="1010"/>
      <c r="DT127" s="1010"/>
      <c r="DU127" s="1010"/>
      <c r="DV127" s="1011" t="s">
        <v>173</v>
      </c>
      <c r="DW127" s="1011"/>
      <c r="DX127" s="1011"/>
      <c r="DY127" s="1011"/>
      <c r="DZ127" s="1012"/>
    </row>
    <row r="128" spans="1:130" s="246" customFormat="1" ht="26.25" customHeight="1" thickBot="1" x14ac:dyDescent="0.2">
      <c r="A128" s="1133" t="s">
        <v>482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483</v>
      </c>
      <c r="X128" s="1135"/>
      <c r="Y128" s="1135"/>
      <c r="Z128" s="1136"/>
      <c r="AA128" s="1137">
        <v>54495</v>
      </c>
      <c r="AB128" s="1138"/>
      <c r="AC128" s="1138"/>
      <c r="AD128" s="1138"/>
      <c r="AE128" s="1139"/>
      <c r="AF128" s="1140">
        <v>57308</v>
      </c>
      <c r="AG128" s="1138"/>
      <c r="AH128" s="1138"/>
      <c r="AI128" s="1138"/>
      <c r="AJ128" s="1139"/>
      <c r="AK128" s="1140">
        <v>56682</v>
      </c>
      <c r="AL128" s="1138"/>
      <c r="AM128" s="1138"/>
      <c r="AN128" s="1138"/>
      <c r="AO128" s="1139"/>
      <c r="AP128" s="1141"/>
      <c r="AQ128" s="1142"/>
      <c r="AR128" s="1142"/>
      <c r="AS128" s="1142"/>
      <c r="AT128" s="1143"/>
      <c r="AU128" s="282"/>
      <c r="AV128" s="282"/>
      <c r="AW128" s="282"/>
      <c r="AX128" s="978" t="s">
        <v>484</v>
      </c>
      <c r="AY128" s="979"/>
      <c r="AZ128" s="979"/>
      <c r="BA128" s="979"/>
      <c r="BB128" s="979"/>
      <c r="BC128" s="979"/>
      <c r="BD128" s="979"/>
      <c r="BE128" s="980"/>
      <c r="BF128" s="1144" t="s">
        <v>472</v>
      </c>
      <c r="BG128" s="1145"/>
      <c r="BH128" s="1145"/>
      <c r="BI128" s="1145"/>
      <c r="BJ128" s="1145"/>
      <c r="BK128" s="1145"/>
      <c r="BL128" s="1146"/>
      <c r="BM128" s="1144">
        <v>14.28</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485</v>
      </c>
      <c r="CQ128" s="1127"/>
      <c r="CR128" s="1127"/>
      <c r="CS128" s="1127"/>
      <c r="CT128" s="1127"/>
      <c r="CU128" s="1127"/>
      <c r="CV128" s="1127"/>
      <c r="CW128" s="1127"/>
      <c r="CX128" s="1127"/>
      <c r="CY128" s="1127"/>
      <c r="CZ128" s="1127"/>
      <c r="DA128" s="1127"/>
      <c r="DB128" s="1127"/>
      <c r="DC128" s="1127"/>
      <c r="DD128" s="1127"/>
      <c r="DE128" s="1127"/>
      <c r="DF128" s="1128"/>
      <c r="DG128" s="1129">
        <v>22112</v>
      </c>
      <c r="DH128" s="1130"/>
      <c r="DI128" s="1130"/>
      <c r="DJ128" s="1130"/>
      <c r="DK128" s="1130"/>
      <c r="DL128" s="1130">
        <v>18586</v>
      </c>
      <c r="DM128" s="1130"/>
      <c r="DN128" s="1130"/>
      <c r="DO128" s="1130"/>
      <c r="DP128" s="1130"/>
      <c r="DQ128" s="1130" t="s">
        <v>173</v>
      </c>
      <c r="DR128" s="1130"/>
      <c r="DS128" s="1130"/>
      <c r="DT128" s="1130"/>
      <c r="DU128" s="1130"/>
      <c r="DV128" s="1131" t="s">
        <v>173</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486</v>
      </c>
      <c r="X129" s="1164"/>
      <c r="Y129" s="1164"/>
      <c r="Z129" s="1165"/>
      <c r="AA129" s="1048">
        <v>6673912</v>
      </c>
      <c r="AB129" s="1049"/>
      <c r="AC129" s="1049"/>
      <c r="AD129" s="1049"/>
      <c r="AE129" s="1050"/>
      <c r="AF129" s="1051">
        <v>6430653</v>
      </c>
      <c r="AG129" s="1049"/>
      <c r="AH129" s="1049"/>
      <c r="AI129" s="1049"/>
      <c r="AJ129" s="1050"/>
      <c r="AK129" s="1051">
        <v>6384579</v>
      </c>
      <c r="AL129" s="1049"/>
      <c r="AM129" s="1049"/>
      <c r="AN129" s="1049"/>
      <c r="AO129" s="1050"/>
      <c r="AP129" s="1166"/>
      <c r="AQ129" s="1167"/>
      <c r="AR129" s="1167"/>
      <c r="AS129" s="1167"/>
      <c r="AT129" s="1168"/>
      <c r="AU129" s="284"/>
      <c r="AV129" s="284"/>
      <c r="AW129" s="284"/>
      <c r="AX129" s="1157" t="s">
        <v>487</v>
      </c>
      <c r="AY129" s="1040"/>
      <c r="AZ129" s="1040"/>
      <c r="BA129" s="1040"/>
      <c r="BB129" s="1040"/>
      <c r="BC129" s="1040"/>
      <c r="BD129" s="1040"/>
      <c r="BE129" s="1041"/>
      <c r="BF129" s="1158" t="s">
        <v>173</v>
      </c>
      <c r="BG129" s="1159"/>
      <c r="BH129" s="1159"/>
      <c r="BI129" s="1159"/>
      <c r="BJ129" s="1159"/>
      <c r="BK129" s="1159"/>
      <c r="BL129" s="1160"/>
      <c r="BM129" s="1158">
        <v>19.28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489</v>
      </c>
      <c r="X130" s="1164"/>
      <c r="Y130" s="1164"/>
      <c r="Z130" s="1165"/>
      <c r="AA130" s="1048">
        <v>1373871</v>
      </c>
      <c r="AB130" s="1049"/>
      <c r="AC130" s="1049"/>
      <c r="AD130" s="1049"/>
      <c r="AE130" s="1050"/>
      <c r="AF130" s="1051">
        <v>1287773</v>
      </c>
      <c r="AG130" s="1049"/>
      <c r="AH130" s="1049"/>
      <c r="AI130" s="1049"/>
      <c r="AJ130" s="1050"/>
      <c r="AK130" s="1051">
        <v>1320748</v>
      </c>
      <c r="AL130" s="1049"/>
      <c r="AM130" s="1049"/>
      <c r="AN130" s="1049"/>
      <c r="AO130" s="1050"/>
      <c r="AP130" s="1166"/>
      <c r="AQ130" s="1167"/>
      <c r="AR130" s="1167"/>
      <c r="AS130" s="1167"/>
      <c r="AT130" s="1168"/>
      <c r="AU130" s="284"/>
      <c r="AV130" s="284"/>
      <c r="AW130" s="284"/>
      <c r="AX130" s="1157" t="s">
        <v>490</v>
      </c>
      <c r="AY130" s="1040"/>
      <c r="AZ130" s="1040"/>
      <c r="BA130" s="1040"/>
      <c r="BB130" s="1040"/>
      <c r="BC130" s="1040"/>
      <c r="BD130" s="1040"/>
      <c r="BE130" s="1041"/>
      <c r="BF130" s="1194">
        <v>8.5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491</v>
      </c>
      <c r="X131" s="1202"/>
      <c r="Y131" s="1202"/>
      <c r="Z131" s="1203"/>
      <c r="AA131" s="1095">
        <v>5300041</v>
      </c>
      <c r="AB131" s="1074"/>
      <c r="AC131" s="1074"/>
      <c r="AD131" s="1074"/>
      <c r="AE131" s="1075"/>
      <c r="AF131" s="1073">
        <v>5142880</v>
      </c>
      <c r="AG131" s="1074"/>
      <c r="AH131" s="1074"/>
      <c r="AI131" s="1074"/>
      <c r="AJ131" s="1075"/>
      <c r="AK131" s="1073">
        <v>5063831</v>
      </c>
      <c r="AL131" s="1074"/>
      <c r="AM131" s="1074"/>
      <c r="AN131" s="1074"/>
      <c r="AO131" s="1075"/>
      <c r="AP131" s="1204"/>
      <c r="AQ131" s="1205"/>
      <c r="AR131" s="1205"/>
      <c r="AS131" s="1205"/>
      <c r="AT131" s="1206"/>
      <c r="AU131" s="284"/>
      <c r="AV131" s="284"/>
      <c r="AW131" s="284"/>
      <c r="AX131" s="1176" t="s">
        <v>492</v>
      </c>
      <c r="AY131" s="1127"/>
      <c r="AZ131" s="1127"/>
      <c r="BA131" s="1127"/>
      <c r="BB131" s="1127"/>
      <c r="BC131" s="1127"/>
      <c r="BD131" s="1127"/>
      <c r="BE131" s="1128"/>
      <c r="BF131" s="1177" t="s">
        <v>173</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494</v>
      </c>
      <c r="W132" s="1187"/>
      <c r="X132" s="1187"/>
      <c r="Y132" s="1187"/>
      <c r="Z132" s="1188"/>
      <c r="AA132" s="1189">
        <v>9.20426842</v>
      </c>
      <c r="AB132" s="1190"/>
      <c r="AC132" s="1190"/>
      <c r="AD132" s="1190"/>
      <c r="AE132" s="1191"/>
      <c r="AF132" s="1192">
        <v>7.9546868679999996</v>
      </c>
      <c r="AG132" s="1190"/>
      <c r="AH132" s="1190"/>
      <c r="AI132" s="1190"/>
      <c r="AJ132" s="1191"/>
      <c r="AK132" s="1192">
        <v>8.5032261150000004</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495</v>
      </c>
      <c r="W133" s="1170"/>
      <c r="X133" s="1170"/>
      <c r="Y133" s="1170"/>
      <c r="Z133" s="1171"/>
      <c r="AA133" s="1172">
        <v>10</v>
      </c>
      <c r="AB133" s="1173"/>
      <c r="AC133" s="1173"/>
      <c r="AD133" s="1173"/>
      <c r="AE133" s="1174"/>
      <c r="AF133" s="1172">
        <v>8.8000000000000007</v>
      </c>
      <c r="AG133" s="1173"/>
      <c r="AH133" s="1173"/>
      <c r="AI133" s="1173"/>
      <c r="AJ133" s="1174"/>
      <c r="AK133" s="1172">
        <v>8.5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4AuqfxU8Ll5Tpm3n6HbUbKOQKecna0TtBagv2b18fFI3OIAWLDj/pC8xWRJRkX1vkHCa5Luz6brpXURv0BEf5A==" saltValue="bMOdR8J/ysSlfGTyTUj1N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K58"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qV5KsnamfWrO7miFg8sulcCdj9R5Ojpg1yR+WsvLXO+VlDBvacUGVmNo+yRuU/g6o+sJjXNQcpHk3MIOjqaWw==" saltValue="immlImJ5PUny5XpBFL8h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J49"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5h2KKlKmqI1Kjs3VjTxiWkw89oS+SQ51wFIP5CyoN56vXsWl3REYgiijtaXOXFWaXXnVS95zVxMs5YUyzVu3g==" saltValue="XKlx35luFUE2l3DJ23A9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6"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504</v>
      </c>
      <c r="AL9" s="1213"/>
      <c r="AM9" s="1213"/>
      <c r="AN9" s="1214"/>
      <c r="AO9" s="312">
        <v>1653097</v>
      </c>
      <c r="AP9" s="312">
        <v>106165</v>
      </c>
      <c r="AQ9" s="313">
        <v>91459</v>
      </c>
      <c r="AR9" s="314">
        <v>16.100000000000001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505</v>
      </c>
      <c r="AL10" s="1213"/>
      <c r="AM10" s="1213"/>
      <c r="AN10" s="1214"/>
      <c r="AO10" s="315">
        <v>4951</v>
      </c>
      <c r="AP10" s="315">
        <v>318</v>
      </c>
      <c r="AQ10" s="316">
        <v>7901</v>
      </c>
      <c r="AR10" s="317">
        <v>-96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506</v>
      </c>
      <c r="AL11" s="1213"/>
      <c r="AM11" s="1213"/>
      <c r="AN11" s="1214"/>
      <c r="AO11" s="315">
        <v>227156</v>
      </c>
      <c r="AP11" s="315">
        <v>14588</v>
      </c>
      <c r="AQ11" s="316">
        <v>14810</v>
      </c>
      <c r="AR11" s="317">
        <v>-1.5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507</v>
      </c>
      <c r="AL12" s="1213"/>
      <c r="AM12" s="1213"/>
      <c r="AN12" s="1214"/>
      <c r="AO12" s="315" t="s">
        <v>508</v>
      </c>
      <c r="AP12" s="315" t="s">
        <v>508</v>
      </c>
      <c r="AQ12" s="316">
        <v>2479</v>
      </c>
      <c r="AR12" s="317" t="s">
        <v>508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509</v>
      </c>
      <c r="AL13" s="1213"/>
      <c r="AM13" s="1213"/>
      <c r="AN13" s="1214"/>
      <c r="AO13" s="315" t="s">
        <v>508</v>
      </c>
      <c r="AP13" s="315" t="s">
        <v>508</v>
      </c>
      <c r="AQ13" s="316" t="s">
        <v>508</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510</v>
      </c>
      <c r="AL14" s="1213"/>
      <c r="AM14" s="1213"/>
      <c r="AN14" s="1214"/>
      <c r="AO14" s="315">
        <v>46095</v>
      </c>
      <c r="AP14" s="315">
        <v>2960</v>
      </c>
      <c r="AQ14" s="316">
        <v>6599</v>
      </c>
      <c r="AR14" s="317">
        <v>-55.1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511</v>
      </c>
      <c r="AL15" s="1213"/>
      <c r="AM15" s="1213"/>
      <c r="AN15" s="1214"/>
      <c r="AO15" s="315">
        <v>32073</v>
      </c>
      <c r="AP15" s="315">
        <v>2060</v>
      </c>
      <c r="AQ15" s="316">
        <v>2390</v>
      </c>
      <c r="AR15" s="317">
        <v>-13.8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512</v>
      </c>
      <c r="AL16" s="1216"/>
      <c r="AM16" s="1216"/>
      <c r="AN16" s="1217"/>
      <c r="AO16" s="315">
        <v>-165231</v>
      </c>
      <c r="AP16" s="315">
        <v>-10611</v>
      </c>
      <c r="AQ16" s="316">
        <v>-8364</v>
      </c>
      <c r="AR16" s="317">
        <v>26.9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1798141</v>
      </c>
      <c r="AP17" s="315">
        <v>115480</v>
      </c>
      <c r="AQ17" s="316">
        <v>117274</v>
      </c>
      <c r="AR17" s="317">
        <v>-1.5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517</v>
      </c>
      <c r="AL21" s="1208"/>
      <c r="AM21" s="1208"/>
      <c r="AN21" s="1209"/>
      <c r="AO21" s="327">
        <v>10.53</v>
      </c>
      <c r="AP21" s="328">
        <v>10.89</v>
      </c>
      <c r="AQ21" s="329">
        <v>-0.36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518</v>
      </c>
      <c r="AL22" s="1208"/>
      <c r="AM22" s="1208"/>
      <c r="AN22" s="1209"/>
      <c r="AO22" s="332">
        <v>92.4</v>
      </c>
      <c r="AP22" s="333">
        <v>95.2</v>
      </c>
      <c r="AQ22" s="334">
        <v>-2.8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522</v>
      </c>
      <c r="AL32" s="1224"/>
      <c r="AM32" s="1224"/>
      <c r="AN32" s="1225"/>
      <c r="AO32" s="342">
        <v>1277391</v>
      </c>
      <c r="AP32" s="342">
        <v>82037</v>
      </c>
      <c r="AQ32" s="343">
        <v>72398</v>
      </c>
      <c r="AR32" s="344">
        <v>13.3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523</v>
      </c>
      <c r="AL33" s="1224"/>
      <c r="AM33" s="1224"/>
      <c r="AN33" s="1225"/>
      <c r="AO33" s="342" t="s">
        <v>508</v>
      </c>
      <c r="AP33" s="342" t="s">
        <v>508</v>
      </c>
      <c r="AQ33" s="343" t="s">
        <v>508</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524</v>
      </c>
      <c r="AL34" s="1224"/>
      <c r="AM34" s="1224"/>
      <c r="AN34" s="1225"/>
      <c r="AO34" s="342" t="s">
        <v>508</v>
      </c>
      <c r="AP34" s="342" t="s">
        <v>508</v>
      </c>
      <c r="AQ34" s="343" t="s">
        <v>508</v>
      </c>
      <c r="AR34" s="344" t="s">
        <v>508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525</v>
      </c>
      <c r="AL35" s="1224"/>
      <c r="AM35" s="1224"/>
      <c r="AN35" s="1225"/>
      <c r="AO35" s="342">
        <v>427579</v>
      </c>
      <c r="AP35" s="342">
        <v>27460</v>
      </c>
      <c r="AQ35" s="343">
        <v>20018</v>
      </c>
      <c r="AR35" s="344">
        <v>37.200000000000003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526</v>
      </c>
      <c r="AL36" s="1224"/>
      <c r="AM36" s="1224"/>
      <c r="AN36" s="1225"/>
      <c r="AO36" s="342">
        <v>68181</v>
      </c>
      <c r="AP36" s="342">
        <v>4379</v>
      </c>
      <c r="AQ36" s="343">
        <v>2674</v>
      </c>
      <c r="AR36" s="344">
        <v>63.8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527</v>
      </c>
      <c r="AL37" s="1224"/>
      <c r="AM37" s="1224"/>
      <c r="AN37" s="1225"/>
      <c r="AO37" s="342">
        <v>34868</v>
      </c>
      <c r="AP37" s="342">
        <v>2239</v>
      </c>
      <c r="AQ37" s="343">
        <v>1011</v>
      </c>
      <c r="AR37" s="344">
        <v>121.5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528</v>
      </c>
      <c r="AL38" s="1227"/>
      <c r="AM38" s="1227"/>
      <c r="AN38" s="1228"/>
      <c r="AO38" s="345" t="s">
        <v>508</v>
      </c>
      <c r="AP38" s="345" t="s">
        <v>508</v>
      </c>
      <c r="AQ38" s="346">
        <v>5</v>
      </c>
      <c r="AR38" s="334" t="s">
        <v>508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529</v>
      </c>
      <c r="AL39" s="1227"/>
      <c r="AM39" s="1227"/>
      <c r="AN39" s="1228"/>
      <c r="AO39" s="342">
        <v>-56682</v>
      </c>
      <c r="AP39" s="342">
        <v>-3640</v>
      </c>
      <c r="AQ39" s="343">
        <v>-2985</v>
      </c>
      <c r="AR39" s="344">
        <v>21.9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530</v>
      </c>
      <c r="AL40" s="1224"/>
      <c r="AM40" s="1224"/>
      <c r="AN40" s="1225"/>
      <c r="AO40" s="342">
        <v>-1320748</v>
      </c>
      <c r="AP40" s="342">
        <v>-84821</v>
      </c>
      <c r="AQ40" s="343">
        <v>-64844</v>
      </c>
      <c r="AR40" s="344">
        <v>30.8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430589</v>
      </c>
      <c r="AP41" s="342">
        <v>27653</v>
      </c>
      <c r="AQ41" s="343">
        <v>28277</v>
      </c>
      <c r="AR41" s="344">
        <v>-2.2000000000000002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499</v>
      </c>
      <c r="AN49" s="1220" t="s">
        <v>534</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1447300</v>
      </c>
      <c r="AN51" s="364">
        <v>88868</v>
      </c>
      <c r="AO51" s="365">
        <v>22.3</v>
      </c>
      <c r="AP51" s="366">
        <v>101693</v>
      </c>
      <c r="AQ51" s="367">
        <v>-13.9</v>
      </c>
      <c r="AR51" s="368">
        <v>36.200000000000003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594870</v>
      </c>
      <c r="AN52" s="372">
        <v>36526</v>
      </c>
      <c r="AO52" s="373">
        <v>-17</v>
      </c>
      <c r="AP52" s="374">
        <v>51066</v>
      </c>
      <c r="AQ52" s="375">
        <v>-6.5</v>
      </c>
      <c r="AR52" s="376">
        <v>-10.5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985837</v>
      </c>
      <c r="AN53" s="364">
        <v>61141</v>
      </c>
      <c r="AO53" s="365">
        <v>-31.2</v>
      </c>
      <c r="AP53" s="366">
        <v>96635</v>
      </c>
      <c r="AQ53" s="367">
        <v>-5</v>
      </c>
      <c r="AR53" s="368">
        <v>-26.2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620283</v>
      </c>
      <c r="AN54" s="372">
        <v>38470</v>
      </c>
      <c r="AO54" s="373">
        <v>5.3</v>
      </c>
      <c r="AP54" s="374">
        <v>44408</v>
      </c>
      <c r="AQ54" s="375">
        <v>-13</v>
      </c>
      <c r="AR54" s="376">
        <v>18.3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1130382</v>
      </c>
      <c r="AN55" s="364">
        <v>71147</v>
      </c>
      <c r="AO55" s="365">
        <v>16.399999999999999</v>
      </c>
      <c r="AP55" s="366">
        <v>97062</v>
      </c>
      <c r="AQ55" s="367">
        <v>0.4</v>
      </c>
      <c r="AR55" s="368">
        <v>16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690681</v>
      </c>
      <c r="AN56" s="372">
        <v>43472</v>
      </c>
      <c r="AO56" s="373">
        <v>13</v>
      </c>
      <c r="AP56" s="374">
        <v>50112</v>
      </c>
      <c r="AQ56" s="375">
        <v>12.8</v>
      </c>
      <c r="AR56" s="376">
        <v>0.2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1739107</v>
      </c>
      <c r="AN57" s="364">
        <v>110161</v>
      </c>
      <c r="AO57" s="365">
        <v>54.8</v>
      </c>
      <c r="AP57" s="366">
        <v>106005</v>
      </c>
      <c r="AQ57" s="367">
        <v>9.1999999999999993</v>
      </c>
      <c r="AR57" s="368">
        <v>45.6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1172362</v>
      </c>
      <c r="AN58" s="372">
        <v>74261</v>
      </c>
      <c r="AO58" s="373">
        <v>70.8</v>
      </c>
      <c r="AP58" s="374">
        <v>58359</v>
      </c>
      <c r="AQ58" s="375">
        <v>16.5</v>
      </c>
      <c r="AR58" s="376">
        <v>54.3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1882551</v>
      </c>
      <c r="AN59" s="364">
        <v>120901</v>
      </c>
      <c r="AO59" s="365">
        <v>9.6999999999999993</v>
      </c>
      <c r="AP59" s="366">
        <v>98507</v>
      </c>
      <c r="AQ59" s="367">
        <v>-7.1</v>
      </c>
      <c r="AR59" s="368">
        <v>16.8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1193179</v>
      </c>
      <c r="AN60" s="372">
        <v>76628</v>
      </c>
      <c r="AO60" s="373">
        <v>3.2</v>
      </c>
      <c r="AP60" s="374">
        <v>47567</v>
      </c>
      <c r="AQ60" s="375">
        <v>-18.5</v>
      </c>
      <c r="AR60" s="376">
        <v>21.7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1437035</v>
      </c>
      <c r="AN61" s="379">
        <v>90444</v>
      </c>
      <c r="AO61" s="380">
        <v>14.4</v>
      </c>
      <c r="AP61" s="381">
        <v>99980</v>
      </c>
      <c r="AQ61" s="382">
        <v>-3.3</v>
      </c>
      <c r="AR61" s="368">
        <v>17.7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854275</v>
      </c>
      <c r="AN62" s="372">
        <v>53871</v>
      </c>
      <c r="AO62" s="373">
        <v>15.1</v>
      </c>
      <c r="AP62" s="374">
        <v>50302</v>
      </c>
      <c r="AQ62" s="375">
        <v>-1.7</v>
      </c>
      <c r="AR62" s="376">
        <v>16.8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cowWX4Luqk7QqudmEiNWXDAnEBGCDBubMCkZ5mDY//4ufku3t1FWViPGtM+DeRkxutR2olQ5L/hai9hI1wvNjg==" saltValue="7xciUIiR/DOfDSNS/pKYg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4"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zEoREUMtL5r2qCdwa6/kd9/28NjZzGGjryM2kDDIkE7SNF0byWmtCbAz8Bli2QX52lkgJFjh1Oe0+ykc2DLjg==" saltValue="ZGKITgmPFldSPmT8uCjY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4" zoomScale="70" zoomScaleNormal="70" zoomScaleSheetLayoutView="55" workbookViewId="0">
      <selection activeCell="A43" sqref="A43"/>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BVVHWOUSb1aNu/ES8uqsYFWD7qJrGYAl55yonOV24Ap9y2Iow+eKIpjaa5J7SGzaheHSu/YyKMKlklzxUbjbA==" saltValue="R3gfVsnOAUQyBqJLjXKi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6"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2" t="s">
        <v>3</v>
      </c>
      <c r="D47" s="1232"/>
      <c r="E47" s="1233"/>
      <c r="F47" s="11">
        <v>55.1</v>
      </c>
      <c r="G47" s="12">
        <v>62.76</v>
      </c>
      <c r="H47" s="12">
        <v>76.400000000000006</v>
      </c>
      <c r="I47" s="12">
        <v>86.44</v>
      </c>
      <c r="J47" s="13">
        <v>87.54</v>
      </c>
    </row>
    <row r="48" spans="2:10" ht="57.75" customHeight="1" x14ac:dyDescent="0.15">
      <c r="B48" s="14"/>
      <c r="C48" s="1234" t="s">
        <v>4</v>
      </c>
      <c r="D48" s="1234"/>
      <c r="E48" s="1235"/>
      <c r="F48" s="15">
        <v>7.02</v>
      </c>
      <c r="G48" s="16">
        <v>10.06</v>
      </c>
      <c r="H48" s="16">
        <v>7.41</v>
      </c>
      <c r="I48" s="16">
        <v>7.52</v>
      </c>
      <c r="J48" s="17">
        <v>9.23</v>
      </c>
    </row>
    <row r="49" spans="2:10" ht="57.75" customHeight="1" thickBot="1" x14ac:dyDescent="0.2">
      <c r="B49" s="18"/>
      <c r="C49" s="1236" t="s">
        <v>5</v>
      </c>
      <c r="D49" s="1236"/>
      <c r="E49" s="1237"/>
      <c r="F49" s="19">
        <v>5.31</v>
      </c>
      <c r="G49" s="20">
        <v>8.1</v>
      </c>
      <c r="H49" s="20">
        <v>7.51</v>
      </c>
      <c r="I49" s="20">
        <v>6.98</v>
      </c>
      <c r="J49" s="21">
        <v>2.14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BVIhlWRCA93z0oiKmbjirSY3TIRYbgDnNqeDz8KIoIw9YRTYi/8UrVf/3g9ixtjUwECzOL5zaOObuYd+Rq1FA==" saltValue="jJAuuVGFMkmEupo5xi3m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2020-09-24T10:29:19Z</cp:lastPrinted>
  <dcterms:created xsi:type="dcterms:W3CDTF">2020-02-10T06:17:30Z</dcterms:created>
  <dcterms:modified xsi:type="dcterms:W3CDTF">2020-10-05T05:10:22Z</dcterms:modified>
  <cp:category/>
</cp:coreProperties>
</file>