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0" yWindow="0" windowWidth="15360" windowHeight="7635" tabRatio="9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<sst xmlns="http://schemas.openxmlformats.org/spreadsheetml/2006/main" count="1141" uniqueCount="604">
  <si>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</si>
  <si>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</si>
  <si>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</si>
  <si>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</si>
  <si>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</si>
  <si>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</si>
  <si>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</si>
  <si>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</si>
  <si>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</si>
  <si>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</si>
  <si>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</si>
  <si>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</si>
  <si>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</si>
  <si>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</si>
  <si>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</si>
  <si>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</si>
  <si>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</si>
  <si>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</si>
  <si>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</si>
  <si>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</si>
  <si>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</si>
  <si>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</si>
  <si>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</si>
  <si>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</si>
  <si>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</si>
  <si>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</si>
  <si>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</si>
  <si>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</si>
  <si>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</si>
  <si>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</si>
  <si>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</si>
  <si>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</si>
  <si>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</si>
  <si>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</si>
  <si>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</si>
  <si>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</si>
  <si>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</si>
  <si>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</si>
  <si>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</si>
  <si>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</si>
  <si>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</si>
  <si>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</si>
  <si>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</si>
  <si>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</si>
  <si>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</si>
  <si>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</si>
  <si>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</si>
  <si>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</si>
  <si>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</si>
  <si>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</si>
  <si>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</si>
  <si>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</si>
  <si>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</si>
  <si>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</si>
  <si>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</si>
  <si>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</si>
  <si>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</si>
  <si>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</si>
  <si>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</si>
  <si>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</si>
  <si>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</si>
  <si>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</si>
  <si>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</si>
  <si>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</si>
  <si>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</si>
  <si>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</si>
  <si>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</si>
  <si>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</si>
  <si>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</si>
  <si>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</si>
  <si>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</si>
  <si>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</si>
  <si>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</si>
  <si>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</si>
  <si>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</si>
  <si>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</si>
  <si>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</si>
  <si>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</si>
  <si>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</si>
  <si>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</si>
  <si>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</si>
  <si>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</si>
  <si>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</si>
  <si>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</si>
  <si>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</si>
  <si>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</si>
  <si>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</si>
  <si>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</si>
  <si>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</si>
  <si>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</si>
  <si>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</si>
  <si>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</si>
  <si>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</si>
  <si>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</si>
  <si>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</si>
  <si>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</si>
  <si>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</si>
  <si>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あさぎり町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</si>
  <si>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</si>
  <si>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</si>
  <si>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</si>
  <si>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</si>
  <si>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</si>
  <si>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</si>
  <si>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</si>
  <si>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</si>
  <si>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</si>
  <si>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</si>
  <si>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</si>
  <si>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</si>
  <si>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</si>
  <si>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</si>
  <si>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</si>
  <si>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</si>
  <si>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</si>
  <si>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</si>
  <si>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</si>
  <si>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</si>
  <si>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</si>
  <si>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</si>
  <si>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</si>
  <si>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</si>
  <si>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</si>
  <si>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</si>
  <si>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</si>
  <si>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</si>
  <si>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</si>
  <si>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</si>
  <si>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</si>
  <si>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</si>
  <si>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</si>
  <si>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</si>
  <si>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</si>
  <si>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</si>
  <si>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</si>
  <si>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</si>
  <si>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</si>
  <si>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</si>
  <si>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</si>
  <si>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</si>
  <si>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</si>
  <si>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</si>
  <si>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</si>
  <si>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</si>
  <si>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</si>
  <si>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</si>
  <si>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</si>
  <si>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</si>
  <si>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</si>
  <si>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</si>
  <si>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</si>
  <si>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</si>
  <si>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</si>
  <si>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</si>
  <si>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</si>
  <si>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</si>
  <si>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</si>
  <si>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</si>
  <si>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</si>
  <si>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</si>
  <si>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</si>
  <si>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</si>
  <si>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</si>
  <si>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</si>
  <si>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</si>
  <si>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</si>
  <si>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</si>
  <si>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</si>
  <si>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</si>
  <si>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</si>
  <si>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</si>
  <si>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</si>
  <si>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</si>
  <si>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</si>
  <si>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</si>
  <si>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</si>
  <si>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</si>
  <si>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</si>
  <si>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</si>
  <si>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</si>
  <si>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</si>
  <si>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</si>
  <si>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</si>
  <si>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</si>
  <si>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</si>
  <si>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</si>
  <si>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</si>
  <si>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</si>
  <si>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</si>
  <si>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</si>
  <si>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</si>
  <si>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</si>
  <si>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</si>
  <si>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</si>
  <si>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</si>
  <si>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</si>
  <si>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</si>
  <si>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</si>
  <si>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</si>
  <si>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</si>
  <si>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</si>
  <si>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</si>
  <si>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</si>
  <si>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</si>
  <si>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</si>
  <si>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</si>
  <si>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</si>
  <si>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</si>
  <si>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</si>
  <si>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</si>
  <si>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</si>
  <si>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</si>
  <si>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</si>
  <si>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熊本県あさぎり町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</si>
  <si>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</si>
  <si>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</si>
  <si>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</si>
  <si>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</si>
  <si>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</si>
  <si>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</si>
  <si>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</si>
  <si>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</si>
  <si>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</si>
  <si>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</si>
  <si>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</si>
  <si>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</si>
  <si>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</si>
  <si>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</si>
  <si>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</si>
  <si>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</si>
  <si>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</si>
  <si>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</si>
  <si>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</si>
  <si>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</si>
  <si>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</si>
  <si>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</si>
  <si>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</si>
  <si>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</si>
  <si>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</si>
  <si>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</si>
  <si>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</si>
  <si>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</si>
  <si>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</si>
  <si>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</si>
  <si>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</si>
  <si>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</si>
  <si>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</si>
  <si>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</si>
  <si>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</si>
  <si>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</si>
  <si>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</si>
  <si>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</si>
  <si>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</si>
  <si>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</si>
  <si>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</si>
  <si>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</si>
  <si>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</si>
  <si>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</si>
  <si>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</si>
  <si>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</si>
  <si>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</si>
  <si>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</si>
  <si>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</si>
  <si>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</si>
  <si>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</si>
  <si>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</si>
  <si>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</si>
  <si>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</si>
  <si>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</si>
  <si>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</si>
  <si>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</si>
  <si>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</si>
  <si>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</si>
  <si>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</si>
  <si>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</si>
  <si>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</si>
  <si>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</si>
  <si>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</si>
  <si>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</si>
  <si>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</si>
  <si>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</si>
  <si>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</si>
  <si>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</si>
  <si>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</si>
  <si>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</si>
  <si>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</si>
  <si>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</si>
  <si>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</si>
  <si>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</si>
  <si>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</si>
  <si>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</si>
  <si>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</si>
  <si>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</si>
  <si>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</si>
  <si>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</si>
  <si>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</si>
  <si>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</si>
  <si>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</si>
  <si>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</si>
  <si>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</si>
  <si>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</si>
  <si>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</si>
  <si>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</si>
  <si>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</si>
  <si>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</si>
  <si>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</si>
  <si>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</si>
  <si>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</si>
  <si>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</si>
  <si>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</si>
  <si>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</si>
  <si>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</si>
  <si>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</si>
  <si>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</si>
  <si>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</si>
  <si>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</si>
  <si>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</si>
  <si>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</si>
  <si>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</si>
  <si>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</si>
  <si>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</si>
  <si>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</si>
  <si>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</si>
  <si>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</si>
  <si>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</si>
  <si>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</si>
  <si>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</si>
  <si>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</si>
  <si>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</si>
  <si>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</si>
  <si>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</si>
  <si>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</si>
  <si>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</si>
  <si>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</si>
  <si>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</si>
  <si>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</si>
  <si>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</si>
  <si>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</si>
  <si>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</si>
  <si>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</si>
  <si>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</si>
  <si>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</si>
  <si>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</si>
  <si>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</si>
  <si>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</si>
  <si>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</si>
  <si>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</si>
  <si>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</si>
  <si>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</si>
  <si>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</si>
  <si>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</si>
  <si>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</si>
  <si>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</si>
  <si>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</si>
  <si>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</si>
  <si>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</si>
  <si>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</si>
  <si>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</si>
  <si>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</si>
  <si>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</si>
  <si>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</si>
  <si>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</si>
  <si>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</si>
  <si>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熊本県あさぎり町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</si>
  <si>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</si>
  <si>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</si>
  <si>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</si>
  <si>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</si>
  <si>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</si>
  <si>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</si>
  <si>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</si>
  <si>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</si>
  <si>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</si>
  <si>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</si>
  <si>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</si>
  <si>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</si>
  <si>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</si>
  <si>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</si>
  <si>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</si>
  <si>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</si>
  <si>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</si>
  <si>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</si>
  <si>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</si>
  <si>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</si>
  <si>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球磨郡障害認定審査事業特別会計</t>
    <phoneticPr fontId="5"/>
  </si>
  <si>
    <t>球磨郡介護認定審査事業特別会計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</si>
  <si>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</si>
  <si>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</si>
  <si>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</si>
  <si>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</si>
  <si>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</si>
  <si>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</si>
  <si>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</si>
  <si>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</si>
  <si>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</si>
  <si>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</si>
  <si>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</si>
  <si>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</si>
  <si>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</si>
  <si>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</si>
  <si>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</si>
  <si>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</si>
  <si>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</si>
  <si>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</si>
  <si>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</si>
  <si>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</si>
  <si>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</si>
  <si>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</si>
  <si>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</si>
  <si>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</si>
  <si>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</si>
  <si>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</si>
  <si>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</si>
  <si>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</si>
  <si>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</si>
  <si>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</si>
  <si>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</si>
  <si>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</si>
  <si>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</si>
  <si>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</si>
  <si>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</si>
  <si>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</si>
  <si>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</si>
  <si>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</si>
  <si>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</si>
  <si>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</si>
  <si>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</si>
  <si>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</si>
  <si>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</si>
  <si>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</si>
  <si>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</si>
  <si>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</si>
  <si>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</si>
  <si>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</si>
  <si>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</si>
  <si>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</si>
  <si>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</si>
  <si>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</si>
  <si>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</si>
  <si>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</si>
  <si>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</si>
  <si>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</si>
  <si>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</si>
  <si>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</si>
  <si>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</si>
  <si>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</si>
  <si>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</si>
  <si>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</si>
  <si>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</si>
  <si>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</si>
  <si>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</si>
  <si>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</si>
  <si>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</si>
  <si>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</si>
  <si>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</si>
  <si>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</si>
  <si>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</si>
  <si>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</si>
  <si>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</si>
  <si>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</si>
  <si>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</si>
  <si>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</si>
  <si>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</si>
  <si>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</si>
  <si>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</si>
  <si>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</si>
  <si>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</si>
  <si>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</si>
  <si>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</si>
  <si>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</si>
  <si>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</si>
  <si>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</si>
  <si>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</si>
  <si>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</si>
  <si>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</si>
  <si>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</si>
  <si>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</si>
  <si>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</si>
  <si>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</si>
  <si>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</si>
  <si>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</si>
  <si>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</si>
  <si>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</si>
  <si>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</si>
  <si>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</si>
  <si>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</si>
  <si>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</si>
  <si>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</si>
  <si>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</si>
  <si>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</si>
  <si>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</si>
  <si>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</si>
  <si>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</si>
  <si>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</si>
  <si>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</si>
  <si>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</si>
  <si>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</si>
  <si>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</si>
  <si>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</si>
  <si>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</si>
  <si>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</si>
  <si>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</si>
  <si>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</si>
  <si>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</si>
  <si>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</si>
  <si>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</si>
  <si>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</si>
  <si>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</si>
  <si>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</si>
  <si>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</si>
  <si>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</si>
  <si>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</si>
  <si>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</si>
  <si>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</si>
  <si>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</si>
  <si>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</si>
  <si>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</si>
  <si>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</si>
  <si>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</si>
  <si>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</si>
  <si>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</si>
  <si>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</si>
  <si>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</si>
  <si>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</si>
  <si>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</si>
  <si>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</si>
  <si>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</si>
  <si>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</si>
  <si>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</si>
  <si>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</si>
  <si>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</si>
  <si>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</si>
  <si>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</si>
  <si>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</si>
  <si>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</si>
  <si>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</si>
  <si>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</si>
  <si>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</si>
  <si>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</si>
  <si>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</si>
  <si>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</si>
  <si>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</si>
  <si>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</si>
  <si>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</si>
  <si>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</si>
  <si>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</si>
  <si>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</si>
  <si>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</si>
  <si>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</si>
  <si>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</si>
  <si>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</si>
  <si>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</si>
  <si>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</si>
  <si>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</si>
  <si>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</si>
  <si>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</si>
  <si>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水道事業特別会計</t>
  </si>
  <si>
    <t>介護保険特別会計</t>
  </si>
  <si>
    <t>国民健康保険特別会計</t>
  </si>
  <si>
    <t>下水道事業特別会計</t>
  </si>
  <si>
    <t>後期高齢者医療特別会計</t>
  </si>
  <si>
    <t>球磨郡介護認定審査事業特別会計</t>
  </si>
  <si>
    <t>球磨郡障害認定審査事業特別会計</t>
  </si>
  <si>
    <t>その他会計（赤字）</t>
  </si>
  <si>
    <t>その他会計（黒字）</t>
  </si>
  <si>
    <t>H25末</t>
    <phoneticPr fontId="5"/>
  </si>
  <si>
    <t>H26末</t>
    <phoneticPr fontId="5"/>
  </si>
  <si>
    <t>H27末</t>
    <phoneticPr fontId="5"/>
  </si>
  <si>
    <t>H28末</t>
    <phoneticPr fontId="5"/>
  </si>
  <si>
    <t>H29末</t>
    <phoneticPr fontId="5"/>
  </si>
  <si>
    <t>まちづくり基金</t>
    <rPh sb="5" eb="7">
      <t>キキン</t>
    </rPh>
    <phoneticPr fontId="2"/>
  </si>
  <si>
    <t>公共施設整備基金</t>
    <rPh sb="0" eb="2">
      <t>コウキョウ</t>
    </rPh>
    <rPh sb="2" eb="4">
      <t>シセツ</t>
    </rPh>
    <rPh sb="4" eb="6">
      <t>セイビ</t>
    </rPh>
    <rPh sb="6" eb="8">
      <t>キキン</t>
    </rPh>
    <phoneticPr fontId="2"/>
  </si>
  <si>
    <t>産業活性化基金</t>
    <rPh sb="0" eb="2">
      <t>サンギョウ</t>
    </rPh>
    <rPh sb="2" eb="5">
      <t>カッセイカ</t>
    </rPh>
    <rPh sb="5" eb="7">
      <t>キキン</t>
    </rPh>
    <phoneticPr fontId="2"/>
  </si>
  <si>
    <t>ふるさと基金</t>
    <rPh sb="4" eb="6">
      <t>キキン</t>
    </rPh>
    <phoneticPr fontId="2"/>
  </si>
  <si>
    <t>林業振興基金</t>
    <rPh sb="0" eb="2">
      <t>リンギョウ</t>
    </rPh>
    <rPh sb="2" eb="4">
      <t>シンコウ</t>
    </rPh>
    <rPh sb="4" eb="6">
      <t>キキン</t>
    </rPh>
    <phoneticPr fontId="2"/>
  </si>
  <si>
    <t>-</t>
    <phoneticPr fontId="2"/>
  </si>
  <si>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</si>
  <si>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1">
      <t>カミ</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</si>
  <si>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</si>
  <si>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</si>
  <si>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</si>
  <si>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</si>
  <si>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</si>
  <si>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</si>
  <si>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</si>
  <si>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0" eb="1">
      <t>ホウ</t>
    </rPh>
    <rPh sb="1" eb="3">
      <t>テキヨウ</t>
    </rPh>
    <rPh sb="3" eb="5">
      <t>キギョウ</t>
    </rPh>
    <phoneticPr fontId="2"/>
  </si>
  <si>
    <t>あさぎり町ふるさと振興社</t>
    <rPh sb="4" eb="5">
      <t>チョウ</t>
    </rPh>
    <rPh sb="9" eb="11">
      <t>シンコウ</t>
    </rPh>
    <rPh sb="11" eb="12">
      <t>シャ</t>
    </rPh>
    <phoneticPr fontId="2"/>
  </si>
  <si>
    <t>くま川鉄道（株）</t>
    <rPh sb="2" eb="3">
      <t>カワ</t>
    </rPh>
    <rPh sb="3" eb="5">
      <t>テツドウ</t>
    </rPh>
    <rPh sb="6" eb="7">
      <t>カブ</t>
    </rPh>
    <phoneticPr fontId="2"/>
  </si>
  <si>
    <t>人吉球磨林業機械センター</t>
    <rPh sb="0" eb="2">
      <t>ヒトヨシ</t>
    </rPh>
    <rPh sb="2" eb="4">
      <t>クマ</t>
    </rPh>
    <rPh sb="4" eb="6">
      <t>リンギョウ</t>
    </rPh>
    <rPh sb="6" eb="8">
      <t>キカイ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</si>
  <si>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</si>
  <si>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</si>
  <si>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</si>
  <si>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</si>
  <si>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であるが、地方債の新規発行額を償還元金を下回る額に設定するなどの起債抑制策により将来負担比率が低下している。しかし、今後は、公共施設総合管理計画に基づく改修や除却事業により新規債の発行額が伸びることが予想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</si>
  <si>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</si>
  <si>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</si>
  <si>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</si>
  <si>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</si>
  <si>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</si>
  <si>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</si>
  <si>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平均と比較して同程度で、将来負担比率は低くなっている。いずれも減少傾向であるが、今後は公共施設総合管理計画に伴う事業により新規債の発行額が伸びることが予想され、実質公債費率が上昇していくことが考えられるた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</si>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</sst>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4776-4819-ACE7-292A1825F4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88868</c:v>
                </c:pt>
                <c:pt idx="1">
                  <c:v>61141</c:v>
                </c:pt>
                <c:pt idx="2">
                  <c:v>71147</c:v>
                </c:pt>
                <c:pt idx="3">
                  <c:v>110161</c:v>
                </c:pt>
                <c:pt idx="4">
                  <c:v>120901</c:v>
                </c:pt>
              </c:numCache>
            </c:numRef>
          </c:val>
          <c:smooth val="0"/>
          <c:extLst>
            <c:ext xmlns:c16="http://schemas.microsoft.com/office/drawing/2014/chart" uri="{C3380CC4-5D6E-409C-BE32-E72D297353CC}">
              <c16:uniqueId val="{00000001-4776-4819-ACE7-292A1825F425}"/>
            </c:ext>
          </c:extLst>
        </c:ser>
        <c:dLbls>
          <c:showLegendKey val="0"/>
          <c:showVal val="0"/>
          <c:showCatName val="0"/>
          <c:showSerName val="0"/>
          <c:showPercent val="0"/>
          <c:showBubbleSize val="0"/>
        </c:dLbls>
        <c:marker val="1"/>
        <c:smooth val="0"/>
        <c:axId val="135915008"/>
        <c:axId val="135916928"/>
      </c:lineChart>
      <c:catAx>
        <c:axId val="13591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6928"/>
        <c:crosses val="autoZero"/>
        <c:auto val="1"/>
        <c:lblAlgn val="ctr"/>
        <c:lblOffset val="100"/>
        <c:tickLblSkip val="1"/>
        <c:tickMarkSkip val="1"/>
        <c:noMultiLvlLbl val="0"/>
      </c:catAx>
      <c:valAx>
        <c:axId val="135916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7.02</c:v>
                </c:pt>
                <c:pt idx="1">
                  <c:v>10.06</c:v>
                </c:pt>
                <c:pt idx="2">
                  <c:v>7.41</c:v>
                </c:pt>
                <c:pt idx="3">
                  <c:v>7.52</c:v>
                </c:pt>
                <c:pt idx="4">
                  <c:v>9.23</c:v>
                </c:pt>
              </c:numCache>
            </c:numRef>
          </c:val>
          <c:extLst>
            <c:ext xmlns:c16="http://schemas.microsoft.com/office/drawing/2014/chart" uri="{C3380CC4-5D6E-409C-BE32-E72D297353CC}">
              <c16:uniqueId val="{00000000-3E86-4E2D-B511-F32C859E2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55.1</c:v>
                </c:pt>
                <c:pt idx="1">
                  <c:v>62.76</c:v>
                </c:pt>
                <c:pt idx="2">
                  <c:v>76.400000000000006</c:v>
                </c:pt>
                <c:pt idx="3">
                  <c:v>86.44</c:v>
                </c:pt>
                <c:pt idx="4">
                  <c:v>87.54</c:v>
                </c:pt>
              </c:numCache>
            </c:numRef>
          </c:val>
          <c:extLst>
            <c:ext xmlns:c16="http://schemas.microsoft.com/office/drawing/2014/chart" uri="{C3380CC4-5D6E-409C-BE32-E72D297353CC}">
              <c16:uniqueId val="{00000001-3E86-4E2D-B511-F32C859E27C9}"/>
            </c:ext>
          </c:extLst>
        </c:ser>
        <c:dLbls>
          <c:showLegendKey val="0"/>
          <c:showVal val="0"/>
          <c:showCatName val="0"/>
          <c:showSerName val="0"/>
          <c:showPercent val="0"/>
          <c:showBubbleSize val="0"/>
        </c:dLbls>
        <c:gapWidth val="250"/>
        <c:overlap val="100"/>
        <c:axId val="142975360"/>
        <c:axId val="1429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8.1</c:v>
                </c:pt>
                <c:pt idx="2">
                  <c:v>7.51</c:v>
                </c:pt>
                <c:pt idx="3">
                  <c:v>6.98</c:v>
                </c:pt>
                <c:pt idx="4">
                  <c:v>2.14</c:v>
                </c:pt>
              </c:numCache>
            </c:numRef>
          </c:val>
          <c:smooth val="0"/>
          <c:extLst>
            <c:ext xmlns:c16="http://schemas.microsoft.com/office/drawing/2014/chart" uri="{C3380CC4-5D6E-409C-BE32-E72D297353CC}">
              <c16:uniqueId val="{00000002-3E86-4E2D-B511-F32C859E27C9}"/>
            </c:ext>
          </c:extLst>
        </c:ser>
        <c:dLbls>
          <c:showLegendKey val="0"/>
          <c:showVal val="0"/>
          <c:showCatName val="0"/>
          <c:showSerName val="0"/>
          <c:showPercent val="0"/>
          <c:showBubbleSize val="0"/>
        </c:dLbls>
        <c:marker val="1"/>
        <c:smooth val="0"/>
        <c:axId val="142975360"/>
        <c:axId val="142977280"/>
      </c:lineChart>
      <c:catAx>
        <c:axId val="1429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977280"/>
        <c:crosses val="autoZero"/>
        <c:auto val="1"/>
        <c:lblAlgn val="ctr"/>
        <c:lblOffset val="100"/>
        <c:tickLblSkip val="1"/>
        <c:tickMarkSkip val="1"/>
        <c:noMultiLvlLbl val="0"/>
      </c:catAx>
      <c:valAx>
        <c:axId val="1429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0.53</c:v>
                </c:pt>
                <c:pt idx="4">
                  <c:v>#N/A</c:v>
                </c:pt>
                <c:pt idx="5">
                  <c:v>0.79</c:v>
                </c:pt>
                <c:pt idx="6">
                  <c:v>0</c:v>
                </c:pt>
                <c:pt idx="7">
                  <c:v>0</c:v>
                </c:pt>
                <c:pt idx="8">
                  <c:v>0</c:v>
                </c:pt>
                <c:pt idx="9">
                  <c:v>0</c:v>
                </c:pt>
              </c:numCache>
            </c:numRef>
          </c:val>
          <c:extLst>
            <c:ext xmlns:c16="http://schemas.microsoft.com/office/drawing/2014/chart" uri="{C3380CC4-5D6E-409C-BE32-E72D297353CC}">
              <c16:uniqueId val="{00000000-B735-4501-A12F-EE0BD37FE1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35-4501-A12F-EE0BD37FE1CE}"/>
            </c:ext>
          </c:extLst>
        </c:ser>
        <c:ser>
          <c:idx val="2"/>
          <c:order val="2"/>
          <c:tx>
            <c:strRef>
              <c:f>データシート!$A$29</c:f>
              <c:strCache>
                <c:ptCount val="1"/>
                <c:pt idx="0">
                  <c:v>球磨郡障害認定審査事業特別会計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735-4501-A12F-EE0BD37FE1CE}"/>
            </c:ext>
          </c:extLst>
        </c:ser>
        <c:ser>
          <c:idx val="3"/>
          <c:order val="3"/>
          <c:tx>
            <c:strRef>
              <c:f>データシート!$A$30</c:f>
              <c:strCache>
                <c:ptCount val="1"/>
                <c:pt idx="0">
                  <c:v>球磨郡介護認定審査事業特別会計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3-B735-4501-A12F-EE0BD37FE1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735-4501-A12F-EE0BD37FE1C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0.38</c:v>
                </c:pt>
                <c:pt idx="4">
                  <c:v>#N/A</c:v>
                </c:pt>
                <c:pt idx="5">
                  <c:v>0.38</c:v>
                </c:pt>
                <c:pt idx="6">
                  <c:v>#N/A</c:v>
                </c:pt>
                <c:pt idx="7">
                  <c:v>0.27</c:v>
                </c:pt>
                <c:pt idx="8">
                  <c:v>#N/A</c:v>
                </c:pt>
                <c:pt idx="9">
                  <c:v>0.43</c:v>
                </c:pt>
              </c:numCache>
            </c:numRef>
          </c:val>
          <c:extLst>
            <c:ext xmlns:c16="http://schemas.microsoft.com/office/drawing/2014/chart" uri="{C3380CC4-5D6E-409C-BE32-E72D297353CC}">
              <c16:uniqueId val="{00000005-B735-4501-A12F-EE0BD37FE1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c:v>
                </c:pt>
                <c:pt idx="2">
                  <c:v>#N/A</c:v>
                </c:pt>
                <c:pt idx="3">
                  <c:v>1.33</c:v>
                </c:pt>
                <c:pt idx="4">
                  <c:v>#N/A</c:v>
                </c:pt>
                <c:pt idx="5">
                  <c:v>4.34</c:v>
                </c:pt>
                <c:pt idx="6">
                  <c:v>#N/A</c:v>
                </c:pt>
                <c:pt idx="7">
                  <c:v>2.2400000000000002</c:v>
                </c:pt>
                <c:pt idx="8">
                  <c:v>#N/A</c:v>
                </c:pt>
                <c:pt idx="9">
                  <c:v>2.11</c:v>
                </c:pt>
              </c:numCache>
            </c:numRef>
          </c:val>
          <c:extLst>
            <c:ext xmlns:c16="http://schemas.microsoft.com/office/drawing/2014/chart" uri="{C3380CC4-5D6E-409C-BE32-E72D297353CC}">
              <c16:uniqueId val="{00000006-B735-4501-A12F-EE0BD37FE1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0.59</c:v>
                </c:pt>
                <c:pt idx="4">
                  <c:v>#N/A</c:v>
                </c:pt>
                <c:pt idx="5">
                  <c:v>0.95</c:v>
                </c:pt>
                <c:pt idx="6">
                  <c:v>#N/A</c:v>
                </c:pt>
                <c:pt idx="7">
                  <c:v>1.63</c:v>
                </c:pt>
                <c:pt idx="8">
                  <c:v>#N/A</c:v>
                </c:pt>
                <c:pt idx="9">
                  <c:v>2.12</c:v>
                </c:pt>
              </c:numCache>
            </c:numRef>
          </c:val>
          <c:extLst>
            <c:ext xmlns:c16="http://schemas.microsoft.com/office/drawing/2014/chart" uri="{C3380CC4-5D6E-409C-BE32-E72D297353CC}">
              <c16:uniqueId val="{00000007-B735-4501-A12F-EE0BD37FE1CE}"/>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2.3199999999999998</c:v>
                </c:pt>
                <c:pt idx="2">
                  <c:v>#N/A</c:v>
                </c:pt>
                <c:pt idx="3">
                  <c:v>2.8</c:v>
                </c:pt>
                <c:pt idx="4">
                  <c:v>#N/A</c:v>
                </c:pt>
                <c:pt idx="5">
                  <c:v>3.41</c:v>
                </c:pt>
                <c:pt idx="6">
                  <c:v>#N/A</c:v>
                </c:pt>
                <c:pt idx="7">
                  <c:v>5.31</c:v>
                </c:pt>
                <c:pt idx="8">
                  <c:v>#N/A</c:v>
                </c:pt>
                <c:pt idx="9">
                  <c:v>6.57</c:v>
                </c:pt>
              </c:numCache>
            </c:numRef>
          </c:val>
          <c:extLst>
            <c:ext xmlns:c16="http://schemas.microsoft.com/office/drawing/2014/chart" uri="{C3380CC4-5D6E-409C-BE32-E72D297353CC}">
              <c16:uniqueId val="{00000008-B735-4501-A12F-EE0BD37FE1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6.96</c:v>
                </c:pt>
                <c:pt idx="2">
                  <c:v>#N/A</c:v>
                </c:pt>
                <c:pt idx="3">
                  <c:v>10.02</c:v>
                </c:pt>
                <c:pt idx="4">
                  <c:v>#N/A</c:v>
                </c:pt>
                <c:pt idx="5">
                  <c:v>7.33</c:v>
                </c:pt>
                <c:pt idx="6">
                  <c:v>#N/A</c:v>
                </c:pt>
                <c:pt idx="7">
                  <c:v>7.46</c:v>
                </c:pt>
                <c:pt idx="8">
                  <c:v>#N/A</c:v>
                </c:pt>
                <c:pt idx="9">
                  <c:v>9.17</c:v>
                </c:pt>
              </c:numCache>
            </c:numRef>
          </c:val>
          <c:extLst>
            <c:ext xmlns:c16="http://schemas.microsoft.com/office/drawing/2014/chart" uri="{C3380CC4-5D6E-409C-BE32-E72D297353CC}">
              <c16:uniqueId val="{00000009-B735-4501-A12F-EE0BD37FE1CE}"/>
            </c:ext>
          </c:extLst>
        </c:ser>
        <c:dLbls>
          <c:showLegendKey val="0"/>
          <c:showVal val="0"/>
          <c:showCatName val="0"/>
          <c:showSerName val="0"/>
          <c:showPercent val="0"/>
          <c:showBubbleSize val="0"/>
        </c:dLbls>
        <c:gapWidth val="150"/>
        <c:overlap val="100"/>
        <c:axId val="143350016"/>
        <c:axId val="143372288"/>
      </c:barChart>
      <c:catAx>
        <c:axId val="1433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372288"/>
        <c:crosses val="autoZero"/>
        <c:auto val="1"/>
        <c:lblAlgn val="ctr"/>
        <c:lblOffset val="100"/>
        <c:tickLblSkip val="1"/>
        <c:tickMarkSkip val="1"/>
        <c:noMultiLvlLbl val="0"/>
      </c:catAx>
      <c:valAx>
        <c:axId val="14337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5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1540</c:v>
                </c:pt>
                <c:pt idx="5">
                  <c:v>1409</c:v>
                </c:pt>
                <c:pt idx="8">
                  <c:v>1428</c:v>
                </c:pt>
                <c:pt idx="11">
                  <c:v>1345</c:v>
                </c:pt>
                <c:pt idx="14">
                  <c:v>1378</c:v>
                </c:pt>
              </c:numCache>
            </c:numRef>
          </c:val>
          <c:extLst>
            <c:ext xmlns:c16="http://schemas.microsoft.com/office/drawing/2014/chart" uri="{C3380CC4-5D6E-409C-BE32-E72D297353CC}">
              <c16:uniqueId val="{00000000-5FE4-4E78-880C-1BD42F6F1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4-4E78-880C-1BD42F6F1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66</c:v>
                </c:pt>
                <c:pt idx="3">
                  <c:v>47</c:v>
                </c:pt>
                <c:pt idx="6">
                  <c:v>42</c:v>
                </c:pt>
                <c:pt idx="9">
                  <c:v>36</c:v>
                </c:pt>
                <c:pt idx="12">
                  <c:v>35</c:v>
                </c:pt>
              </c:numCache>
            </c:numRef>
          </c:val>
          <c:extLst>
            <c:ext xmlns:c16="http://schemas.microsoft.com/office/drawing/2014/chart" uri="{C3380CC4-5D6E-409C-BE32-E72D297353CC}">
              <c16:uniqueId val="{00000002-5FE4-4E78-880C-1BD42F6F1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107</c:v>
                </c:pt>
                <c:pt idx="3">
                  <c:v>100</c:v>
                </c:pt>
                <c:pt idx="6">
                  <c:v>84</c:v>
                </c:pt>
                <c:pt idx="9">
                  <c:v>62</c:v>
                </c:pt>
                <c:pt idx="12">
                  <c:v>68</c:v>
                </c:pt>
              </c:numCache>
            </c:numRef>
          </c:val>
          <c:extLst>
            <c:ext xmlns:c16="http://schemas.microsoft.com/office/drawing/2014/chart" uri="{C3380CC4-5D6E-409C-BE32-E72D297353CC}">
              <c16:uniqueId val="{00000003-5FE4-4E78-880C-1BD42F6F1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463</c:v>
                </c:pt>
                <c:pt idx="3">
                  <c:v>416</c:v>
                </c:pt>
                <c:pt idx="6">
                  <c:v>416</c:v>
                </c:pt>
                <c:pt idx="9">
                  <c:v>375</c:v>
                </c:pt>
                <c:pt idx="12">
                  <c:v>428</c:v>
                </c:pt>
              </c:numCache>
            </c:numRef>
          </c:val>
          <c:extLst>
            <c:ext xmlns:c16="http://schemas.microsoft.com/office/drawing/2014/chart" uri="{C3380CC4-5D6E-409C-BE32-E72D297353CC}">
              <c16:uniqueId val="{00000004-5FE4-4E78-880C-1BD42F6F1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4-4E78-880C-1BD42F6F1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4-4E78-880C-1BD42F6F1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1575</c:v>
                </c:pt>
                <c:pt idx="3">
                  <c:v>1371</c:v>
                </c:pt>
                <c:pt idx="6">
                  <c:v>1375</c:v>
                </c:pt>
                <c:pt idx="9">
                  <c:v>1282</c:v>
                </c:pt>
                <c:pt idx="12">
                  <c:v>1277</c:v>
                </c:pt>
              </c:numCache>
            </c:numRef>
          </c:val>
          <c:extLst>
            <c:ext xmlns:c16="http://schemas.microsoft.com/office/drawing/2014/chart" uri="{C3380CC4-5D6E-409C-BE32-E72D297353CC}">
              <c16:uniqueId val="{00000007-5FE4-4E78-880C-1BD42F6F17C0}"/>
            </c:ext>
          </c:extLst>
        </c:ser>
        <c:dLbls>
          <c:showLegendKey val="0"/>
          <c:showVal val="0"/>
          <c:showCatName val="0"/>
          <c:showSerName val="0"/>
          <c:showPercent val="0"/>
          <c:showBubbleSize val="0"/>
        </c:dLbls>
        <c:gapWidth val="100"/>
        <c:overlap val="100"/>
        <c:axId val="142902784"/>
        <c:axId val="14290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671</c:v>
                </c:pt>
                <c:pt idx="2">
                  <c:v>#N/A</c:v>
                </c:pt>
                <c:pt idx="3">
                  <c:v>#N/A</c:v>
                </c:pt>
                <c:pt idx="4">
                  <c:v>525</c:v>
                </c:pt>
                <c:pt idx="5">
                  <c:v>#N/A</c:v>
                </c:pt>
                <c:pt idx="6">
                  <c:v>#N/A</c:v>
                </c:pt>
                <c:pt idx="7">
                  <c:v>489</c:v>
                </c:pt>
                <c:pt idx="8">
                  <c:v>#N/A</c:v>
                </c:pt>
                <c:pt idx="9">
                  <c:v>#N/A</c:v>
                </c:pt>
                <c:pt idx="10">
                  <c:v>410</c:v>
                </c:pt>
                <c:pt idx="11">
                  <c:v>#N/A</c:v>
                </c:pt>
                <c:pt idx="12">
                  <c:v>#N/A</c:v>
                </c:pt>
                <c:pt idx="13">
                  <c:v>430</c:v>
                </c:pt>
                <c:pt idx="14">
                  <c:v>#N/A</c:v>
                </c:pt>
              </c:numCache>
            </c:numRef>
          </c:val>
          <c:smooth val="0"/>
          <c:extLst>
            <c:ext xmlns:c16="http://schemas.microsoft.com/office/drawing/2014/chart" uri="{C3380CC4-5D6E-409C-BE32-E72D297353CC}">
              <c16:uniqueId val="{00000008-5FE4-4E78-880C-1BD42F6F17C0}"/>
            </c:ext>
          </c:extLst>
        </c:ser>
        <c:dLbls>
          <c:showLegendKey val="0"/>
          <c:showVal val="0"/>
          <c:showCatName val="0"/>
          <c:showSerName val="0"/>
          <c:showPercent val="0"/>
          <c:showBubbleSize val="0"/>
        </c:dLbls>
        <c:marker val="1"/>
        <c:smooth val="0"/>
        <c:axId val="142902784"/>
        <c:axId val="142904704"/>
      </c:lineChart>
      <c:catAx>
        <c:axId val="1429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04704"/>
        <c:crosses val="autoZero"/>
        <c:auto val="1"/>
        <c:lblAlgn val="ctr"/>
        <c:lblOffset val="100"/>
        <c:tickLblSkip val="1"/>
        <c:tickMarkSkip val="1"/>
        <c:noMultiLvlLbl val="0"/>
      </c:catAx>
      <c:valAx>
        <c:axId val="1429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0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13467</c:v>
                </c:pt>
                <c:pt idx="5">
                  <c:v>12943</c:v>
                </c:pt>
                <c:pt idx="8">
                  <c:v>12138</c:v>
                </c:pt>
                <c:pt idx="11">
                  <c:v>11813</c:v>
                </c:pt>
                <c:pt idx="14">
                  <c:v>12200</c:v>
                </c:pt>
              </c:numCache>
            </c:numRef>
          </c:val>
          <c:extLst>
            <c:ext xmlns:c16="http://schemas.microsoft.com/office/drawing/2014/chart" uri="{C3380CC4-5D6E-409C-BE32-E72D297353CC}">
              <c16:uniqueId val="{00000000-BBB5-4792-A648-047471627F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583</c:v>
                </c:pt>
                <c:pt idx="5">
                  <c:v>515</c:v>
                </c:pt>
                <c:pt idx="8">
                  <c:v>457</c:v>
                </c:pt>
                <c:pt idx="11">
                  <c:v>260</c:v>
                </c:pt>
                <c:pt idx="14">
                  <c:v>206</c:v>
                </c:pt>
              </c:numCache>
            </c:numRef>
          </c:val>
          <c:extLst>
            <c:ext xmlns:c16="http://schemas.microsoft.com/office/drawing/2014/chart" uri="{C3380CC4-5D6E-409C-BE32-E72D297353CC}">
              <c16:uniqueId val="{00000001-BBB5-4792-A648-047471627F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5684</c:v>
                </c:pt>
                <c:pt idx="5">
                  <c:v>6110</c:v>
                </c:pt>
                <c:pt idx="8">
                  <c:v>6849</c:v>
                </c:pt>
                <c:pt idx="11">
                  <c:v>7497</c:v>
                </c:pt>
                <c:pt idx="14">
                  <c:v>7506</c:v>
                </c:pt>
              </c:numCache>
            </c:numRef>
          </c:val>
          <c:extLst>
            <c:ext xmlns:c16="http://schemas.microsoft.com/office/drawing/2014/chart" uri="{C3380CC4-5D6E-409C-BE32-E72D297353CC}">
              <c16:uniqueId val="{00000002-BBB5-4792-A648-047471627F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B5-4792-A648-047471627F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B5-4792-A648-047471627F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c:v>
                </c:pt>
                <c:pt idx="3">
                  <c:v>26</c:v>
                </c:pt>
                <c:pt idx="6">
                  <c:v>22</c:v>
                </c:pt>
                <c:pt idx="9">
                  <c:v>19</c:v>
                </c:pt>
                <c:pt idx="12">
                  <c:v>0</c:v>
                </c:pt>
              </c:numCache>
            </c:numRef>
          </c:val>
          <c:extLst>
            <c:ext xmlns:c16="http://schemas.microsoft.com/office/drawing/2014/chart" uri="{C3380CC4-5D6E-409C-BE32-E72D297353CC}">
              <c16:uniqueId val="{00000005-BBB5-4792-A648-047471627F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2581</c:v>
                </c:pt>
                <c:pt idx="3">
                  <c:v>2688</c:v>
                </c:pt>
                <c:pt idx="6">
                  <c:v>2434</c:v>
                </c:pt>
                <c:pt idx="9">
                  <c:v>2340</c:v>
                </c:pt>
                <c:pt idx="12">
                  <c:v>2190</c:v>
                </c:pt>
              </c:numCache>
            </c:numRef>
          </c:val>
          <c:extLst>
            <c:ext xmlns:c16="http://schemas.microsoft.com/office/drawing/2014/chart" uri="{C3380CC4-5D6E-409C-BE32-E72D297353CC}">
              <c16:uniqueId val="{00000006-BBB5-4792-A648-047471627F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309</c:v>
                </c:pt>
                <c:pt idx="3">
                  <c:v>443</c:v>
                </c:pt>
                <c:pt idx="6">
                  <c:v>443</c:v>
                </c:pt>
                <c:pt idx="9">
                  <c:v>390</c:v>
                </c:pt>
                <c:pt idx="12">
                  <c:v>804</c:v>
                </c:pt>
              </c:numCache>
            </c:numRef>
          </c:val>
          <c:extLst>
            <c:ext xmlns:c16="http://schemas.microsoft.com/office/drawing/2014/chart" uri="{C3380CC4-5D6E-409C-BE32-E72D297353CC}">
              <c16:uniqueId val="{00000007-BBB5-4792-A648-047471627F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7477</c:v>
                </c:pt>
                <c:pt idx="3">
                  <c:v>7113</c:v>
                </c:pt>
                <c:pt idx="6">
                  <c:v>6600</c:v>
                </c:pt>
                <c:pt idx="9">
                  <c:v>6193</c:v>
                </c:pt>
                <c:pt idx="12">
                  <c:v>5810</c:v>
                </c:pt>
              </c:numCache>
            </c:numRef>
          </c:val>
          <c:extLst>
            <c:ext xmlns:c16="http://schemas.microsoft.com/office/drawing/2014/chart" uri="{C3380CC4-5D6E-409C-BE32-E72D297353CC}">
              <c16:uniqueId val="{00000008-BBB5-4792-A648-047471627F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335</c:v>
                </c:pt>
                <c:pt idx="3">
                  <c:v>287</c:v>
                </c:pt>
                <c:pt idx="6">
                  <c:v>245</c:v>
                </c:pt>
                <c:pt idx="9">
                  <c:v>208</c:v>
                </c:pt>
                <c:pt idx="12">
                  <c:v>0</c:v>
                </c:pt>
              </c:numCache>
            </c:numRef>
          </c:val>
          <c:extLst>
            <c:ext xmlns:c16="http://schemas.microsoft.com/office/drawing/2014/chart" uri="{C3380CC4-5D6E-409C-BE32-E72D297353CC}">
              <c16:uniqueId val="{00000009-BBB5-4792-A648-047471627F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11761</c:v>
                </c:pt>
                <c:pt idx="3">
                  <c:v>11053</c:v>
                </c:pt>
                <c:pt idx="6">
                  <c:v>10369</c:v>
                </c:pt>
                <c:pt idx="9">
                  <c:v>10290</c:v>
                </c:pt>
                <c:pt idx="12">
                  <c:v>10489</c:v>
                </c:pt>
              </c:numCache>
            </c:numRef>
          </c:val>
          <c:extLst>
            <c:ext xmlns:c16="http://schemas.microsoft.com/office/drawing/2014/chart" uri="{C3380CC4-5D6E-409C-BE32-E72D297353CC}">
              <c16:uniqueId val="{0000000A-BBB5-4792-A648-047471627F1B}"/>
            </c:ext>
          </c:extLst>
        </c:ser>
        <c:dLbls>
          <c:showLegendKey val="0"/>
          <c:showVal val="0"/>
          <c:showCatName val="0"/>
          <c:showSerName val="0"/>
          <c:showPercent val="0"/>
          <c:showBubbleSize val="0"/>
        </c:dLbls>
        <c:gapWidth val="100"/>
        <c:overlap val="100"/>
        <c:axId val="143142272"/>
        <c:axId val="14315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2761</c:v>
                </c:pt>
                <c:pt idx="2">
                  <c:v>#N/A</c:v>
                </c:pt>
                <c:pt idx="3">
                  <c:v>#N/A</c:v>
                </c:pt>
                <c:pt idx="4">
                  <c:v>2043</c:v>
                </c:pt>
                <c:pt idx="5">
                  <c:v>#N/A</c:v>
                </c:pt>
                <c:pt idx="6">
                  <c:v>#N/A</c:v>
                </c:pt>
                <c:pt idx="7">
                  <c:v>670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B5-4792-A648-047471627F1B}"/>
            </c:ext>
          </c:extLst>
        </c:ser>
        <c:dLbls>
          <c:showLegendKey val="0"/>
          <c:showVal val="0"/>
          <c:showCatName val="0"/>
          <c:showSerName val="0"/>
          <c:showPercent val="0"/>
          <c:showBubbleSize val="0"/>
        </c:dLbls>
        <c:marker val="1"/>
        <c:smooth val="0"/>
        <c:axId val="143142272"/>
        <c:axId val="143152640"/>
      </c:lineChart>
      <c:catAx>
        <c:axId val="1431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152640"/>
        <c:crosses val="autoZero"/>
        <c:auto val="1"/>
        <c:lblAlgn val="ctr"/>
        <c:lblOffset val="100"/>
        <c:tickLblSkip val="1"/>
        <c:tickMarkSkip val="1"/>
        <c:noMultiLvlLbl val="0"/>
      </c:catAx>
      <c:valAx>
        <c:axId val="1431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5099</c:v>
                </c:pt>
                <c:pt idx="1">
                  <c:v>5559</c:v>
                </c:pt>
                <c:pt idx="2">
                  <c:v>5589</c:v>
                </c:pt>
              </c:numCache>
            </c:numRef>
          </c:val>
          <c:extLst>
            <c:ext xmlns:c16="http://schemas.microsoft.com/office/drawing/2014/chart" uri="{C3380CC4-5D6E-409C-BE32-E72D297353CC}">
              <c16:uniqueId val="{00000000-0F8A-42B6-90EE-3281A82813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8A-42B6-90EE-3281A82813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3548</c:v>
                </c:pt>
                <c:pt idx="1">
                  <c:v>3571</c:v>
                </c:pt>
                <c:pt idx="2">
                  <c:v>3403</c:v>
                </c:pt>
              </c:numCache>
            </c:numRef>
          </c:val>
          <c:extLst>
            <c:ext xmlns:c16="http://schemas.microsoft.com/office/drawing/2014/chart" uri="{C3380CC4-5D6E-409C-BE32-E72D297353CC}">
              <c16:uniqueId val="{00000002-0F8A-42B6-90EE-3281A82813D4}"/>
            </c:ext>
          </c:extLst>
        </c:ser>
        <c:dLbls>
          <c:showLegendKey val="0"/>
          <c:showVal val="0"/>
          <c:showCatName val="0"/>
          <c:showSerName val="0"/>
          <c:showPercent val="0"/>
          <c:showBubbleSize val="0"/>
        </c:dLbls>
        <c:gapWidth val="120"/>
        <c:overlap val="100"/>
        <c:axId val="143619200"/>
        <c:axId val="143620736"/>
      </c:barChart>
      <c:catAx>
        <c:axId val="1436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620736"/>
        <c:crosses val="autoZero"/>
        <c:auto val="1"/>
        <c:lblAlgn val="ctr"/>
        <c:lblOffset val="100"/>
        <c:tickLblSkip val="1"/>
        <c:tickMarkSkip val="1"/>
        <c:noMultiLvlLbl val="0"/>
      </c:catAx>
      <c:valAx>
        <c:axId val="14362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6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{4543C13B-94FA-43F4-AD7A-B2C4CBA5FFC7}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CE6-4B77-9940-F0379F62D7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{8E9D9948-3132-4854-9680-DF2A280DC456}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E6-4B77-9940-F0379F62D7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{7389A693-124D-404E-A5B9-B41377752BE4}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E6-4B77-9940-F0379F62D7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{6717E06A-D180-48B3-B6C2-E7C7D962CE66}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E6-4B77-9940-F0379F62D7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{6F2F9158-CB1E-4704-B7EF-12FF0C41A1CF}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E6-4B77-9940-F0379F62D7C2}"/>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{23F28CE0-FC93-4C75-892D-39AE8EA7C79E}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CE6-4B77-9940-F0379F62D7C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{6B50FDD6-413F-4F4E-BB7E-C8A3AB1A6D23}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CE6-4B77-9940-F0379F62D7C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{DBDC9825-4FF6-47CA-B9EE-5D776AA664DB}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CE6-4B77-9940-F0379F62D7C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{B0E758CF-EE65-4D57-B114-D478A411FBFA}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CE6-4B77-9940-F0379F62D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55.2</c:v>
                </c:pt>
                <c:pt idx="24">
                  <c:v>56.4</c:v>
                </c:pt>
                <c:pt idx="32">
                  <c:v>57</c:v>
                </c:pt>
              </c:numCache>
            </c:numRef>
          </c:xVal>
          <c:yVal>
            <c:numRef>
              <c:f>公会計指標分析・財政指標組合せ分析表!$BP$51:$DC$51</c:f>
              <c:numCache>
                <c:formatCode>#,##0.0;"▲ "#,##0.0</c:formatCode>
                <c:ptCount val="40"/>
                <c:pt idx="8">
                  <c:v>36.200000000000003</c:v>
                </c:pt>
                <c:pt idx="16">
                  <c:v>12.6</c:v>
                </c:pt>
              </c:numCache>
            </c:numRef>
          </c:yVal>
          <c:smooth val="0"/>
          <c:extLst>
            <c:ext xmlns:c16="http://schemas.microsoft.com/office/drawing/2014/chart" uri="{C3380CC4-5D6E-409C-BE32-E72D297353CC}">
              <c16:uniqueId val="{00000009-DCE6-4B77-9940-F0379F62D7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{3FF385EE-EBD2-463C-976A-6FEB5146EADD}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CE6-4B77-9940-F0379F62D7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{79404CA3-A97B-452F-A58B-67DEB6772CA3}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E6-4B77-9940-F0379F62D7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{395A952C-D213-49A6-BEB7-15EF93CAA67A}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E6-4B77-9940-F0379F62D7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{D0FBAFEF-FAEB-4795-87CD-1B58AEB7EBE5}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E6-4B77-9940-F0379F62D7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{5453EC7F-513E-4E9A-BD50-A426D53F84D4}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E6-4B77-9940-F0379F62D7C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{66F4E4F8-4931-47AC-9609-527F8090AF2E}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CE6-4B77-9940-F0379F62D7C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{215060DE-ACC5-4436-9A81-56C43836C230}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CE6-4B77-9940-F0379F62D7C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{2B49FDD0-4756-4155-958F-F40B60B0F0E0}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CE6-4B77-9940-F0379F62D7C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{AB6C2057-AF9C-420A-8230-0B6CACB32354}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CE6-4B77-9940-F0379F62D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DCE6-4B77-9940-F0379F62D7C2}"/>
            </c:ext>
          </c:extLst>
        </c:ser>
        <c:dLbls>
          <c:showLegendKey val="0"/>
          <c:showVal val="1"/>
          <c:showCatName val="0"/>
          <c:showSerName val="0"/>
          <c:showPercent val="0"/>
          <c:showBubbleSize val="0"/>
        </c:dLbls>
        <c:axId val="88610688"/>
        <c:axId val="88645632"/>
      </c:scatterChart>
      <c:valAx>
        <c:axId val="88610688"/>
        <c:scaling>
          <c:orientation val="minMax"/>
          <c:max val="59.8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645632"/>
        <c:crosses val="autoZero"/>
        <c:crossBetween val="midCat"/>
      </c:valAx>
      <c:valAx>
        <c:axId val="88645632"/>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610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{5D86A52E-2FC3-46F6-B94E-A28DC99C49CC}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CE-43AD-AEA3-610BAD0C26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{1DE00130-8394-4FF4-9F16-2CF0FB14FEFB}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CE-43AD-AEA3-610BAD0C26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{8A175ADD-F454-4F63-95C7-20ACFF93335C}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CE-43AD-AEA3-610BAD0C26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{308A0A03-9B5C-4BA8-8F00-D738DAACAA08}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CE-43AD-AEA3-610BAD0C26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{AA02568A-1281-4437-9B7F-3E8C7F4C1F87}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CE-43AD-AEA3-610BAD0C26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{F36C82E0-E0C0-42CC-AE0F-27370CA54E6A}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CE-43AD-AEA3-610BAD0C26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{76E56351-4A08-4658-905E-540F747C61A0}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CE-43AD-AEA3-610BAD0C26A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{36B741F5-C1A3-40A5-9946-C5F809269405}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CE-43AD-AEA3-610BAD0C26A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{23022437-9EEF-43CB-8F50-0A9A4F0B813C}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CE-43AD-AEA3-610BAD0C26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c:v>
                </c:pt>
                <c:pt idx="16">
                  <c:v>10</c:v>
                </c:pt>
                <c:pt idx="24">
                  <c:v>8.8000000000000007</c:v>
                </c:pt>
                <c:pt idx="32">
                  <c:v>8.5</c:v>
                </c:pt>
              </c:numCache>
            </c:numRef>
          </c:xVal>
          <c:yVal>
            <c:numRef>
              <c:f>公会計指標分析・財政指標組合せ分析表!$BP$73:$DC$73</c:f>
              <c:numCache>
                <c:formatCode>#,##0.0;"▲ "#,##0.0</c:formatCode>
                <c:ptCount val="40"/>
                <c:pt idx="0">
                  <c:v>47.5</c:v>
                </c:pt>
                <c:pt idx="8">
                  <c:v>36.200000000000003</c:v>
                </c:pt>
                <c:pt idx="16">
                  <c:v>12.6</c:v>
                </c:pt>
              </c:numCache>
            </c:numRef>
          </c:yVal>
          <c:smooth val="0"/>
          <c:extLst>
            <c:ext xmlns:c16="http://schemas.microsoft.com/office/drawing/2014/chart" uri="{C3380CC4-5D6E-409C-BE32-E72D297353CC}">
              <c16:uniqueId val="{00000009-31CE-43AD-AEA3-610BAD0C26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{9CDD1759-79E3-458D-919E-2E68A96EFD7A}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CE-43AD-AEA3-610BAD0C26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{CB134045-9CF5-43E5-A8B8-01C2D3A4241A}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CE-43AD-AEA3-610BAD0C26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{ADC3C1DA-57AA-4F9D-89CC-F0950A58A68C}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CE-43AD-AEA3-610BAD0C26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{B0265383-ADE8-4AAB-AFD7-ECD9C1AD5959}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CE-43AD-AEA3-610BAD0C26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{CF611CF3-B448-4AC2-B38B-D17AF1A95E03}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CE-43AD-AEA3-610BAD0C26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{1ABC233F-FF75-4204-BE29-BEADEA7EEDAD}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CE-43AD-AEA3-610BAD0C26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{2138CBEE-5ED5-43A8-AC1D-2267286FE718}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CE-43AD-AEA3-610BAD0C26A4}"/>
                </c:ext>
              </c:extLst>
            </c:dLbl>
            <c:dLbl>
              <c:idx val="24"/>
              <c:layout>
                <c:manualLayout>
                  <c:x val="-2.91015068600152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{B80382C2-D8D9-4EDD-BA94-47E2464C0B83}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CE-43AD-AEA3-610BAD0C26A4}"/>
                </c:ext>
              </c:extLst>
            </c:dLbl>
            <c:dLbl>
              <c:idx val="32"/>
              <c:layout>
                <c:manualLayout>
                  <c:x val="-3.42944763782060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{1DEEEFE1-0417-4762-B016-276FBC12EC49}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CE-43AD-AEA3-610BAD0C26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31CE-43AD-AEA3-610BAD0C26A4}"/>
            </c:ext>
          </c:extLst>
        </c:ser>
        <c:dLbls>
          <c:showLegendKey val="0"/>
          <c:showVal val="1"/>
          <c:showCatName val="0"/>
          <c:showSerName val="0"/>
          <c:showPercent val="0"/>
          <c:showBubbleSize val="0"/>
        </c:dLbls>
        <c:axId val="88814720"/>
        <c:axId val="88816640"/>
      </c:scatterChart>
      <c:valAx>
        <c:axId val="88814720"/>
        <c:scaling>
          <c:orientation val="minMax"/>
          <c:max val="12.5"/>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16640"/>
        <c:crosses val="autoZero"/>
        <c:crossBetween val="midCat"/>
      </c:valAx>
      <c:valAx>
        <c:axId val="88816640"/>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14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町村合併前は、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町村のうち</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団体が財政力指数</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台であり、類似団体平均を大幅に下回っていたが、平成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日合併によりあさぎり町となり、合併による財政基盤の強化が図られたところである。合併直後は堅調な伸び（</a:t>
          </a:r>
          <a:r>
            <a:rPr kumimoji="1" lang="en-US" altLang="ja-JP" sz="1300">
              <a:solidFill>
                <a:schemeClr val="dk1"/>
              </a:solidFill>
              <a:effectLst/>
              <a:latin typeface="+mn-lt"/>
              <a:ea typeface="+mn-ea"/>
              <a:cs typeface="+mn-cs"/>
            </a:rPr>
            <a:t>H15 0.22</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H16 0.24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H17 0.26</a:t>
          </a:r>
          <a:r>
            <a:rPr kumimoji="1" lang="ja-JP" altLang="ja-JP" sz="1300">
              <a:solidFill>
                <a:schemeClr val="dk1"/>
              </a:solidFill>
              <a:effectLst/>
              <a:latin typeface="+mn-lt"/>
              <a:ea typeface="+mn-ea"/>
              <a:cs typeface="+mn-cs"/>
            </a:rPr>
            <a:t>）を見せていたが、平成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年度から国の財政措置による基準財政需要額の増加により、緩やかに下降し</a:t>
          </a:r>
          <a:r>
            <a:rPr kumimoji="1" lang="ja-JP" altLang="en-US" sz="1300">
              <a:solidFill>
                <a:schemeClr val="dk1"/>
              </a:solidFill>
              <a:effectLst/>
              <a:latin typeface="+mn-lt"/>
              <a:ea typeface="+mn-ea"/>
              <a:cs typeface="+mn-cs"/>
            </a:rPr>
            <a:t>、ここ数年は横ばい状態となっている。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行財政改革等の取組みを通じて、財政基盤の強化に努める。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33867</xdr:rowOff>
    </xdr:to>
    <xdr:cxnSp macro="">
      <xdr:nvCxnSpPr>
        <xdr:cNvPr id="75" name="直線コネクタ 74"/>
        <xdr:cNvCxnSpPr/>
      </xdr:nvCxnSpPr>
      <xdr:spPr>
        <a:xfrm flipV="1">
          <a:off x="2336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年度から取り組んだ行財政改革の中で、職員の定員管理による人件費の削減や、</a:t>
          </a:r>
          <a:r>
            <a:rPr kumimoji="1" lang="en-US" altLang="ja-JP" sz="1300">
              <a:solidFill>
                <a:schemeClr val="dk1"/>
              </a:solidFill>
              <a:effectLst/>
              <a:latin typeface="+mn-lt"/>
              <a:ea typeface="+mn-ea"/>
              <a:cs typeface="+mn-cs"/>
            </a:rPr>
            <a:t>PDCA</a:t>
          </a:r>
          <a:r>
            <a:rPr kumimoji="1" lang="ja-JP" altLang="ja-JP" sz="1300">
              <a:solidFill>
                <a:schemeClr val="dk1"/>
              </a:solidFill>
              <a:effectLst/>
              <a:latin typeface="+mn-lt"/>
              <a:ea typeface="+mn-ea"/>
              <a:cs typeface="+mn-cs"/>
            </a:rPr>
            <a:t>サイクルに基づき全ての事務事業の点検・見直しを行ったこと等により、平成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年度から類似団体平均を下回っている。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年度以降は交付税合併算定替えの特例</a:t>
          </a:r>
          <a:r>
            <a:rPr kumimoji="1" lang="ja-JP" altLang="en-US" sz="1300">
              <a:solidFill>
                <a:schemeClr val="dk1"/>
              </a:solidFill>
              <a:effectLst/>
              <a:latin typeface="+mn-lt"/>
              <a:ea typeface="+mn-ea"/>
              <a:cs typeface="+mn-cs"/>
            </a:rPr>
            <a:t>措置が</a:t>
          </a:r>
          <a:r>
            <a:rPr kumimoji="1" lang="ja-JP" altLang="ja-JP" sz="1300">
              <a:solidFill>
                <a:schemeClr val="dk1"/>
              </a:solidFill>
              <a:effectLst/>
              <a:latin typeface="+mn-lt"/>
              <a:ea typeface="+mn-ea"/>
              <a:cs typeface="+mn-cs"/>
            </a:rPr>
            <a:t>段階的</a:t>
          </a:r>
          <a:r>
            <a:rPr kumimoji="1" lang="ja-JP" altLang="en-US" sz="1300">
              <a:solidFill>
                <a:schemeClr val="dk1"/>
              </a:solidFill>
              <a:effectLst/>
              <a:latin typeface="+mn-lt"/>
              <a:ea typeface="+mn-ea"/>
              <a:cs typeface="+mn-cs"/>
            </a:rPr>
            <a:t>に削減され</a:t>
          </a:r>
          <a:r>
            <a:rPr kumimoji="1" lang="ja-JP" altLang="ja-JP" sz="1300">
              <a:solidFill>
                <a:schemeClr val="dk1"/>
              </a:solidFill>
              <a:effectLst/>
              <a:latin typeface="+mn-lt"/>
              <a:ea typeface="+mn-ea"/>
              <a:cs typeface="+mn-cs"/>
            </a:rPr>
            <a:t>、比率が</a:t>
          </a:r>
          <a:r>
            <a:rPr kumimoji="1" lang="ja-JP" altLang="en-US" sz="1300">
              <a:solidFill>
                <a:schemeClr val="dk1"/>
              </a:solidFill>
              <a:effectLst/>
              <a:latin typeface="+mn-lt"/>
              <a:ea typeface="+mn-ea"/>
              <a:cs typeface="+mn-cs"/>
            </a:rPr>
            <a:t>上昇している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今後も事務事業の見直しをさらに進めるとともに、事務事業の優先度を厳しく点検し、優先度の低い事務事業について計画的に廃止・縮小を進め、経常経費の削減を図る。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92710</xdr:rowOff>
    </xdr:to>
    <xdr:cxnSp macro="">
      <xdr:nvCxnSpPr>
        <xdr:cNvPr id="128" name="直線コネクタ 127"/>
        <xdr:cNvCxnSpPr/>
      </xdr:nvCxnSpPr>
      <xdr:spPr>
        <a:xfrm>
          <a:off x="4114800" y="106562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26353</xdr:rowOff>
    </xdr:to>
    <xdr:cxnSp macro="">
      <xdr:nvCxnSpPr>
        <xdr:cNvPr id="131" name="直線コネクタ 130"/>
        <xdr:cNvCxnSpPr/>
      </xdr:nvCxnSpPr>
      <xdr:spPr>
        <a:xfrm>
          <a:off x="3225800" y="106321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62</xdr:row>
      <xdr:rowOff>2222</xdr:rowOff>
    </xdr:to>
    <xdr:cxnSp macro="">
      <xdr:nvCxnSpPr>
        <xdr:cNvPr id="134" name="直線コネクタ 133"/>
        <xdr:cNvCxnSpPr/>
      </xdr:nvCxnSpPr>
      <xdr:spPr>
        <a:xfrm>
          <a:off x="2336800" y="1044511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152082</xdr:rowOff>
    </xdr:from>
    <xdr:to>
      <xdr:col>11</xdr:col>
      <xdr:colOff>31750</xdr:colOff>
      <xdr:row>60</xdr:row>
      <xdr:rowOff>158115</xdr:rowOff>
    </xdr:to>
    <xdr:cxnSp macro="">
      <xdr:nvCxnSpPr>
        <xdr:cNvPr id="137" name="直線コネクタ 136"/>
        <xdr:cNvCxnSpPr/>
      </xdr:nvCxnSpPr>
      <xdr:spPr>
        <a:xfrm>
          <a:off x="1447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63199</xdr:rowOff>
    </xdr:from>
    <xdr:ext cx="762000" cy="259045"/>
    <xdr:sp macro="" textlink="">
      <xdr:nvSpPr>
        <xdr:cNvPr id="152" name="テキスト ボックス 151"/>
        <xdr:cNvSpPr txBox="1"/>
      </xdr:nvSpPr>
      <xdr:spPr>
        <a:xfrm>
          <a:off x="2844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3" name="楕円 152"/>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4" name="テキスト ボックス 153"/>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101282</xdr:rowOff>
    </xdr:from>
    <xdr:to>
      <xdr:col>7</xdr:col>
      <xdr:colOff>31750</xdr:colOff>
      <xdr:row>61</xdr:row>
      <xdr:rowOff>31432</xdr:rowOff>
    </xdr:to>
    <xdr:sp macro="" textlink="">
      <xdr:nvSpPr>
        <xdr:cNvPr id="155" name="楕円 154"/>
        <xdr:cNvSpPr/>
      </xdr:nvSpPr>
      <xdr:spPr>
        <a:xfrm>
          <a:off x="1397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41609</xdr:rowOff>
    </xdr:from>
    <xdr:ext cx="762000" cy="259045"/>
    <xdr:sp macro="" textlink="">
      <xdr:nvSpPr>
        <xdr:cNvPr id="156" name="テキスト ボックス 155"/>
        <xdr:cNvSpPr txBox="1"/>
      </xdr:nvSpPr>
      <xdr:spPr>
        <a:xfrm>
          <a:off x="1066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人件費・物件費等の合計額の人口１人当たりの金額が平成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年度まで類似団体を上回っていたが、この主な要因は、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町村が合併したため、類似団体に比べて職員数が多く、人件費が多額になっていたことである。平成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年度以降類似団体平均を下回った。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年度から新たな定員管理計画を策定し</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職員数の</a:t>
          </a:r>
          <a:r>
            <a:rPr kumimoji="1" lang="ja-JP" altLang="en-US" sz="1300">
              <a:solidFill>
                <a:schemeClr val="dk1"/>
              </a:solidFill>
              <a:effectLst/>
              <a:latin typeface="+mn-lt"/>
              <a:ea typeface="+mn-ea"/>
              <a:cs typeface="+mn-cs"/>
            </a:rPr>
            <a:t>適正化</a:t>
          </a:r>
          <a:r>
            <a:rPr kumimoji="1" lang="ja-JP" altLang="ja-JP" sz="1300">
              <a:solidFill>
                <a:schemeClr val="dk1"/>
              </a:solidFill>
              <a:effectLst/>
              <a:latin typeface="+mn-lt"/>
              <a:ea typeface="+mn-ea"/>
              <a:cs typeface="+mn-cs"/>
            </a:rPr>
            <a:t>に努めている。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72499</xdr:rowOff>
    </xdr:from>
    <xdr:to>
      <xdr:col>23</xdr:col>
      <xdr:colOff>133350</xdr:colOff>
      <xdr:row>81</xdr:row>
      <xdr:rowOff>86778</xdr:rowOff>
    </xdr:to>
    <xdr:cxnSp macro="">
      <xdr:nvCxnSpPr>
        <xdr:cNvPr id="193" name="直線コネクタ 192"/>
        <xdr:cNvCxnSpPr/>
      </xdr:nvCxnSpPr>
      <xdr:spPr>
        <a:xfrm>
          <a:off x="4114800" y="13959949"/>
          <a:ext cx="8382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72499</xdr:rowOff>
    </xdr:from>
    <xdr:to>
      <xdr:col>19</xdr:col>
      <xdr:colOff>133350</xdr:colOff>
      <xdr:row>81</xdr:row>
      <xdr:rowOff>88205</xdr:rowOff>
    </xdr:to>
    <xdr:cxnSp macro="">
      <xdr:nvCxnSpPr>
        <xdr:cNvPr id="196" name="直線コネクタ 195"/>
        <xdr:cNvCxnSpPr/>
      </xdr:nvCxnSpPr>
      <xdr:spPr>
        <a:xfrm flipV="1">
          <a:off x="3225800" y="13959949"/>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88205</xdr:rowOff>
    </xdr:from>
    <xdr:to>
      <xdr:col>15</xdr:col>
      <xdr:colOff>82550</xdr:colOff>
      <xdr:row>81</xdr:row>
      <xdr:rowOff>89911</xdr:rowOff>
    </xdr:to>
    <xdr:cxnSp macro="">
      <xdr:nvCxnSpPr>
        <xdr:cNvPr id="199" name="直線コネクタ 198"/>
        <xdr:cNvCxnSpPr/>
      </xdr:nvCxnSpPr>
      <xdr:spPr>
        <a:xfrm flipV="1">
          <a:off x="2336800" y="13975655"/>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70217</xdr:rowOff>
    </xdr:from>
    <xdr:to>
      <xdr:col>11</xdr:col>
      <xdr:colOff>31750</xdr:colOff>
      <xdr:row>81</xdr:row>
      <xdr:rowOff>89911</xdr:rowOff>
    </xdr:to>
    <xdr:cxnSp macro="">
      <xdr:nvCxnSpPr>
        <xdr:cNvPr id="202" name="直線コネクタ 201"/>
        <xdr:cNvCxnSpPr/>
      </xdr:nvCxnSpPr>
      <xdr:spPr>
        <a:xfrm>
          <a:off x="1447800" y="13957667"/>
          <a:ext cx="889000" cy="1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35978</xdr:rowOff>
    </xdr:from>
    <xdr:to>
      <xdr:col>23</xdr:col>
      <xdr:colOff>184150</xdr:colOff>
      <xdr:row>81</xdr:row>
      <xdr:rowOff>137578</xdr:rowOff>
    </xdr:to>
    <xdr:sp macro="" textlink="">
      <xdr:nvSpPr>
        <xdr:cNvPr id="212" name="楕円 211"/>
        <xdr:cNvSpPr/>
      </xdr:nvSpPr>
      <xdr:spPr>
        <a:xfrm>
          <a:off x="4902200" y="1392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52505</xdr:rowOff>
    </xdr:from>
    <xdr:ext cx="762000" cy="259045"/>
    <xdr:sp macro="" textlink="">
      <xdr:nvSpPr>
        <xdr:cNvPr id="213" name="人件費・物件費等の状況該当値テキスト"/>
        <xdr:cNvSpPr txBox="1"/>
      </xdr:nvSpPr>
      <xdr:spPr>
        <a:xfrm>
          <a:off x="5041900" y="137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21699</xdr:rowOff>
    </xdr:from>
    <xdr:to>
      <xdr:col>19</xdr:col>
      <xdr:colOff>184150</xdr:colOff>
      <xdr:row>81</xdr:row>
      <xdr:rowOff>123299</xdr:rowOff>
    </xdr:to>
    <xdr:sp macro="" textlink="">
      <xdr:nvSpPr>
        <xdr:cNvPr id="214" name="楕円 213"/>
        <xdr:cNvSpPr/>
      </xdr:nvSpPr>
      <xdr:spPr>
        <a:xfrm>
          <a:off x="4064000" y="139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133476</xdr:rowOff>
    </xdr:from>
    <xdr:ext cx="736600" cy="259045"/>
    <xdr:sp macro="" textlink="">
      <xdr:nvSpPr>
        <xdr:cNvPr id="215" name="テキスト ボックス 214"/>
        <xdr:cNvSpPr txBox="1"/>
      </xdr:nvSpPr>
      <xdr:spPr>
        <a:xfrm>
          <a:off x="3733800" y="1367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37405</xdr:rowOff>
    </xdr:from>
    <xdr:to>
      <xdr:col>15</xdr:col>
      <xdr:colOff>133350</xdr:colOff>
      <xdr:row>81</xdr:row>
      <xdr:rowOff>139005</xdr:rowOff>
    </xdr:to>
    <xdr:sp macro="" textlink="">
      <xdr:nvSpPr>
        <xdr:cNvPr id="216" name="楕円 215"/>
        <xdr:cNvSpPr/>
      </xdr:nvSpPr>
      <xdr:spPr>
        <a:xfrm>
          <a:off x="3175000" y="13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149182</xdr:rowOff>
    </xdr:from>
    <xdr:ext cx="762000" cy="259045"/>
    <xdr:sp macro="" textlink="">
      <xdr:nvSpPr>
        <xdr:cNvPr id="217" name="テキスト ボックス 216"/>
        <xdr:cNvSpPr txBox="1"/>
      </xdr:nvSpPr>
      <xdr:spPr>
        <a:xfrm>
          <a:off x="2844800" y="1369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39111</xdr:rowOff>
    </xdr:from>
    <xdr:to>
      <xdr:col>11</xdr:col>
      <xdr:colOff>82550</xdr:colOff>
      <xdr:row>81</xdr:row>
      <xdr:rowOff>140711</xdr:rowOff>
    </xdr:to>
    <xdr:sp macro="" textlink="">
      <xdr:nvSpPr>
        <xdr:cNvPr id="218" name="楕円 217"/>
        <xdr:cNvSpPr/>
      </xdr:nvSpPr>
      <xdr:spPr>
        <a:xfrm>
          <a:off x="2286000" y="13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150888</xdr:rowOff>
    </xdr:from>
    <xdr:ext cx="762000" cy="259045"/>
    <xdr:sp macro="" textlink="">
      <xdr:nvSpPr>
        <xdr:cNvPr id="219" name="テキスト ボックス 218"/>
        <xdr:cNvSpPr txBox="1"/>
      </xdr:nvSpPr>
      <xdr:spPr>
        <a:xfrm>
          <a:off x="1955800" y="136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19417</xdr:rowOff>
    </xdr:from>
    <xdr:to>
      <xdr:col>7</xdr:col>
      <xdr:colOff>31750</xdr:colOff>
      <xdr:row>81</xdr:row>
      <xdr:rowOff>121017</xdr:rowOff>
    </xdr:to>
    <xdr:sp macro="" textlink="">
      <xdr:nvSpPr>
        <xdr:cNvPr id="220" name="楕円 219"/>
        <xdr:cNvSpPr/>
      </xdr:nvSpPr>
      <xdr:spPr>
        <a:xfrm>
          <a:off x="1397000" y="139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131194</xdr:rowOff>
    </xdr:from>
    <xdr:ext cx="762000" cy="259045"/>
    <xdr:sp macro="" textlink="">
      <xdr:nvSpPr>
        <xdr:cNvPr id="221" name="テキスト ボックス 220"/>
        <xdr:cNvSpPr txBox="1"/>
      </xdr:nvSpPr>
      <xdr:spPr>
        <a:xfrm>
          <a:off x="1066800" y="136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tx1"/>
              </a:solidFill>
              <a:effectLst/>
              <a:latin typeface="+mn-lt"/>
              <a:ea typeface="+mn-ea"/>
              <a:cs typeface="+mn-cs"/>
            </a:rPr>
            <a:t>平成</a:t>
          </a:r>
          <a:r>
            <a:rPr lang="en-US" altLang="ja-JP" sz="1300">
              <a:solidFill>
                <a:schemeClr val="tx1"/>
              </a:solidFill>
              <a:effectLst/>
              <a:latin typeface="+mn-lt"/>
              <a:ea typeface="+mn-ea"/>
              <a:cs typeface="+mn-cs"/>
            </a:rPr>
            <a:t>29</a:t>
          </a:r>
          <a:r>
            <a:rPr lang="ja-JP" altLang="ja-JP" sz="1300">
              <a:solidFill>
                <a:schemeClr val="tx1"/>
              </a:solidFill>
              <a:effectLst/>
              <a:latin typeface="+mn-lt"/>
              <a:ea typeface="+mn-ea"/>
              <a:cs typeface="+mn-cs"/>
            </a:rPr>
            <a:t>年度は類似団体平均</a:t>
          </a:r>
          <a:r>
            <a:rPr lang="ja-JP" altLang="en-US" sz="1300">
              <a:solidFill>
                <a:schemeClr val="tx1"/>
              </a:solidFill>
              <a:effectLst/>
              <a:latin typeface="+mn-lt"/>
              <a:ea typeface="+mn-ea"/>
              <a:cs typeface="+mn-cs"/>
            </a:rPr>
            <a:t>と同様の水準であったが、新規採用職員に占める新卒者の割合が低かったことが</a:t>
          </a:r>
          <a:r>
            <a:rPr lang="ja-JP" altLang="ja-JP" sz="1300">
              <a:solidFill>
                <a:schemeClr val="tx1"/>
              </a:solidFill>
              <a:effectLst/>
              <a:latin typeface="+mn-lt"/>
              <a:ea typeface="+mn-ea"/>
              <a:cs typeface="+mn-cs"/>
            </a:rPr>
            <a:t>主な原因となり</a:t>
          </a:r>
          <a:r>
            <a:rPr lang="ja-JP" altLang="en-US" sz="1300">
              <a:solidFill>
                <a:schemeClr val="tx1"/>
              </a:solidFill>
              <a:effectLst/>
              <a:latin typeface="+mn-lt"/>
              <a:ea typeface="+mn-ea"/>
              <a:cs typeface="+mn-cs"/>
            </a:rPr>
            <a:t>、平成</a:t>
          </a:r>
          <a:r>
            <a:rPr lang="en-US" altLang="ja-JP" sz="1300">
              <a:solidFill>
                <a:schemeClr val="tx1"/>
              </a:solidFill>
              <a:effectLst/>
              <a:latin typeface="+mn-lt"/>
              <a:ea typeface="+mn-ea"/>
              <a:cs typeface="+mn-cs"/>
            </a:rPr>
            <a:t>30</a:t>
          </a:r>
          <a:r>
            <a:rPr lang="ja-JP" altLang="en-US" sz="1300">
              <a:solidFill>
                <a:schemeClr val="tx1"/>
              </a:solidFill>
              <a:effectLst/>
              <a:latin typeface="+mn-lt"/>
              <a:ea typeface="+mn-ea"/>
              <a:cs typeface="+mn-cs"/>
            </a:rPr>
            <a:t>年度は</a:t>
          </a:r>
          <a:r>
            <a:rPr lang="ja-JP" altLang="ja-JP" sz="1300">
              <a:solidFill>
                <a:schemeClr val="tx1"/>
              </a:solidFill>
              <a:effectLst/>
              <a:latin typeface="+mn-lt"/>
              <a:ea typeface="+mn-ea"/>
              <a:cs typeface="+mn-cs"/>
            </a:rPr>
            <a:t>類似団体平均</a:t>
          </a:r>
          <a:r>
            <a:rPr lang="ja-JP" altLang="en-US" sz="1300">
              <a:solidFill>
                <a:schemeClr val="tx1"/>
              </a:solidFill>
              <a:effectLst/>
              <a:latin typeface="+mn-lt"/>
              <a:ea typeface="+mn-ea"/>
              <a:cs typeface="+mn-cs"/>
            </a:rPr>
            <a:t>を下回った。</a:t>
          </a:r>
          <a:endParaRPr lang="ja-JP" altLang="ja-JP" sz="1300">
            <a:solidFill>
              <a:schemeClr val="tx1"/>
            </a:solidFill>
            <a:effectLst/>
          </a:endParaRPr>
        </a:p>
        <a:p>
          <a:r>
            <a:rPr lang="ja-JP" altLang="ja-JP" sz="1100">
              <a:solidFill>
                <a:srgbClr val="FF0000"/>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85</xdr:row>
      <xdr:rowOff>4939</xdr:rowOff>
    </xdr:to>
    <xdr:cxnSp macro="">
      <xdr:nvCxnSpPr>
        <xdr:cNvPr id="255" name="直線コネクタ 254"/>
        <xdr:cNvCxnSpPr/>
      </xdr:nvCxnSpPr>
      <xdr:spPr>
        <a:xfrm flipV="1">
          <a:off x="16179800" y="14122400"/>
          <a:ext cx="8382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4939</xdr:rowOff>
    </xdr:to>
    <xdr:cxnSp macro="">
      <xdr:nvCxnSpPr>
        <xdr:cNvPr id="258" name="直線コネクタ 257"/>
        <xdr:cNvCxnSpPr/>
      </xdr:nvCxnSpPr>
      <xdr:spPr>
        <a:xfrm>
          <a:off x="15290800" y="1449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98778</xdr:rowOff>
    </xdr:to>
    <xdr:cxnSp macro="">
      <xdr:nvCxnSpPr>
        <xdr:cNvPr id="261" name="直線コネクタ 260"/>
        <xdr:cNvCxnSpPr/>
      </xdr:nvCxnSpPr>
      <xdr:spPr>
        <a:xfrm flipV="1">
          <a:off x="14401800" y="144977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85</xdr:row>
      <xdr:rowOff>98778</xdr:rowOff>
    </xdr:to>
    <xdr:cxnSp macro="">
      <xdr:nvCxnSpPr>
        <xdr:cNvPr id="264" name="直線コネクタ 263"/>
        <xdr:cNvCxnSpPr/>
      </xdr:nvCxnSpPr>
      <xdr:spPr>
        <a:xfrm>
          <a:off x="13512800" y="1418942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6" name="楕円 275"/>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7" name="テキスト ボックス 276"/>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8" name="楕円 277"/>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9" name="テキスト ボックス 278"/>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2" name="楕円 281"/>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3" name="テキスト ボックス 282"/>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年度から行っている行財政改革の中で、職員の定員管理計画を策定しており、計画に沿った定員管理を進めたことにより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年度からは類似団体の平均を下回っている。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136807</xdr:rowOff>
    </xdr:from>
    <xdr:to>
      <xdr:col>81</xdr:col>
      <xdr:colOff>44450</xdr:colOff>
      <xdr:row>61</xdr:row>
      <xdr:rowOff>139488</xdr:rowOff>
    </xdr:to>
    <xdr:cxnSp macro="">
      <xdr:nvCxnSpPr>
        <xdr:cNvPr id="318" name="直線コネクタ 317"/>
        <xdr:cNvCxnSpPr/>
      </xdr:nvCxnSpPr>
      <xdr:spPr>
        <a:xfrm>
          <a:off x="16179800" y="1059525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61</xdr:row>
      <xdr:rowOff>162278</xdr:rowOff>
    </xdr:to>
    <xdr:cxnSp macro="">
      <xdr:nvCxnSpPr>
        <xdr:cNvPr id="321" name="直線コネクタ 320"/>
        <xdr:cNvCxnSpPr/>
      </xdr:nvCxnSpPr>
      <xdr:spPr>
        <a:xfrm flipV="1">
          <a:off x="15290800" y="10595257"/>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162278</xdr:rowOff>
    </xdr:from>
    <xdr:to>
      <xdr:col>72</xdr:col>
      <xdr:colOff>203200</xdr:colOff>
      <xdr:row>62</xdr:row>
      <xdr:rowOff>61877</xdr:rowOff>
    </xdr:to>
    <xdr:cxnSp macro="">
      <xdr:nvCxnSpPr>
        <xdr:cNvPr id="324" name="直線コネクタ 323"/>
        <xdr:cNvCxnSpPr/>
      </xdr:nvCxnSpPr>
      <xdr:spPr>
        <a:xfrm flipV="1">
          <a:off x="14401800" y="1062072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55174</xdr:rowOff>
    </xdr:from>
    <xdr:to>
      <xdr:col>68</xdr:col>
      <xdr:colOff>152400</xdr:colOff>
      <xdr:row>62</xdr:row>
      <xdr:rowOff>61877</xdr:rowOff>
    </xdr:to>
    <xdr:cxnSp macro="">
      <xdr:nvCxnSpPr>
        <xdr:cNvPr id="327" name="直線コネクタ 326"/>
        <xdr:cNvCxnSpPr/>
      </xdr:nvCxnSpPr>
      <xdr:spPr>
        <a:xfrm>
          <a:off x="13512800" y="1068507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88688</xdr:rowOff>
    </xdr:from>
    <xdr:to>
      <xdr:col>81</xdr:col>
      <xdr:colOff>95250</xdr:colOff>
      <xdr:row>62</xdr:row>
      <xdr:rowOff>18838</xdr:rowOff>
    </xdr:to>
    <xdr:sp macro="" textlink="">
      <xdr:nvSpPr>
        <xdr:cNvPr id="337" name="楕円 336"/>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105215</xdr:rowOff>
    </xdr:from>
    <xdr:ext cx="762000" cy="259045"/>
    <xdr:sp macro="" textlink="">
      <xdr:nvSpPr>
        <xdr:cNvPr id="338" name="定員管理の状況該当値テキスト"/>
        <xdr:cNvSpPr txBox="1"/>
      </xdr:nvSpPr>
      <xdr:spPr>
        <a:xfrm>
          <a:off x="17106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86007</xdr:rowOff>
    </xdr:from>
    <xdr:to>
      <xdr:col>77</xdr:col>
      <xdr:colOff>95250</xdr:colOff>
      <xdr:row>62</xdr:row>
      <xdr:rowOff>16157</xdr:rowOff>
    </xdr:to>
    <xdr:sp macro="" textlink="">
      <xdr:nvSpPr>
        <xdr:cNvPr id="339" name="楕円 338"/>
        <xdr:cNvSpPr/>
      </xdr:nvSpPr>
      <xdr:spPr>
        <a:xfrm>
          <a:off x="16129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26334</xdr:rowOff>
    </xdr:from>
    <xdr:ext cx="736600" cy="259045"/>
    <xdr:sp macro="" textlink="">
      <xdr:nvSpPr>
        <xdr:cNvPr id="340" name="テキスト ボックス 339"/>
        <xdr:cNvSpPr txBox="1"/>
      </xdr:nvSpPr>
      <xdr:spPr>
        <a:xfrm>
          <a:off x="15798800" y="1031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111478</xdr:rowOff>
    </xdr:from>
    <xdr:to>
      <xdr:col>73</xdr:col>
      <xdr:colOff>44450</xdr:colOff>
      <xdr:row>62</xdr:row>
      <xdr:rowOff>41628</xdr:rowOff>
    </xdr:to>
    <xdr:sp macro="" textlink="">
      <xdr:nvSpPr>
        <xdr:cNvPr id="341" name="楕円 340"/>
        <xdr:cNvSpPr/>
      </xdr:nvSpPr>
      <xdr:spPr>
        <a:xfrm>
          <a:off x="15240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26405</xdr:rowOff>
    </xdr:from>
    <xdr:ext cx="762000" cy="259045"/>
    <xdr:sp macro="" textlink="">
      <xdr:nvSpPr>
        <xdr:cNvPr id="342" name="テキスト ボックス 341"/>
        <xdr:cNvSpPr txBox="1"/>
      </xdr:nvSpPr>
      <xdr:spPr>
        <a:xfrm>
          <a:off x="14909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11077</xdr:rowOff>
    </xdr:from>
    <xdr:to>
      <xdr:col>68</xdr:col>
      <xdr:colOff>203200</xdr:colOff>
      <xdr:row>62</xdr:row>
      <xdr:rowOff>112677</xdr:rowOff>
    </xdr:to>
    <xdr:sp macro="" textlink="">
      <xdr:nvSpPr>
        <xdr:cNvPr id="343" name="楕円 342"/>
        <xdr:cNvSpPr/>
      </xdr:nvSpPr>
      <xdr:spPr>
        <a:xfrm>
          <a:off x="14351000" y="10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97454</xdr:rowOff>
    </xdr:from>
    <xdr:ext cx="762000" cy="259045"/>
    <xdr:sp macro="" textlink="">
      <xdr:nvSpPr>
        <xdr:cNvPr id="344" name="テキスト ボックス 343"/>
        <xdr:cNvSpPr txBox="1"/>
      </xdr:nvSpPr>
      <xdr:spPr>
        <a:xfrm>
          <a:off x="14020800" y="1072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4374</xdr:rowOff>
    </xdr:from>
    <xdr:to>
      <xdr:col>64</xdr:col>
      <xdr:colOff>152400</xdr:colOff>
      <xdr:row>62</xdr:row>
      <xdr:rowOff>105974</xdr:rowOff>
    </xdr:to>
    <xdr:sp macro="" textlink="">
      <xdr:nvSpPr>
        <xdr:cNvPr id="345" name="楕円 344"/>
        <xdr:cNvSpPr/>
      </xdr:nvSpPr>
      <xdr:spPr>
        <a:xfrm>
          <a:off x="13462000" y="106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90751</xdr:rowOff>
    </xdr:from>
    <xdr:ext cx="762000" cy="259045"/>
    <xdr:sp macro="" textlink="">
      <xdr:nvSpPr>
        <xdr:cNvPr id="346" name="テキスト ボックス 345"/>
        <xdr:cNvSpPr txBox="1"/>
      </xdr:nvSpPr>
      <xdr:spPr>
        <a:xfrm>
          <a:off x="13131800" y="1072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年度から取り組んだ行財政改革の中で、地方債の新規発行の抑制を行ってきたことにより、平成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年度において類似団体平均を下回ったが、</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年度以降は</a:t>
          </a:r>
          <a:r>
            <a:rPr kumimoji="1" lang="ja-JP" altLang="ja-JP" sz="1300">
              <a:solidFill>
                <a:schemeClr val="dk1"/>
              </a:solidFill>
              <a:effectLst/>
              <a:latin typeface="+mn-lt"/>
              <a:ea typeface="+mn-ea"/>
              <a:cs typeface="+mn-cs"/>
            </a:rPr>
            <a:t>類似団体平均を上回っている。平成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は、普通交付税の減額の影響はあったものの、合併前に旧町村において借り入れた既発債の償還が終了したことにより比率は改善し、類似団体並みと</a:t>
          </a:r>
          <a:r>
            <a:rPr kumimoji="1" lang="ja-JP" altLang="en-US" sz="1300">
              <a:solidFill>
                <a:schemeClr val="dk1"/>
              </a:solidFill>
              <a:effectLst/>
              <a:latin typeface="+mn-lt"/>
              <a:ea typeface="+mn-ea"/>
              <a:cs typeface="+mn-cs"/>
            </a:rPr>
            <a:t>なっている</a:t>
          </a:r>
          <a:r>
            <a:rPr kumimoji="1" lang="ja-JP" altLang="en-US" sz="1300">
              <a:solidFill>
                <a:sysClr val="windowText" lastClr="000000"/>
              </a:solidFill>
              <a:effectLst/>
              <a:latin typeface="+mn-lt"/>
              <a:ea typeface="+mn-ea"/>
              <a:cs typeface="+mn-cs"/>
            </a:rPr>
            <a:t>。今後は、公共施設等総合管理計画に基づく長寿命化、耐震化、除却事業といった新たな財政需要により公債費の伸びが見込まれる。</a:t>
          </a:r>
          <a:endParaRPr lang="ja-JP" altLang="ja-JP" sz="13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59972</xdr:rowOff>
    </xdr:from>
    <xdr:to>
      <xdr:col>81</xdr:col>
      <xdr:colOff>44450</xdr:colOff>
      <xdr:row>40</xdr:row>
      <xdr:rowOff>100189</xdr:rowOff>
    </xdr:to>
    <xdr:cxnSp macro="">
      <xdr:nvCxnSpPr>
        <xdr:cNvPr id="381" name="直線コネクタ 380"/>
        <xdr:cNvCxnSpPr/>
      </xdr:nvCxnSpPr>
      <xdr:spPr>
        <a:xfrm flipV="1">
          <a:off x="16179800" y="69179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41</xdr:row>
      <xdr:rowOff>89605</xdr:rowOff>
    </xdr:to>
    <xdr:cxnSp macro="">
      <xdr:nvCxnSpPr>
        <xdr:cNvPr id="384" name="直線コネクタ 383"/>
        <xdr:cNvCxnSpPr/>
      </xdr:nvCxnSpPr>
      <xdr:spPr>
        <a:xfrm flipV="1">
          <a:off x="15290800" y="69581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89605</xdr:rowOff>
    </xdr:from>
    <xdr:to>
      <xdr:col>72</xdr:col>
      <xdr:colOff>203200</xdr:colOff>
      <xdr:row>42</xdr:row>
      <xdr:rowOff>52211</xdr:rowOff>
    </xdr:to>
    <xdr:cxnSp macro="">
      <xdr:nvCxnSpPr>
        <xdr:cNvPr id="387" name="直線コネクタ 386"/>
        <xdr:cNvCxnSpPr/>
      </xdr:nvCxnSpPr>
      <xdr:spPr>
        <a:xfrm flipV="1">
          <a:off x="14401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52211</xdr:rowOff>
    </xdr:from>
    <xdr:to>
      <xdr:col>68</xdr:col>
      <xdr:colOff>152400</xdr:colOff>
      <xdr:row>43</xdr:row>
      <xdr:rowOff>41628</xdr:rowOff>
    </xdr:to>
    <xdr:cxnSp macro="">
      <xdr:nvCxnSpPr>
        <xdr:cNvPr id="390" name="直線コネクタ 389"/>
        <xdr:cNvCxnSpPr/>
      </xdr:nvCxnSpPr>
      <xdr:spPr>
        <a:xfrm flipV="1">
          <a:off x="13512800" y="72531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0" name="楕円 399"/>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25699</xdr:rowOff>
    </xdr:from>
    <xdr:ext cx="762000" cy="259045"/>
    <xdr:sp macro="" textlink="">
      <xdr:nvSpPr>
        <xdr:cNvPr id="401" name="公債費負担の状況該当値テキスト"/>
        <xdr:cNvSpPr txBox="1"/>
      </xdr:nvSpPr>
      <xdr:spPr>
        <a:xfrm>
          <a:off x="17106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02" name="楕円 401"/>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3" name="テキスト ボックス 402"/>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4" name="楕円 403"/>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405" name="テキスト ボックス 404"/>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1411</xdr:rowOff>
    </xdr:from>
    <xdr:to>
      <xdr:col>68</xdr:col>
      <xdr:colOff>203200</xdr:colOff>
      <xdr:row>42</xdr:row>
      <xdr:rowOff>103011</xdr:rowOff>
    </xdr:to>
    <xdr:sp macro="" textlink="">
      <xdr:nvSpPr>
        <xdr:cNvPr id="406" name="楕円 405"/>
        <xdr:cNvSpPr/>
      </xdr:nvSpPr>
      <xdr:spPr>
        <a:xfrm>
          <a:off x="14351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407" name="テキスト ボックス 406"/>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08" name="楕円 407"/>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77205</xdr:rowOff>
    </xdr:from>
    <xdr:ext cx="762000" cy="259045"/>
    <xdr:sp macro="" textlink="">
      <xdr:nvSpPr>
        <xdr:cNvPr id="409" name="テキスト ボックス 408"/>
        <xdr:cNvSpPr txBox="1"/>
      </xdr:nvSpPr>
      <xdr:spPr>
        <a:xfrm>
          <a:off x="13131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年度から類似団体平均を下回っており、平成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からは</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た。主な要因としては、公営企業債の地方債残高の減、職員数の減少による退職手当負担見込額の減、並びに財政調整基金等積立てによる充当可能基金の増があげられる。また、地方債の発行額の制限や繰上償還により一般会計の地方債残高も減少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年度からは、普通交付税の一本算定に対応するため、財政調整基金の取り崩しが必要となることから 比率の上昇が見込まれる。今後も実施事業の適正化を図り、財政の健全化に努める。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139277</xdr:rowOff>
    </xdr:from>
    <xdr:to>
      <xdr:col>72</xdr:col>
      <xdr:colOff>203200</xdr:colOff>
      <xdr:row>16</xdr:row>
      <xdr:rowOff>112748</xdr:rowOff>
    </xdr:to>
    <xdr:cxnSp macro="">
      <xdr:nvCxnSpPr>
        <xdr:cNvPr id="443" name="直線コネクタ 442"/>
        <xdr:cNvCxnSpPr/>
      </xdr:nvCxnSpPr>
      <xdr:spPr>
        <a:xfrm flipV="1">
          <a:off x="14401800" y="253957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112748</xdr:rowOff>
    </xdr:from>
    <xdr:to>
      <xdr:col>68</xdr:col>
      <xdr:colOff>152400</xdr:colOff>
      <xdr:row>17</xdr:row>
      <xdr:rowOff>92781</xdr:rowOff>
    </xdr:to>
    <xdr:cxnSp macro="">
      <xdr:nvCxnSpPr>
        <xdr:cNvPr id="446" name="直線コネクタ 445"/>
        <xdr:cNvCxnSpPr/>
      </xdr:nvCxnSpPr>
      <xdr:spPr>
        <a:xfrm flipV="1">
          <a:off x="13512800" y="2855948"/>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9" name="フローチャート: 判断 448"/>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50" name="テキスト ボックス 449"/>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1" name="フローチャート: 判断 450"/>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2" name="テキスト ボックス 451"/>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3" name="フローチャート: 判断 452"/>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4" name="テキスト ボックス 453"/>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60" name="楕円 459"/>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61" name="テキスト ボックス 460"/>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61948</xdr:rowOff>
    </xdr:from>
    <xdr:to>
      <xdr:col>68</xdr:col>
      <xdr:colOff>203200</xdr:colOff>
      <xdr:row>16</xdr:row>
      <xdr:rowOff>163548</xdr:rowOff>
    </xdr:to>
    <xdr:sp macro="" textlink="">
      <xdr:nvSpPr>
        <xdr:cNvPr id="462" name="楕円 461"/>
        <xdr:cNvSpPr/>
      </xdr:nvSpPr>
      <xdr:spPr>
        <a:xfrm>
          <a:off x="14351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2275</xdr:rowOff>
    </xdr:from>
    <xdr:ext cx="762000" cy="259045"/>
    <xdr:sp macro="" textlink="">
      <xdr:nvSpPr>
        <xdr:cNvPr id="463" name="テキスト ボックス 462"/>
        <xdr:cNvSpPr txBox="1"/>
      </xdr:nvSpPr>
      <xdr:spPr>
        <a:xfrm>
          <a:off x="14020800" y="257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41981</xdr:rowOff>
    </xdr:from>
    <xdr:to>
      <xdr:col>64</xdr:col>
      <xdr:colOff>152400</xdr:colOff>
      <xdr:row>17</xdr:row>
      <xdr:rowOff>143581</xdr:rowOff>
    </xdr:to>
    <xdr:sp macro="" textlink="">
      <xdr:nvSpPr>
        <xdr:cNvPr id="464" name="楕円 463"/>
        <xdr:cNvSpPr/>
      </xdr:nvSpPr>
      <xdr:spPr>
        <a:xfrm>
          <a:off x="13462000" y="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153758</xdr:rowOff>
    </xdr:from>
    <xdr:ext cx="762000" cy="259045"/>
    <xdr:sp macro="" textlink="">
      <xdr:nvSpPr>
        <xdr:cNvPr id="465" name="テキスト ボックス 464"/>
        <xdr:cNvSpPr txBox="1"/>
      </xdr:nvSpPr>
      <xdr:spPr>
        <a:xfrm>
          <a:off x="13131800" y="27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年度から行っている行財政改革の中で、職員の定員管理計画を策定しており、計画に沿った定員管理を進めたことにより、類似団体平均</a:t>
          </a:r>
          <a:r>
            <a:rPr kumimoji="1" lang="ja-JP" altLang="en-US" sz="1300">
              <a:solidFill>
                <a:schemeClr val="dk1"/>
              </a:solidFill>
              <a:effectLst/>
              <a:latin typeface="+mn-lt"/>
              <a:ea typeface="+mn-ea"/>
              <a:cs typeface="+mn-cs"/>
            </a:rPr>
            <a:t>並みの水準を保っている。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年度から新たな定員管理計画を策定し</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職員数の</a:t>
          </a:r>
          <a:r>
            <a:rPr kumimoji="1" lang="ja-JP" altLang="en-US" sz="1300">
              <a:solidFill>
                <a:schemeClr val="dk1"/>
              </a:solidFill>
              <a:effectLst/>
              <a:latin typeface="+mn-lt"/>
              <a:ea typeface="+mn-ea"/>
              <a:cs typeface="+mn-cs"/>
            </a:rPr>
            <a:t>適正化</a:t>
          </a:r>
          <a:r>
            <a:rPr kumimoji="1" lang="ja-JP" altLang="ja-JP" sz="1300">
              <a:solidFill>
                <a:schemeClr val="dk1"/>
              </a:solidFill>
              <a:effectLst/>
              <a:latin typeface="+mn-lt"/>
              <a:ea typeface="+mn-ea"/>
              <a:cs typeface="+mn-cs"/>
            </a:rPr>
            <a:t>に努めている。 </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57150</xdr:rowOff>
    </xdr:to>
    <xdr:cxnSp macro="">
      <xdr:nvCxnSpPr>
        <xdr:cNvPr id="66" name="直線コネクタ 65"/>
        <xdr:cNvCxnSpPr/>
      </xdr:nvCxnSpPr>
      <xdr:spPr>
        <a:xfrm>
          <a:off x="3987800" y="603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107950</xdr:rowOff>
    </xdr:to>
    <xdr:cxnSp macro="">
      <xdr:nvCxnSpPr>
        <xdr:cNvPr id="69" name="直線コネクタ 68"/>
        <xdr:cNvCxnSpPr/>
      </xdr:nvCxnSpPr>
      <xdr:spPr>
        <a:xfrm flipV="1">
          <a:off x="3098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107950</xdr:rowOff>
    </xdr:to>
    <xdr:cxnSp macro="">
      <xdr:nvCxnSpPr>
        <xdr:cNvPr id="72" name="直線コネクタ 71"/>
        <xdr:cNvCxnSpPr/>
      </xdr:nvCxnSpPr>
      <xdr:spPr>
        <a:xfrm>
          <a:off x="2209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165100</xdr:rowOff>
    </xdr:to>
    <xdr:cxnSp macro="">
      <xdr:nvCxnSpPr>
        <xdr:cNvPr id="75" name="直線コネクタ 74"/>
        <xdr:cNvCxnSpPr/>
      </xdr:nvCxnSpPr>
      <xdr:spPr>
        <a:xfrm>
          <a:off x="1320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mn-lt"/>
              <a:ea typeface="+mn-ea"/>
              <a:cs typeface="+mn-cs"/>
            </a:rPr>
            <a:t>　類似団体平均と比較すると、物件費に係る経常収支比率は下回っている。要因として</a:t>
          </a:r>
          <a:r>
            <a:rPr kumimoji="1" lang="ja-JP" altLang="en-US" sz="1300">
              <a:solidFill>
                <a:schemeClr val="tx1"/>
              </a:solidFill>
              <a:effectLst/>
              <a:latin typeface="+mn-lt"/>
              <a:ea typeface="+mn-ea"/>
              <a:cs typeface="+mn-cs"/>
            </a:rPr>
            <a:t>は</a:t>
          </a:r>
          <a:r>
            <a:rPr kumimoji="1" lang="ja-JP" altLang="ja-JP" sz="1300">
              <a:solidFill>
                <a:schemeClr val="tx1"/>
              </a:solidFill>
              <a:effectLst/>
              <a:latin typeface="+mn-lt"/>
              <a:ea typeface="+mn-ea"/>
              <a:cs typeface="+mn-cs"/>
            </a:rPr>
            <a:t>、行財政改革プランに沿った一般事務経費の見直しがあげられる</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今後</a:t>
          </a:r>
          <a:r>
            <a:rPr kumimoji="1" lang="ja-JP" altLang="en-US" sz="1300">
              <a:solidFill>
                <a:schemeClr val="tx1"/>
              </a:solidFill>
              <a:effectLst/>
              <a:latin typeface="+mn-lt"/>
              <a:ea typeface="+mn-ea"/>
              <a:cs typeface="+mn-cs"/>
            </a:rPr>
            <a:t>は、民間と競合する事務事業や高度な専門知識の活用により効率化が図られる業務については、費用対効果を勘案しながら民間委託を推進することとしており、物件費の増加が見込まれる。</a:t>
          </a:r>
          <a:r>
            <a:rPr kumimoji="1" lang="ja-JP" altLang="ja-JP" sz="1300">
              <a:solidFill>
                <a:schemeClr val="tx1"/>
              </a:solidFill>
              <a:effectLst/>
              <a:latin typeface="+mn-lt"/>
              <a:ea typeface="+mn-ea"/>
              <a:cs typeface="+mn-cs"/>
            </a:rPr>
            <a:t> </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110671</xdr:rowOff>
    </xdr:to>
    <xdr:cxnSp macro="">
      <xdr:nvCxnSpPr>
        <xdr:cNvPr id="129" name="直線コネクタ 128"/>
        <xdr:cNvCxnSpPr/>
      </xdr:nvCxnSpPr>
      <xdr:spPr>
        <a:xfrm>
          <a:off x="15671800" y="24293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29029</xdr:rowOff>
    </xdr:to>
    <xdr:cxnSp macro="">
      <xdr:nvCxnSpPr>
        <xdr:cNvPr id="132" name="直線コネクタ 131"/>
        <xdr:cNvCxnSpPr/>
      </xdr:nvCxnSpPr>
      <xdr:spPr>
        <a:xfrm>
          <a:off x="14782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135164</xdr:rowOff>
    </xdr:to>
    <xdr:cxnSp macro="">
      <xdr:nvCxnSpPr>
        <xdr:cNvPr id="135" name="直線コネクタ 134"/>
        <xdr:cNvCxnSpPr/>
      </xdr:nvCxnSpPr>
      <xdr:spPr>
        <a:xfrm>
          <a:off x="13893800" y="236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135164</xdr:rowOff>
    </xdr:to>
    <xdr:cxnSp macro="">
      <xdr:nvCxnSpPr>
        <xdr:cNvPr id="138" name="直線コネクタ 137"/>
        <xdr:cNvCxnSpPr/>
      </xdr:nvCxnSpPr>
      <xdr:spPr>
        <a:xfrm>
          <a:off x="13004800" y="2266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139898</xdr:rowOff>
    </xdr:from>
    <xdr:ext cx="762000" cy="259045"/>
    <xdr:sp macro="" textlink="">
      <xdr:nvSpPr>
        <xdr:cNvPr id="149" name="物件費該当値テキスト"/>
        <xdr:cNvSpPr txBox="1"/>
      </xdr:nvSpPr>
      <xdr:spPr>
        <a:xfrm>
          <a:off x="16598900" y="236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を大きく上回っている。これは他団体にはない救護施設「しらがね寮」（生活保護施設）があることや、保育園、認定こども園等の施設数が、他団体に比べ多いことが大きな要因として考えられる。公立保育所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年度から民営化したが、今後も社会保障費の自然増に対応しながら行財政改革プランに沿って扶助費全体についての抑制に努めていく。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86178</xdr:rowOff>
    </xdr:to>
    <xdr:cxnSp macro="">
      <xdr:nvCxnSpPr>
        <xdr:cNvPr id="192" name="直線コネクタ 191"/>
        <xdr:cNvCxnSpPr/>
      </xdr:nvCxnSpPr>
      <xdr:spPr>
        <a:xfrm flipV="1">
          <a:off x="3987800" y="10103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118835</xdr:rowOff>
    </xdr:to>
    <xdr:cxnSp macro="">
      <xdr:nvCxnSpPr>
        <xdr:cNvPr id="195" name="直線コネクタ 194"/>
        <xdr:cNvCxnSpPr/>
      </xdr:nvCxnSpPr>
      <xdr:spPr>
        <a:xfrm flipV="1">
          <a:off x="3098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118835</xdr:rowOff>
    </xdr:to>
    <xdr:cxnSp macro="">
      <xdr:nvCxnSpPr>
        <xdr:cNvPr id="198" name="直線コネクタ 197"/>
        <xdr:cNvCxnSpPr/>
      </xdr:nvCxnSpPr>
      <xdr:spPr>
        <a:xfrm>
          <a:off x="2209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118835</xdr:rowOff>
    </xdr:to>
    <xdr:cxnSp macro="">
      <xdr:nvCxnSpPr>
        <xdr:cNvPr id="201" name="直線コネクタ 200"/>
        <xdr:cNvCxnSpPr/>
      </xdr:nvCxnSpPr>
      <xdr:spPr>
        <a:xfrm>
          <a:off x="1320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11" name="楕円 210"/>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2"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7" name="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年度以降は類似団体平均を下回っていたが、平成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以降においては上回っている。財政調整基金やふるさと基金への基金の積み増しを行ったためである。今後は、下水道事業等の公営企業会計への公債費に対する繰出金が増加する見込みであるため、独立採算の原則に立ち返った使用料の見直しも含め、健全化・適正化を図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169863</xdr:rowOff>
    </xdr:from>
    <xdr:to>
      <xdr:col>82</xdr:col>
      <xdr:colOff>107950</xdr:colOff>
      <xdr:row>58</xdr:row>
      <xdr:rowOff>69850</xdr:rowOff>
    </xdr:to>
    <xdr:cxnSp macro="">
      <xdr:nvCxnSpPr>
        <xdr:cNvPr id="257" name="直線コネクタ 256"/>
        <xdr:cNvCxnSpPr/>
      </xdr:nvCxnSpPr>
      <xdr:spPr>
        <a:xfrm>
          <a:off x="15671800" y="99425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8"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169863</xdr:rowOff>
    </xdr:from>
    <xdr:to>
      <xdr:col>78</xdr:col>
      <xdr:colOff>69850</xdr:colOff>
      <xdr:row>58</xdr:row>
      <xdr:rowOff>41275</xdr:rowOff>
    </xdr:to>
    <xdr:cxnSp macro="">
      <xdr:nvCxnSpPr>
        <xdr:cNvPr id="260" name="直線コネクタ 259"/>
        <xdr:cNvCxnSpPr/>
      </xdr:nvCxnSpPr>
      <xdr:spPr>
        <a:xfrm flipV="1">
          <a:off x="14782800" y="99425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26988</xdr:rowOff>
    </xdr:from>
    <xdr:to>
      <xdr:col>73</xdr:col>
      <xdr:colOff>180975</xdr:colOff>
      <xdr:row>58</xdr:row>
      <xdr:rowOff>41275</xdr:rowOff>
    </xdr:to>
    <xdr:cxnSp macro="">
      <xdr:nvCxnSpPr>
        <xdr:cNvPr id="263" name="直線コネクタ 262"/>
        <xdr:cNvCxnSpPr/>
      </xdr:nvCxnSpPr>
      <xdr:spPr>
        <a:xfrm>
          <a:off x="13893800" y="99710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5" name="テキスト ボックス 264"/>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55563</xdr:rowOff>
    </xdr:from>
    <xdr:to>
      <xdr:col>69</xdr:col>
      <xdr:colOff>92075</xdr:colOff>
      <xdr:row>58</xdr:row>
      <xdr:rowOff>26988</xdr:rowOff>
    </xdr:to>
    <xdr:cxnSp macro="">
      <xdr:nvCxnSpPr>
        <xdr:cNvPr id="266" name="直線コネクタ 265"/>
        <xdr:cNvCxnSpPr/>
      </xdr:nvCxnSpPr>
      <xdr:spPr>
        <a:xfrm>
          <a:off x="13004800" y="98282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8" name="テキスト ボックス 267"/>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70" name="テキスト ボックス 269"/>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6" name="楕円 275"/>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77"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119063</xdr:rowOff>
    </xdr:from>
    <xdr:to>
      <xdr:col>78</xdr:col>
      <xdr:colOff>120650</xdr:colOff>
      <xdr:row>58</xdr:row>
      <xdr:rowOff>49213</xdr:rowOff>
    </xdr:to>
    <xdr:sp macro="" textlink="">
      <xdr:nvSpPr>
        <xdr:cNvPr id="278" name="楕円 277"/>
        <xdr:cNvSpPr/>
      </xdr:nvSpPr>
      <xdr:spPr>
        <a:xfrm>
          <a:off x="15621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79" name="テキスト ボックス 278"/>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80" name="楕円 279"/>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81" name="テキスト ボックス 280"/>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147638</xdr:rowOff>
    </xdr:from>
    <xdr:to>
      <xdr:col>69</xdr:col>
      <xdr:colOff>142875</xdr:colOff>
      <xdr:row>58</xdr:row>
      <xdr:rowOff>77788</xdr:rowOff>
    </xdr:to>
    <xdr:sp macro="" textlink="">
      <xdr:nvSpPr>
        <xdr:cNvPr id="282" name="楕円 281"/>
        <xdr:cNvSpPr/>
      </xdr:nvSpPr>
      <xdr:spPr>
        <a:xfrm>
          <a:off x="13843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62565</xdr:rowOff>
    </xdr:from>
    <xdr:ext cx="762000" cy="259045"/>
    <xdr:sp macro="" textlink="">
      <xdr:nvSpPr>
        <xdr:cNvPr id="283" name="テキスト ボックス 282"/>
        <xdr:cNvSpPr txBox="1"/>
      </xdr:nvSpPr>
      <xdr:spPr>
        <a:xfrm>
          <a:off x="13512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4763</xdr:rowOff>
    </xdr:from>
    <xdr:to>
      <xdr:col>65</xdr:col>
      <xdr:colOff>53975</xdr:colOff>
      <xdr:row>57</xdr:row>
      <xdr:rowOff>106363</xdr:rowOff>
    </xdr:to>
    <xdr:sp macro="" textlink="">
      <xdr:nvSpPr>
        <xdr:cNvPr id="284" name="楕円 283"/>
        <xdr:cNvSpPr/>
      </xdr:nvSpPr>
      <xdr:spPr>
        <a:xfrm>
          <a:off x="12954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116540</xdr:rowOff>
    </xdr:from>
    <xdr:ext cx="762000" cy="259045"/>
    <xdr:sp macro="" textlink="">
      <xdr:nvSpPr>
        <xdr:cNvPr id="285" name="テキスト ボックス 284"/>
        <xdr:cNvSpPr txBox="1"/>
      </xdr:nvSpPr>
      <xdr:spPr>
        <a:xfrm>
          <a:off x="12623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類似団体平均と比較すると、補助費等に係る経常収支比率は下回っている。これは、行財政改革プランに沿って補助金交付基準を作成し、各種団体等への補助金等の見直しを実施した結果である。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今後は一部事務組合への負担金の増加が見込まれるため、引き続き補助金の見直し等を行い、補助費全体について</a:t>
          </a:r>
          <a:r>
            <a:rPr kumimoji="1" lang="ja-JP" altLang="en-US" sz="1300">
              <a:solidFill>
                <a:schemeClr val="dk1"/>
              </a:solidFill>
              <a:effectLst/>
              <a:latin typeface="+mn-lt"/>
              <a:ea typeface="+mn-ea"/>
              <a:cs typeface="+mn-cs"/>
            </a:rPr>
            <a:t>適正な水準を保っていく。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73660</xdr:rowOff>
    </xdr:to>
    <xdr:cxnSp macro="">
      <xdr:nvCxnSpPr>
        <xdr:cNvPr id="318" name="直線コネクタ 317"/>
        <xdr:cNvCxnSpPr/>
      </xdr:nvCxnSpPr>
      <xdr:spPr>
        <a:xfrm>
          <a:off x="15671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36</xdr:row>
      <xdr:rowOff>50800</xdr:rowOff>
    </xdr:to>
    <xdr:cxnSp macro="">
      <xdr:nvCxnSpPr>
        <xdr:cNvPr id="321" name="直線コネクタ 320"/>
        <xdr:cNvCxnSpPr/>
      </xdr:nvCxnSpPr>
      <xdr:spPr>
        <a:xfrm>
          <a:off x="14782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77470</xdr:rowOff>
    </xdr:to>
    <xdr:cxnSp macro="">
      <xdr:nvCxnSpPr>
        <xdr:cNvPr id="324" name="直線コネクタ 323"/>
        <xdr:cNvCxnSpPr/>
      </xdr:nvCxnSpPr>
      <xdr:spPr>
        <a:xfrm>
          <a:off x="13893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6" name="テキスト ボックス 32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39370</xdr:rowOff>
    </xdr:to>
    <xdr:cxnSp macro="">
      <xdr:nvCxnSpPr>
        <xdr:cNvPr id="327" name="直線コネクタ 326"/>
        <xdr:cNvCxnSpPr/>
      </xdr:nvCxnSpPr>
      <xdr:spPr>
        <a:xfrm flipV="1">
          <a:off x="13004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9" name="テキスト ボックス 32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7" name="楕円 336"/>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8"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9" name="楕円 338"/>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40" name="テキスト ボックス 339"/>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41" name="楕円 340"/>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42" name="テキスト ボックス 341"/>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3" name="楕円 34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4" name="テキスト ボックス 34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5" name="楕円 344"/>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6" name="テキスト ボックス 345"/>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普通交付税の一本算定に向けた段階的削減が進むなか、毎年度の借入額を償還額以下に抑制する取り組みにより、類似団体の平均並みとすることができた。今後は、公共施設等総合総合管理計画に基づく整理統合事業や長寿命化への取り組みにより、地方債の借入額が大きく伸びることが想定され、厳しい財政運営となることが予想さ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77</xdr:row>
      <xdr:rowOff>161289</xdr:rowOff>
    </xdr:to>
    <xdr:cxnSp macro="">
      <xdr:nvCxnSpPr>
        <xdr:cNvPr id="381" name="直線コネクタ 380"/>
        <xdr:cNvCxnSpPr/>
      </xdr:nvCxnSpPr>
      <xdr:spPr>
        <a:xfrm>
          <a:off x="3987800" y="133498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29029</xdr:rowOff>
    </xdr:to>
    <xdr:cxnSp macro="">
      <xdr:nvCxnSpPr>
        <xdr:cNvPr id="384" name="直線コネクタ 383"/>
        <xdr:cNvCxnSpPr/>
      </xdr:nvCxnSpPr>
      <xdr:spPr>
        <a:xfrm flipV="1">
          <a:off x="3098800" y="13349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6" name="テキスト ボックス 38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29029</xdr:rowOff>
    </xdr:to>
    <xdr:cxnSp macro="">
      <xdr:nvCxnSpPr>
        <xdr:cNvPr id="387" name="直線コネクタ 386"/>
        <xdr:cNvCxnSpPr/>
      </xdr:nvCxnSpPr>
      <xdr:spPr>
        <a:xfrm>
          <a:off x="2209800" y="13336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100874</xdr:rowOff>
    </xdr:to>
    <xdr:cxnSp macro="">
      <xdr:nvCxnSpPr>
        <xdr:cNvPr id="390" name="直線コネクタ 389"/>
        <xdr:cNvCxnSpPr/>
      </xdr:nvCxnSpPr>
      <xdr:spPr>
        <a:xfrm flipV="1">
          <a:off x="1320800" y="133368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2" name="テキスト ボックス 391"/>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4" name="テキスト ボックス 393"/>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400" name="楕円 39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40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402" name="楕円 401"/>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403" name="テキスト ボックス 402"/>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404" name="楕円 403"/>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5" name="テキスト ボックス 404"/>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6" name="楕円 405"/>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407" name="テキスト ボックス 406"/>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8" name="楕円 407"/>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9" name="テキスト ボックス 408"/>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は類似団体平均を下回っている。今後も事務事業の見直しをさらに進めるとともに、事務事業の優先度を厳しく点検し、優先度の低い事務事業について計画的に廃止・縮小を進め、経常経費の削減を図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64136</xdr:rowOff>
    </xdr:to>
    <xdr:cxnSp macro="">
      <xdr:nvCxnSpPr>
        <xdr:cNvPr id="438" name="直線コネクタ 437"/>
        <xdr:cNvCxnSpPr/>
      </xdr:nvCxnSpPr>
      <xdr:spPr>
        <a:xfrm>
          <a:off x="15671800" y="132143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12700</xdr:rowOff>
    </xdr:to>
    <xdr:cxnSp macro="">
      <xdr:nvCxnSpPr>
        <xdr:cNvPr id="441" name="直線コネクタ 440"/>
        <xdr:cNvCxnSpPr/>
      </xdr:nvCxnSpPr>
      <xdr:spPr>
        <a:xfrm>
          <a:off x="14782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167005</xdr:rowOff>
    </xdr:from>
    <xdr:to>
      <xdr:col>73</xdr:col>
      <xdr:colOff>180975</xdr:colOff>
      <xdr:row>76</xdr:row>
      <xdr:rowOff>115570</xdr:rowOff>
    </xdr:to>
    <xdr:cxnSp macro="">
      <xdr:nvCxnSpPr>
        <xdr:cNvPr id="444" name="直線コネクタ 443"/>
        <xdr:cNvCxnSpPr/>
      </xdr:nvCxnSpPr>
      <xdr:spPr>
        <a:xfrm>
          <a:off x="13893800" y="130257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167005</xdr:rowOff>
    </xdr:to>
    <xdr:cxnSp macro="">
      <xdr:nvCxnSpPr>
        <xdr:cNvPr id="447" name="直線コネクタ 446"/>
        <xdr:cNvCxnSpPr/>
      </xdr:nvCxnSpPr>
      <xdr:spPr>
        <a:xfrm>
          <a:off x="13004800" y="129000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57" name="楕円 456"/>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29863</xdr:rowOff>
    </xdr:from>
    <xdr:ext cx="762000" cy="259045"/>
    <xdr:sp macro="" textlink="">
      <xdr:nvSpPr>
        <xdr:cNvPr id="458" name="公債費以外該当値テキスト"/>
        <xdr:cNvSpPr txBox="1"/>
      </xdr:nvSpPr>
      <xdr:spPr>
        <a:xfrm>
          <a:off x="16598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59" name="楕円 458"/>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60" name="テキスト ボックス 459"/>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61" name="楕円 46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62" name="テキスト ボックス 461"/>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116205</xdr:rowOff>
    </xdr:from>
    <xdr:to>
      <xdr:col>69</xdr:col>
      <xdr:colOff>142875</xdr:colOff>
      <xdr:row>76</xdr:row>
      <xdr:rowOff>46355</xdr:rowOff>
    </xdr:to>
    <xdr:sp macro="" textlink="">
      <xdr:nvSpPr>
        <xdr:cNvPr id="463" name="楕円 462"/>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56532</xdr:rowOff>
    </xdr:from>
    <xdr:ext cx="762000" cy="259045"/>
    <xdr:sp macro="" textlink="">
      <xdr:nvSpPr>
        <xdr:cNvPr id="464" name="テキスト ボックス 463"/>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65" name="楕円 464"/>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66" name="テキスト ボックス 465"/>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44214</xdr:rowOff>
    </xdr:from>
    <xdr:to>
      <xdr:col>29</xdr:col>
      <xdr:colOff>127000</xdr:colOff>
      <xdr:row>17</xdr:row>
      <xdr:rowOff>62611</xdr:rowOff>
    </xdr:to>
    <xdr:cxnSp macro="">
      <xdr:nvCxnSpPr>
        <xdr:cNvPr id="52" name="直線コネクタ 51"/>
        <xdr:cNvCxnSpPr/>
      </xdr:nvCxnSpPr>
      <xdr:spPr bwMode="auto">
        <a:xfrm flipV="1">
          <a:off x="5003800" y="3006489"/>
          <a:ext cx="647700" cy="1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44203</xdr:rowOff>
    </xdr:from>
    <xdr:to>
      <xdr:col>26</xdr:col>
      <xdr:colOff>50800</xdr:colOff>
      <xdr:row>17</xdr:row>
      <xdr:rowOff>62611</xdr:rowOff>
    </xdr:to>
    <xdr:cxnSp macro="">
      <xdr:nvCxnSpPr>
        <xdr:cNvPr id="55" name="直線コネクタ 54"/>
        <xdr:cNvCxnSpPr/>
      </xdr:nvCxnSpPr>
      <xdr:spPr bwMode="auto">
        <a:xfrm>
          <a:off x="4305300" y="3006478"/>
          <a:ext cx="698500" cy="1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6789</xdr:rowOff>
    </xdr:from>
    <xdr:to>
      <xdr:col>22</xdr:col>
      <xdr:colOff>114300</xdr:colOff>
      <xdr:row>17</xdr:row>
      <xdr:rowOff>44203</xdr:rowOff>
    </xdr:to>
    <xdr:cxnSp macro="">
      <xdr:nvCxnSpPr>
        <xdr:cNvPr id="58" name="直線コネクタ 57"/>
        <xdr:cNvCxnSpPr/>
      </xdr:nvCxnSpPr>
      <xdr:spPr bwMode="auto">
        <a:xfrm>
          <a:off x="3606800" y="296906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160768</xdr:rowOff>
    </xdr:from>
    <xdr:to>
      <xdr:col>18</xdr:col>
      <xdr:colOff>177800</xdr:colOff>
      <xdr:row>17</xdr:row>
      <xdr:rowOff>6789</xdr:rowOff>
    </xdr:to>
    <xdr:cxnSp macro="">
      <xdr:nvCxnSpPr>
        <xdr:cNvPr id="61" name="直線コネクタ 60"/>
        <xdr:cNvCxnSpPr/>
      </xdr:nvCxnSpPr>
      <xdr:spPr bwMode="auto">
        <a:xfrm>
          <a:off x="2908300" y="2951593"/>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164864</xdr:rowOff>
    </xdr:from>
    <xdr:to>
      <xdr:col>29</xdr:col>
      <xdr:colOff>177800</xdr:colOff>
      <xdr:row>17</xdr:row>
      <xdr:rowOff>95014</xdr:rowOff>
    </xdr:to>
    <xdr:sp macro="" textlink="">
      <xdr:nvSpPr>
        <xdr:cNvPr id="71" name="楕円 70"/>
        <xdr:cNvSpPr/>
      </xdr:nvSpPr>
      <xdr:spPr bwMode="auto">
        <a:xfrm>
          <a:off x="5600700" y="295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136941</xdr:rowOff>
    </xdr:from>
    <xdr:ext cx="762000" cy="259045"/>
    <xdr:sp macro="" textlink="">
      <xdr:nvSpPr>
        <xdr:cNvPr id="72" name="人口1人当たり決算額の推移該当値テキスト130"/>
        <xdr:cNvSpPr txBox="1"/>
      </xdr:nvSpPr>
      <xdr:spPr>
        <a:xfrm>
          <a:off x="5740400" y="292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11811</xdr:rowOff>
    </xdr:from>
    <xdr:to>
      <xdr:col>26</xdr:col>
      <xdr:colOff>101600</xdr:colOff>
      <xdr:row>17</xdr:row>
      <xdr:rowOff>113411</xdr:rowOff>
    </xdr:to>
    <xdr:sp macro="" textlink="">
      <xdr:nvSpPr>
        <xdr:cNvPr id="73" name="楕円 72"/>
        <xdr:cNvSpPr/>
      </xdr:nvSpPr>
      <xdr:spPr bwMode="auto">
        <a:xfrm>
          <a:off x="4953000" y="297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98188</xdr:rowOff>
    </xdr:from>
    <xdr:ext cx="736600" cy="259045"/>
    <xdr:sp macro="" textlink="">
      <xdr:nvSpPr>
        <xdr:cNvPr id="74" name="テキスト ボックス 73"/>
        <xdr:cNvSpPr txBox="1"/>
      </xdr:nvSpPr>
      <xdr:spPr>
        <a:xfrm>
          <a:off x="4622800" y="306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164853</xdr:rowOff>
    </xdr:from>
    <xdr:to>
      <xdr:col>22</xdr:col>
      <xdr:colOff>165100</xdr:colOff>
      <xdr:row>17</xdr:row>
      <xdr:rowOff>95003</xdr:rowOff>
    </xdr:to>
    <xdr:sp macro="" textlink="">
      <xdr:nvSpPr>
        <xdr:cNvPr id="75" name="楕円 74"/>
        <xdr:cNvSpPr/>
      </xdr:nvSpPr>
      <xdr:spPr bwMode="auto">
        <a:xfrm>
          <a:off x="4254500" y="295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105180</xdr:rowOff>
    </xdr:from>
    <xdr:ext cx="762000" cy="259045"/>
    <xdr:sp macro="" textlink="">
      <xdr:nvSpPr>
        <xdr:cNvPr id="76" name="テキスト ボックス 75"/>
        <xdr:cNvSpPr txBox="1"/>
      </xdr:nvSpPr>
      <xdr:spPr>
        <a:xfrm>
          <a:off x="3924300" y="272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127439</xdr:rowOff>
    </xdr:from>
    <xdr:to>
      <xdr:col>19</xdr:col>
      <xdr:colOff>38100</xdr:colOff>
      <xdr:row>17</xdr:row>
      <xdr:rowOff>57589</xdr:rowOff>
    </xdr:to>
    <xdr:sp macro="" textlink="">
      <xdr:nvSpPr>
        <xdr:cNvPr id="77" name="楕円 76"/>
        <xdr:cNvSpPr/>
      </xdr:nvSpPr>
      <xdr:spPr bwMode="auto">
        <a:xfrm>
          <a:off x="3556000" y="291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67766</xdr:rowOff>
    </xdr:from>
    <xdr:ext cx="762000" cy="259045"/>
    <xdr:sp macro="" textlink="">
      <xdr:nvSpPr>
        <xdr:cNvPr id="78" name="テキスト ボックス 77"/>
        <xdr:cNvSpPr txBox="1"/>
      </xdr:nvSpPr>
      <xdr:spPr>
        <a:xfrm>
          <a:off x="3225800" y="26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109968</xdr:rowOff>
    </xdr:from>
    <xdr:to>
      <xdr:col>15</xdr:col>
      <xdr:colOff>101600</xdr:colOff>
      <xdr:row>17</xdr:row>
      <xdr:rowOff>40118</xdr:rowOff>
    </xdr:to>
    <xdr:sp macro="" textlink="">
      <xdr:nvSpPr>
        <xdr:cNvPr id="79" name="楕円 78"/>
        <xdr:cNvSpPr/>
      </xdr:nvSpPr>
      <xdr:spPr bwMode="auto">
        <a:xfrm>
          <a:off x="2857500" y="290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50295</xdr:rowOff>
    </xdr:from>
    <xdr:ext cx="762000" cy="259045"/>
    <xdr:sp macro="" textlink="">
      <xdr:nvSpPr>
        <xdr:cNvPr id="80" name="テキスト ボックス 79"/>
        <xdr:cNvSpPr txBox="1"/>
      </xdr:nvSpPr>
      <xdr:spPr>
        <a:xfrm>
          <a:off x="2527300" y="266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237803</xdr:rowOff>
    </xdr:from>
    <xdr:to>
      <xdr:col>29</xdr:col>
      <xdr:colOff>127000</xdr:colOff>
      <xdr:row>35</xdr:row>
      <xdr:rowOff>277556</xdr:rowOff>
    </xdr:to>
    <xdr:cxnSp macro="">
      <xdr:nvCxnSpPr>
        <xdr:cNvPr id="112" name="直線コネクタ 111"/>
        <xdr:cNvCxnSpPr/>
      </xdr:nvCxnSpPr>
      <xdr:spPr bwMode="auto">
        <a:xfrm flipV="1">
          <a:off x="5003800" y="6848153"/>
          <a:ext cx="647700" cy="39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168056</xdr:rowOff>
    </xdr:from>
    <xdr:to>
      <xdr:col>26</xdr:col>
      <xdr:colOff>50800</xdr:colOff>
      <xdr:row>35</xdr:row>
      <xdr:rowOff>277556</xdr:rowOff>
    </xdr:to>
    <xdr:cxnSp macro="">
      <xdr:nvCxnSpPr>
        <xdr:cNvPr id="115" name="直線コネクタ 114"/>
        <xdr:cNvCxnSpPr/>
      </xdr:nvCxnSpPr>
      <xdr:spPr bwMode="auto">
        <a:xfrm>
          <a:off x="4305300" y="6778406"/>
          <a:ext cx="698500" cy="10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125834</xdr:rowOff>
    </xdr:from>
    <xdr:to>
      <xdr:col>22</xdr:col>
      <xdr:colOff>114300</xdr:colOff>
      <xdr:row>35</xdr:row>
      <xdr:rowOff>168056</xdr:rowOff>
    </xdr:to>
    <xdr:cxnSp macro="">
      <xdr:nvCxnSpPr>
        <xdr:cNvPr id="118" name="直線コネクタ 117"/>
        <xdr:cNvCxnSpPr/>
      </xdr:nvCxnSpPr>
      <xdr:spPr bwMode="auto">
        <a:xfrm>
          <a:off x="3606800" y="6736184"/>
          <a:ext cx="698500" cy="4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271383</xdr:rowOff>
    </xdr:from>
    <xdr:to>
      <xdr:col>18</xdr:col>
      <xdr:colOff>177800</xdr:colOff>
      <xdr:row>35</xdr:row>
      <xdr:rowOff>125834</xdr:rowOff>
    </xdr:to>
    <xdr:cxnSp macro="">
      <xdr:nvCxnSpPr>
        <xdr:cNvPr id="121" name="直線コネクタ 120"/>
        <xdr:cNvCxnSpPr/>
      </xdr:nvCxnSpPr>
      <xdr:spPr bwMode="auto">
        <a:xfrm>
          <a:off x="2908300" y="6538833"/>
          <a:ext cx="698500" cy="19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187003</xdr:rowOff>
    </xdr:from>
    <xdr:to>
      <xdr:col>29</xdr:col>
      <xdr:colOff>177800</xdr:colOff>
      <xdr:row>35</xdr:row>
      <xdr:rowOff>288603</xdr:rowOff>
    </xdr:to>
    <xdr:sp macro="" textlink="">
      <xdr:nvSpPr>
        <xdr:cNvPr id="131" name="楕円 130"/>
        <xdr:cNvSpPr/>
      </xdr:nvSpPr>
      <xdr:spPr bwMode="auto">
        <a:xfrm>
          <a:off x="5600700" y="679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159080</xdr:rowOff>
    </xdr:from>
    <xdr:ext cx="762000" cy="259045"/>
    <xdr:sp macro="" textlink="">
      <xdr:nvSpPr>
        <xdr:cNvPr id="132" name="人口1人当たり決算額の推移該当値テキスト445"/>
        <xdr:cNvSpPr txBox="1"/>
      </xdr:nvSpPr>
      <xdr:spPr>
        <a:xfrm>
          <a:off x="5740400" y="676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226756</xdr:rowOff>
    </xdr:from>
    <xdr:to>
      <xdr:col>26</xdr:col>
      <xdr:colOff>101600</xdr:colOff>
      <xdr:row>35</xdr:row>
      <xdr:rowOff>328356</xdr:rowOff>
    </xdr:to>
    <xdr:sp macro="" textlink="">
      <xdr:nvSpPr>
        <xdr:cNvPr id="133" name="楕円 132"/>
        <xdr:cNvSpPr/>
      </xdr:nvSpPr>
      <xdr:spPr bwMode="auto">
        <a:xfrm>
          <a:off x="4953000" y="683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313133</xdr:rowOff>
    </xdr:from>
    <xdr:ext cx="736600" cy="259045"/>
    <xdr:sp macro="" textlink="">
      <xdr:nvSpPr>
        <xdr:cNvPr id="134" name="テキスト ボックス 133"/>
        <xdr:cNvSpPr txBox="1"/>
      </xdr:nvSpPr>
      <xdr:spPr>
        <a:xfrm>
          <a:off x="4622800" y="692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117256</xdr:rowOff>
    </xdr:from>
    <xdr:to>
      <xdr:col>22</xdr:col>
      <xdr:colOff>165100</xdr:colOff>
      <xdr:row>35</xdr:row>
      <xdr:rowOff>218856</xdr:rowOff>
    </xdr:to>
    <xdr:sp macro="" textlink="">
      <xdr:nvSpPr>
        <xdr:cNvPr id="135" name="楕円 134"/>
        <xdr:cNvSpPr/>
      </xdr:nvSpPr>
      <xdr:spPr bwMode="auto">
        <a:xfrm>
          <a:off x="4254500" y="672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229033</xdr:rowOff>
    </xdr:from>
    <xdr:ext cx="762000" cy="259045"/>
    <xdr:sp macro="" textlink="">
      <xdr:nvSpPr>
        <xdr:cNvPr id="136" name="テキスト ボックス 135"/>
        <xdr:cNvSpPr txBox="1"/>
      </xdr:nvSpPr>
      <xdr:spPr>
        <a:xfrm>
          <a:off x="3924300" y="64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75034</xdr:rowOff>
    </xdr:from>
    <xdr:to>
      <xdr:col>19</xdr:col>
      <xdr:colOff>38100</xdr:colOff>
      <xdr:row>35</xdr:row>
      <xdr:rowOff>176634</xdr:rowOff>
    </xdr:to>
    <xdr:sp macro="" textlink="">
      <xdr:nvSpPr>
        <xdr:cNvPr id="137" name="楕円 136"/>
        <xdr:cNvSpPr/>
      </xdr:nvSpPr>
      <xdr:spPr bwMode="auto">
        <a:xfrm>
          <a:off x="3556000" y="66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186811</xdr:rowOff>
    </xdr:from>
    <xdr:ext cx="762000" cy="259045"/>
    <xdr:sp macro="" textlink="">
      <xdr:nvSpPr>
        <xdr:cNvPr id="138" name="テキスト ボックス 137"/>
        <xdr:cNvSpPr txBox="1"/>
      </xdr:nvSpPr>
      <xdr:spPr>
        <a:xfrm>
          <a:off x="3225800" y="64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220584</xdr:rowOff>
    </xdr:from>
    <xdr:to>
      <xdr:col>15</xdr:col>
      <xdr:colOff>101600</xdr:colOff>
      <xdr:row>34</xdr:row>
      <xdr:rowOff>322183</xdr:rowOff>
    </xdr:to>
    <xdr:sp macro="" textlink="">
      <xdr:nvSpPr>
        <xdr:cNvPr id="139" name="楕円 138"/>
        <xdr:cNvSpPr/>
      </xdr:nvSpPr>
      <xdr:spPr bwMode="auto">
        <a:xfrm>
          <a:off x="2857500" y="64880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332361</xdr:rowOff>
    </xdr:from>
    <xdr:ext cx="762000" cy="259045"/>
    <xdr:sp macro="" textlink="">
      <xdr:nvSpPr>
        <xdr:cNvPr id="140" name="テキスト ボックス 139"/>
        <xdr:cNvSpPr txBox="1"/>
      </xdr:nvSpPr>
      <xdr:spPr>
        <a:xfrm>
          <a:off x="2527300" y="625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30870</xdr:rowOff>
    </xdr:from>
    <xdr:to>
      <xdr:col>24</xdr:col>
      <xdr:colOff>63500</xdr:colOff>
      <xdr:row>35</xdr:row>
      <xdr:rowOff>38593</xdr:rowOff>
    </xdr:to>
    <xdr:cxnSp macro="">
      <xdr:nvCxnSpPr>
        <xdr:cNvPr id="63" name="直線コネクタ 62"/>
        <xdr:cNvCxnSpPr/>
      </xdr:nvCxnSpPr>
      <xdr:spPr>
        <a:xfrm flipV="1">
          <a:off x="3797300" y="6031620"/>
          <a:ext cx="8382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134475</xdr:rowOff>
    </xdr:from>
    <xdr:to>
      <xdr:col>19</xdr:col>
      <xdr:colOff>177800</xdr:colOff>
      <xdr:row>35</xdr:row>
      <xdr:rowOff>38593</xdr:rowOff>
    </xdr:to>
    <xdr:cxnSp macro="">
      <xdr:nvCxnSpPr>
        <xdr:cNvPr id="66" name="直線コネクタ 65"/>
        <xdr:cNvCxnSpPr/>
      </xdr:nvCxnSpPr>
      <xdr:spPr>
        <a:xfrm>
          <a:off x="2908300" y="5963775"/>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134475</xdr:rowOff>
    </xdr:from>
    <xdr:to>
      <xdr:col>15</xdr:col>
      <xdr:colOff>50800</xdr:colOff>
      <xdr:row>34</xdr:row>
      <xdr:rowOff>146656</xdr:rowOff>
    </xdr:to>
    <xdr:cxnSp macro="">
      <xdr:nvCxnSpPr>
        <xdr:cNvPr id="69" name="直線コネクタ 68"/>
        <xdr:cNvCxnSpPr/>
      </xdr:nvCxnSpPr>
      <xdr:spPr>
        <a:xfrm flipV="1">
          <a:off x="2019300" y="596377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146656</xdr:rowOff>
    </xdr:from>
    <xdr:to>
      <xdr:col>10</xdr:col>
      <xdr:colOff>114300</xdr:colOff>
      <xdr:row>34</xdr:row>
      <xdr:rowOff>149873</xdr:rowOff>
    </xdr:to>
    <xdr:cxnSp macro="">
      <xdr:nvCxnSpPr>
        <xdr:cNvPr id="72" name="直線コネクタ 71"/>
        <xdr:cNvCxnSpPr/>
      </xdr:nvCxnSpPr>
      <xdr:spPr>
        <a:xfrm flipV="1">
          <a:off x="1130300" y="597595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151520</xdr:rowOff>
    </xdr:from>
    <xdr:to>
      <xdr:col>24</xdr:col>
      <xdr:colOff>114300</xdr:colOff>
      <xdr:row>35</xdr:row>
      <xdr:rowOff>81670</xdr:rowOff>
    </xdr:to>
    <xdr:sp macro="" textlink="">
      <xdr:nvSpPr>
        <xdr:cNvPr id="82" name="楕円 81"/>
        <xdr:cNvSpPr/>
      </xdr:nvSpPr>
      <xdr:spPr>
        <a:xfrm>
          <a:off x="4584700" y="59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2947</xdr:rowOff>
    </xdr:from>
    <xdr:ext cx="599010" cy="259045"/>
    <xdr:sp macro="" textlink="">
      <xdr:nvSpPr>
        <xdr:cNvPr id="83" name="人件費該当値テキスト"/>
        <xdr:cNvSpPr txBox="1"/>
      </xdr:nvSpPr>
      <xdr:spPr>
        <a:xfrm>
          <a:off x="4686300" y="58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159243</xdr:rowOff>
    </xdr:from>
    <xdr:to>
      <xdr:col>20</xdr:col>
      <xdr:colOff>38100</xdr:colOff>
      <xdr:row>35</xdr:row>
      <xdr:rowOff>89393</xdr:rowOff>
    </xdr:to>
    <xdr:sp macro="" textlink="">
      <xdr:nvSpPr>
        <xdr:cNvPr id="84" name="楕円 83"/>
        <xdr:cNvSpPr/>
      </xdr:nvSpPr>
      <xdr:spPr>
        <a:xfrm>
          <a:off x="3746500" y="59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105920</xdr:rowOff>
    </xdr:from>
    <xdr:ext cx="599010" cy="259045"/>
    <xdr:sp macro="" textlink="">
      <xdr:nvSpPr>
        <xdr:cNvPr id="85" name="テキスト ボックス 84"/>
        <xdr:cNvSpPr txBox="1"/>
      </xdr:nvSpPr>
      <xdr:spPr>
        <a:xfrm>
          <a:off x="3497795" y="57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83675</xdr:rowOff>
    </xdr:from>
    <xdr:to>
      <xdr:col>15</xdr:col>
      <xdr:colOff>101600</xdr:colOff>
      <xdr:row>35</xdr:row>
      <xdr:rowOff>13825</xdr:rowOff>
    </xdr:to>
    <xdr:sp macro="" textlink="">
      <xdr:nvSpPr>
        <xdr:cNvPr id="86" name="楕円 85"/>
        <xdr:cNvSpPr/>
      </xdr:nvSpPr>
      <xdr:spPr>
        <a:xfrm>
          <a:off x="2857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30352</xdr:rowOff>
    </xdr:from>
    <xdr:ext cx="599010" cy="259045"/>
    <xdr:sp macro="" textlink="">
      <xdr:nvSpPr>
        <xdr:cNvPr id="87" name="テキスト ボックス 86"/>
        <xdr:cNvSpPr txBox="1"/>
      </xdr:nvSpPr>
      <xdr:spPr>
        <a:xfrm>
          <a:off x="2608795" y="56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95856</xdr:rowOff>
    </xdr:from>
    <xdr:to>
      <xdr:col>10</xdr:col>
      <xdr:colOff>165100</xdr:colOff>
      <xdr:row>35</xdr:row>
      <xdr:rowOff>26006</xdr:rowOff>
    </xdr:to>
    <xdr:sp macro="" textlink="">
      <xdr:nvSpPr>
        <xdr:cNvPr id="88" name="楕円 87"/>
        <xdr:cNvSpPr/>
      </xdr:nvSpPr>
      <xdr:spPr>
        <a:xfrm>
          <a:off x="1968500" y="5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42533</xdr:rowOff>
    </xdr:from>
    <xdr:ext cx="599010" cy="259045"/>
    <xdr:sp macro="" textlink="">
      <xdr:nvSpPr>
        <xdr:cNvPr id="89" name="テキスト ボックス 88"/>
        <xdr:cNvSpPr txBox="1"/>
      </xdr:nvSpPr>
      <xdr:spPr>
        <a:xfrm>
          <a:off x="1719795" y="57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99073</xdr:rowOff>
    </xdr:from>
    <xdr:to>
      <xdr:col>6</xdr:col>
      <xdr:colOff>38100</xdr:colOff>
      <xdr:row>35</xdr:row>
      <xdr:rowOff>29223</xdr:rowOff>
    </xdr:to>
    <xdr:sp macro="" textlink="">
      <xdr:nvSpPr>
        <xdr:cNvPr id="90" name="楕円 89"/>
        <xdr:cNvSpPr/>
      </xdr:nvSpPr>
      <xdr:spPr>
        <a:xfrm>
          <a:off x="1079500" y="5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45750</xdr:rowOff>
    </xdr:from>
    <xdr:ext cx="599010" cy="259045"/>
    <xdr:sp macro="" textlink="">
      <xdr:nvSpPr>
        <xdr:cNvPr id="91" name="テキスト ボックス 90"/>
        <xdr:cNvSpPr txBox="1"/>
      </xdr:nvSpPr>
      <xdr:spPr>
        <a:xfrm>
          <a:off x="830795" y="57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144580</xdr:rowOff>
    </xdr:from>
    <xdr:to>
      <xdr:col>24</xdr:col>
      <xdr:colOff>63500</xdr:colOff>
      <xdr:row>57</xdr:row>
      <xdr:rowOff>157119</xdr:rowOff>
    </xdr:to>
    <xdr:cxnSp macro="">
      <xdr:nvCxnSpPr>
        <xdr:cNvPr id="120" name="直線コネクタ 119"/>
        <xdr:cNvCxnSpPr/>
      </xdr:nvCxnSpPr>
      <xdr:spPr>
        <a:xfrm flipV="1">
          <a:off x="3797300" y="9917230"/>
          <a:ext cx="8382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144264</xdr:rowOff>
    </xdr:from>
    <xdr:to>
      <xdr:col>19</xdr:col>
      <xdr:colOff>177800</xdr:colOff>
      <xdr:row>57</xdr:row>
      <xdr:rowOff>157119</xdr:rowOff>
    </xdr:to>
    <xdr:cxnSp macro="">
      <xdr:nvCxnSpPr>
        <xdr:cNvPr id="123" name="直線コネクタ 122"/>
        <xdr:cNvCxnSpPr/>
      </xdr:nvCxnSpPr>
      <xdr:spPr>
        <a:xfrm>
          <a:off x="2908300" y="9916914"/>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144264</xdr:rowOff>
    </xdr:from>
    <xdr:to>
      <xdr:col>15</xdr:col>
      <xdr:colOff>50800</xdr:colOff>
      <xdr:row>57</xdr:row>
      <xdr:rowOff>151161</xdr:rowOff>
    </xdr:to>
    <xdr:cxnSp macro="">
      <xdr:nvCxnSpPr>
        <xdr:cNvPr id="126" name="直線コネクタ 125"/>
        <xdr:cNvCxnSpPr/>
      </xdr:nvCxnSpPr>
      <xdr:spPr>
        <a:xfrm flipV="1">
          <a:off x="2019300" y="9916914"/>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151161</xdr:rowOff>
    </xdr:from>
    <xdr:to>
      <xdr:col>10</xdr:col>
      <xdr:colOff>114300</xdr:colOff>
      <xdr:row>57</xdr:row>
      <xdr:rowOff>164122</xdr:rowOff>
    </xdr:to>
    <xdr:cxnSp macro="">
      <xdr:nvCxnSpPr>
        <xdr:cNvPr id="129" name="直線コネクタ 128"/>
        <xdr:cNvCxnSpPr/>
      </xdr:nvCxnSpPr>
      <xdr:spPr>
        <a:xfrm flipV="1">
          <a:off x="1130300" y="9923811"/>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93780</xdr:rowOff>
    </xdr:from>
    <xdr:to>
      <xdr:col>24</xdr:col>
      <xdr:colOff>114300</xdr:colOff>
      <xdr:row>58</xdr:row>
      <xdr:rowOff>23930</xdr:rowOff>
    </xdr:to>
    <xdr:sp macro="" textlink="">
      <xdr:nvSpPr>
        <xdr:cNvPr id="139" name="楕円 138"/>
        <xdr:cNvSpPr/>
      </xdr:nvSpPr>
      <xdr:spPr>
        <a:xfrm>
          <a:off x="4584700" y="98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8707</xdr:rowOff>
    </xdr:from>
    <xdr:ext cx="534377" cy="259045"/>
    <xdr:sp macro="" textlink="">
      <xdr:nvSpPr>
        <xdr:cNvPr id="140" name="物件費該当値テキスト"/>
        <xdr:cNvSpPr txBox="1"/>
      </xdr:nvSpPr>
      <xdr:spPr>
        <a:xfrm>
          <a:off x="4686300" y="97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106319</xdr:rowOff>
    </xdr:from>
    <xdr:to>
      <xdr:col>20</xdr:col>
      <xdr:colOff>38100</xdr:colOff>
      <xdr:row>58</xdr:row>
      <xdr:rowOff>36469</xdr:rowOff>
    </xdr:to>
    <xdr:sp macro="" textlink="">
      <xdr:nvSpPr>
        <xdr:cNvPr id="141" name="楕円 140"/>
        <xdr:cNvSpPr/>
      </xdr:nvSpPr>
      <xdr:spPr>
        <a:xfrm>
          <a:off x="3746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27596</xdr:rowOff>
    </xdr:from>
    <xdr:ext cx="534377" cy="259045"/>
    <xdr:sp macro="" textlink="">
      <xdr:nvSpPr>
        <xdr:cNvPr id="142" name="テキスト ボックス 141"/>
        <xdr:cNvSpPr txBox="1"/>
      </xdr:nvSpPr>
      <xdr:spPr>
        <a:xfrm>
          <a:off x="3530111" y="99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93464</xdr:rowOff>
    </xdr:from>
    <xdr:to>
      <xdr:col>15</xdr:col>
      <xdr:colOff>101600</xdr:colOff>
      <xdr:row>58</xdr:row>
      <xdr:rowOff>23614</xdr:rowOff>
    </xdr:to>
    <xdr:sp macro="" textlink="">
      <xdr:nvSpPr>
        <xdr:cNvPr id="143" name="楕円 142"/>
        <xdr:cNvSpPr/>
      </xdr:nvSpPr>
      <xdr:spPr>
        <a:xfrm>
          <a:off x="2857500" y="98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14741</xdr:rowOff>
    </xdr:from>
    <xdr:ext cx="534377" cy="259045"/>
    <xdr:sp macro="" textlink="">
      <xdr:nvSpPr>
        <xdr:cNvPr id="144" name="テキスト ボックス 143"/>
        <xdr:cNvSpPr txBox="1"/>
      </xdr:nvSpPr>
      <xdr:spPr>
        <a:xfrm>
          <a:off x="2641111" y="99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100361</xdr:rowOff>
    </xdr:from>
    <xdr:to>
      <xdr:col>10</xdr:col>
      <xdr:colOff>165100</xdr:colOff>
      <xdr:row>58</xdr:row>
      <xdr:rowOff>30511</xdr:rowOff>
    </xdr:to>
    <xdr:sp macro="" textlink="">
      <xdr:nvSpPr>
        <xdr:cNvPr id="145" name="楕円 144"/>
        <xdr:cNvSpPr/>
      </xdr:nvSpPr>
      <xdr:spPr>
        <a:xfrm>
          <a:off x="1968500" y="98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21638</xdr:rowOff>
    </xdr:from>
    <xdr:ext cx="534377" cy="259045"/>
    <xdr:sp macro="" textlink="">
      <xdr:nvSpPr>
        <xdr:cNvPr id="146" name="テキスト ボックス 145"/>
        <xdr:cNvSpPr txBox="1"/>
      </xdr:nvSpPr>
      <xdr:spPr>
        <a:xfrm>
          <a:off x="1752111" y="99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113322</xdr:rowOff>
    </xdr:from>
    <xdr:to>
      <xdr:col>6</xdr:col>
      <xdr:colOff>38100</xdr:colOff>
      <xdr:row>58</xdr:row>
      <xdr:rowOff>43472</xdr:rowOff>
    </xdr:to>
    <xdr:sp macro="" textlink="">
      <xdr:nvSpPr>
        <xdr:cNvPr id="147" name="楕円 146"/>
        <xdr:cNvSpPr/>
      </xdr:nvSpPr>
      <xdr:spPr>
        <a:xfrm>
          <a:off x="1079500" y="98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34599</xdr:rowOff>
    </xdr:from>
    <xdr:ext cx="534377" cy="259045"/>
    <xdr:sp macro="" textlink="">
      <xdr:nvSpPr>
        <xdr:cNvPr id="148" name="テキスト ボックス 147"/>
        <xdr:cNvSpPr txBox="1"/>
      </xdr:nvSpPr>
      <xdr:spPr>
        <a:xfrm>
          <a:off x="863111" y="99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51277</xdr:rowOff>
    </xdr:to>
    <xdr:cxnSp macro="">
      <xdr:nvCxnSpPr>
        <xdr:cNvPr id="175" name="直線コネクタ 174"/>
        <xdr:cNvCxnSpPr/>
      </xdr:nvCxnSpPr>
      <xdr:spPr>
        <a:xfrm>
          <a:off x="3797300" y="13245475"/>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64125</xdr:rowOff>
    </xdr:to>
    <xdr:cxnSp macro="">
      <xdr:nvCxnSpPr>
        <xdr:cNvPr id="178" name="直線コネクタ 177"/>
        <xdr:cNvCxnSpPr/>
      </xdr:nvCxnSpPr>
      <xdr:spPr>
        <a:xfrm flipV="1">
          <a:off x="2908300" y="13245475"/>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21422</xdr:rowOff>
    </xdr:from>
    <xdr:to>
      <xdr:col>15</xdr:col>
      <xdr:colOff>50800</xdr:colOff>
      <xdr:row>77</xdr:row>
      <xdr:rowOff>64125</xdr:rowOff>
    </xdr:to>
    <xdr:cxnSp macro="">
      <xdr:nvCxnSpPr>
        <xdr:cNvPr id="181" name="直線コネクタ 180"/>
        <xdr:cNvCxnSpPr/>
      </xdr:nvCxnSpPr>
      <xdr:spPr>
        <a:xfrm>
          <a:off x="2019300" y="13223072"/>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21422</xdr:rowOff>
    </xdr:from>
    <xdr:to>
      <xdr:col>10</xdr:col>
      <xdr:colOff>114300</xdr:colOff>
      <xdr:row>77</xdr:row>
      <xdr:rowOff>118120</xdr:rowOff>
    </xdr:to>
    <xdr:cxnSp macro="">
      <xdr:nvCxnSpPr>
        <xdr:cNvPr id="184" name="直線コネクタ 183"/>
        <xdr:cNvCxnSpPr/>
      </xdr:nvCxnSpPr>
      <xdr:spPr>
        <a:xfrm flipV="1">
          <a:off x="1130300" y="1322307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xdr:rowOff>
    </xdr:from>
    <xdr:to>
      <xdr:col>24</xdr:col>
      <xdr:colOff>114300</xdr:colOff>
      <xdr:row>77</xdr:row>
      <xdr:rowOff>102077</xdr:rowOff>
    </xdr:to>
    <xdr:sp macro="" textlink="">
      <xdr:nvSpPr>
        <xdr:cNvPr id="194" name="楕円 193"/>
        <xdr:cNvSpPr/>
      </xdr:nvSpPr>
      <xdr:spPr>
        <a:xfrm>
          <a:off x="4584700" y="132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150354</xdr:rowOff>
    </xdr:from>
    <xdr:ext cx="469744" cy="259045"/>
    <xdr:sp macro="" textlink="">
      <xdr:nvSpPr>
        <xdr:cNvPr id="195" name="維持補修費該当値テキスト"/>
        <xdr:cNvSpPr txBox="1"/>
      </xdr:nvSpPr>
      <xdr:spPr>
        <a:xfrm>
          <a:off x="4686300" y="131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164475</xdr:rowOff>
    </xdr:from>
    <xdr:to>
      <xdr:col>20</xdr:col>
      <xdr:colOff>38100</xdr:colOff>
      <xdr:row>77</xdr:row>
      <xdr:rowOff>94625</xdr:rowOff>
    </xdr:to>
    <xdr:sp macro="" textlink="">
      <xdr:nvSpPr>
        <xdr:cNvPr id="196" name="楕円 195"/>
        <xdr:cNvSpPr/>
      </xdr:nvSpPr>
      <xdr:spPr>
        <a:xfrm>
          <a:off x="3746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85752</xdr:rowOff>
    </xdr:from>
    <xdr:ext cx="469744" cy="259045"/>
    <xdr:sp macro="" textlink="">
      <xdr:nvSpPr>
        <xdr:cNvPr id="197" name="テキスト ボックス 196"/>
        <xdr:cNvSpPr txBox="1"/>
      </xdr:nvSpPr>
      <xdr:spPr>
        <a:xfrm>
          <a:off x="3562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13325</xdr:rowOff>
    </xdr:from>
    <xdr:to>
      <xdr:col>15</xdr:col>
      <xdr:colOff>101600</xdr:colOff>
      <xdr:row>77</xdr:row>
      <xdr:rowOff>114925</xdr:rowOff>
    </xdr:to>
    <xdr:sp macro="" textlink="">
      <xdr:nvSpPr>
        <xdr:cNvPr id="198" name="楕円 197"/>
        <xdr:cNvSpPr/>
      </xdr:nvSpPr>
      <xdr:spPr>
        <a:xfrm>
          <a:off x="2857500" y="1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106052</xdr:rowOff>
    </xdr:from>
    <xdr:ext cx="469744" cy="259045"/>
    <xdr:sp macro="" textlink="">
      <xdr:nvSpPr>
        <xdr:cNvPr id="199" name="テキスト ボックス 198"/>
        <xdr:cNvSpPr txBox="1"/>
      </xdr:nvSpPr>
      <xdr:spPr>
        <a:xfrm>
          <a:off x="2673428" y="133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142072</xdr:rowOff>
    </xdr:from>
    <xdr:to>
      <xdr:col>10</xdr:col>
      <xdr:colOff>165100</xdr:colOff>
      <xdr:row>77</xdr:row>
      <xdr:rowOff>72222</xdr:rowOff>
    </xdr:to>
    <xdr:sp macro="" textlink="">
      <xdr:nvSpPr>
        <xdr:cNvPr id="200" name="楕円 199"/>
        <xdr:cNvSpPr/>
      </xdr:nvSpPr>
      <xdr:spPr>
        <a:xfrm>
          <a:off x="1968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63349</xdr:rowOff>
    </xdr:from>
    <xdr:ext cx="469744" cy="259045"/>
    <xdr:sp macro="" textlink="">
      <xdr:nvSpPr>
        <xdr:cNvPr id="201" name="テキスト ボックス 200"/>
        <xdr:cNvSpPr txBox="1"/>
      </xdr:nvSpPr>
      <xdr:spPr>
        <a:xfrm>
          <a:off x="1784428" y="13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67320</xdr:rowOff>
    </xdr:from>
    <xdr:to>
      <xdr:col>6</xdr:col>
      <xdr:colOff>38100</xdr:colOff>
      <xdr:row>77</xdr:row>
      <xdr:rowOff>168920</xdr:rowOff>
    </xdr:to>
    <xdr:sp macro="" textlink="">
      <xdr:nvSpPr>
        <xdr:cNvPr id="202" name="楕円 201"/>
        <xdr:cNvSpPr/>
      </xdr:nvSpPr>
      <xdr:spPr>
        <a:xfrm>
          <a:off x="1079500" y="132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160047</xdr:rowOff>
    </xdr:from>
    <xdr:ext cx="469744" cy="259045"/>
    <xdr:sp macro="" textlink="">
      <xdr:nvSpPr>
        <xdr:cNvPr id="203" name="テキスト ボックス 202"/>
        <xdr:cNvSpPr txBox="1"/>
      </xdr:nvSpPr>
      <xdr:spPr>
        <a:xfrm>
          <a:off x="895428" y="1336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165940</xdr:rowOff>
    </xdr:from>
    <xdr:to>
      <xdr:col>24</xdr:col>
      <xdr:colOff>63500</xdr:colOff>
      <xdr:row>91</xdr:row>
      <xdr:rowOff>38985</xdr:rowOff>
    </xdr:to>
    <xdr:cxnSp macro="">
      <xdr:nvCxnSpPr>
        <xdr:cNvPr id="235" name="直線コネクタ 234"/>
        <xdr:cNvCxnSpPr/>
      </xdr:nvCxnSpPr>
      <xdr:spPr>
        <a:xfrm>
          <a:off x="3797300" y="15596440"/>
          <a:ext cx="8382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165940</xdr:rowOff>
    </xdr:from>
    <xdr:to>
      <xdr:col>19</xdr:col>
      <xdr:colOff>177800</xdr:colOff>
      <xdr:row>91</xdr:row>
      <xdr:rowOff>12092</xdr:rowOff>
    </xdr:to>
    <xdr:cxnSp macro="">
      <xdr:nvCxnSpPr>
        <xdr:cNvPr id="238" name="直線コネクタ 237"/>
        <xdr:cNvCxnSpPr/>
      </xdr:nvCxnSpPr>
      <xdr:spPr>
        <a:xfrm flipV="1">
          <a:off x="2908300" y="1559644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12092</xdr:rowOff>
    </xdr:from>
    <xdr:to>
      <xdr:col>15</xdr:col>
      <xdr:colOff>50800</xdr:colOff>
      <xdr:row>92</xdr:row>
      <xdr:rowOff>61144</xdr:rowOff>
    </xdr:to>
    <xdr:cxnSp macro="">
      <xdr:nvCxnSpPr>
        <xdr:cNvPr id="241" name="直線コネクタ 240"/>
        <xdr:cNvCxnSpPr/>
      </xdr:nvCxnSpPr>
      <xdr:spPr>
        <a:xfrm flipV="1">
          <a:off x="2019300" y="15614042"/>
          <a:ext cx="889000" cy="2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61144</xdr:rowOff>
    </xdr:from>
    <xdr:to>
      <xdr:col>10</xdr:col>
      <xdr:colOff>114300</xdr:colOff>
      <xdr:row>93</xdr:row>
      <xdr:rowOff>33891</xdr:rowOff>
    </xdr:to>
    <xdr:cxnSp macro="">
      <xdr:nvCxnSpPr>
        <xdr:cNvPr id="244" name="直線コネクタ 243"/>
        <xdr:cNvCxnSpPr/>
      </xdr:nvCxnSpPr>
      <xdr:spPr>
        <a:xfrm flipV="1">
          <a:off x="1130300" y="15834544"/>
          <a:ext cx="8890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159635</xdr:rowOff>
    </xdr:from>
    <xdr:to>
      <xdr:col>24</xdr:col>
      <xdr:colOff>114300</xdr:colOff>
      <xdr:row>91</xdr:row>
      <xdr:rowOff>89785</xdr:rowOff>
    </xdr:to>
    <xdr:sp macro="" textlink="">
      <xdr:nvSpPr>
        <xdr:cNvPr id="254" name="楕円 253"/>
        <xdr:cNvSpPr/>
      </xdr:nvSpPr>
      <xdr:spPr>
        <a:xfrm>
          <a:off x="4584700" y="15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112662</xdr:rowOff>
    </xdr:from>
    <xdr:ext cx="599010" cy="259045"/>
    <xdr:sp macro="" textlink="">
      <xdr:nvSpPr>
        <xdr:cNvPr id="255" name="扶助費該当値テキスト"/>
        <xdr:cNvSpPr txBox="1"/>
      </xdr:nvSpPr>
      <xdr:spPr>
        <a:xfrm>
          <a:off x="4686300" y="1554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115140</xdr:rowOff>
    </xdr:from>
    <xdr:to>
      <xdr:col>20</xdr:col>
      <xdr:colOff>38100</xdr:colOff>
      <xdr:row>91</xdr:row>
      <xdr:rowOff>45290</xdr:rowOff>
    </xdr:to>
    <xdr:sp macro="" textlink="">
      <xdr:nvSpPr>
        <xdr:cNvPr id="256" name="楕円 255"/>
        <xdr:cNvSpPr/>
      </xdr:nvSpPr>
      <xdr:spPr>
        <a:xfrm>
          <a:off x="3746500" y="155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61817</xdr:rowOff>
    </xdr:from>
    <xdr:ext cx="599010" cy="259045"/>
    <xdr:sp macro="" textlink="">
      <xdr:nvSpPr>
        <xdr:cNvPr id="257" name="テキスト ボックス 256"/>
        <xdr:cNvSpPr txBox="1"/>
      </xdr:nvSpPr>
      <xdr:spPr>
        <a:xfrm>
          <a:off x="3497795" y="1532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132742</xdr:rowOff>
    </xdr:from>
    <xdr:to>
      <xdr:col>15</xdr:col>
      <xdr:colOff>101600</xdr:colOff>
      <xdr:row>91</xdr:row>
      <xdr:rowOff>62892</xdr:rowOff>
    </xdr:to>
    <xdr:sp macro="" textlink="">
      <xdr:nvSpPr>
        <xdr:cNvPr id="258" name="楕円 257"/>
        <xdr:cNvSpPr/>
      </xdr:nvSpPr>
      <xdr:spPr>
        <a:xfrm>
          <a:off x="2857500" y="15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79419</xdr:rowOff>
    </xdr:from>
    <xdr:ext cx="599010" cy="259045"/>
    <xdr:sp macro="" textlink="">
      <xdr:nvSpPr>
        <xdr:cNvPr id="259" name="テキスト ボックス 258"/>
        <xdr:cNvSpPr txBox="1"/>
      </xdr:nvSpPr>
      <xdr:spPr>
        <a:xfrm>
          <a:off x="2608795" y="153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10344</xdr:rowOff>
    </xdr:from>
    <xdr:to>
      <xdr:col>10</xdr:col>
      <xdr:colOff>165100</xdr:colOff>
      <xdr:row>92</xdr:row>
      <xdr:rowOff>111944</xdr:rowOff>
    </xdr:to>
    <xdr:sp macro="" textlink="">
      <xdr:nvSpPr>
        <xdr:cNvPr id="260" name="楕円 259"/>
        <xdr:cNvSpPr/>
      </xdr:nvSpPr>
      <xdr:spPr>
        <a:xfrm>
          <a:off x="1968500" y="157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128471</xdr:rowOff>
    </xdr:from>
    <xdr:ext cx="599010" cy="259045"/>
    <xdr:sp macro="" textlink="">
      <xdr:nvSpPr>
        <xdr:cNvPr id="261" name="テキスト ボックス 260"/>
        <xdr:cNvSpPr txBox="1"/>
      </xdr:nvSpPr>
      <xdr:spPr>
        <a:xfrm>
          <a:off x="1719795" y="1555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154541</xdr:rowOff>
    </xdr:from>
    <xdr:to>
      <xdr:col>6</xdr:col>
      <xdr:colOff>38100</xdr:colOff>
      <xdr:row>93</xdr:row>
      <xdr:rowOff>84691</xdr:rowOff>
    </xdr:to>
    <xdr:sp macro="" textlink="">
      <xdr:nvSpPr>
        <xdr:cNvPr id="262" name="楕円 261"/>
        <xdr:cNvSpPr/>
      </xdr:nvSpPr>
      <xdr:spPr>
        <a:xfrm>
          <a:off x="1079500" y="1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101218</xdr:rowOff>
    </xdr:from>
    <xdr:ext cx="599010" cy="259045"/>
    <xdr:sp macro="" textlink="">
      <xdr:nvSpPr>
        <xdr:cNvPr id="263" name="テキスト ボックス 262"/>
        <xdr:cNvSpPr txBox="1"/>
      </xdr:nvSpPr>
      <xdr:spPr>
        <a:xfrm>
          <a:off x="830795" y="157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24120</xdr:rowOff>
    </xdr:from>
    <xdr:to>
      <xdr:col>55</xdr:col>
      <xdr:colOff>0</xdr:colOff>
      <xdr:row>36</xdr:row>
      <xdr:rowOff>64664</xdr:rowOff>
    </xdr:to>
    <xdr:cxnSp macro="">
      <xdr:nvCxnSpPr>
        <xdr:cNvPr id="290" name="直線コネクタ 289"/>
        <xdr:cNvCxnSpPr/>
      </xdr:nvCxnSpPr>
      <xdr:spPr>
        <a:xfrm flipV="1">
          <a:off x="9639300" y="6196320"/>
          <a:ext cx="8382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64664</xdr:rowOff>
    </xdr:from>
    <xdr:to>
      <xdr:col>50</xdr:col>
      <xdr:colOff>114300</xdr:colOff>
      <xdr:row>36</xdr:row>
      <xdr:rowOff>136006</xdr:rowOff>
    </xdr:to>
    <xdr:cxnSp macro="">
      <xdr:nvCxnSpPr>
        <xdr:cNvPr id="293" name="直線コネクタ 292"/>
        <xdr:cNvCxnSpPr/>
      </xdr:nvCxnSpPr>
      <xdr:spPr>
        <a:xfrm flipV="1">
          <a:off x="8750300" y="6236864"/>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136006</xdr:rowOff>
    </xdr:from>
    <xdr:to>
      <xdr:col>45</xdr:col>
      <xdr:colOff>177800</xdr:colOff>
      <xdr:row>36</xdr:row>
      <xdr:rowOff>149589</xdr:rowOff>
    </xdr:to>
    <xdr:cxnSp macro="">
      <xdr:nvCxnSpPr>
        <xdr:cNvPr id="296" name="直線コネクタ 295"/>
        <xdr:cNvCxnSpPr/>
      </xdr:nvCxnSpPr>
      <xdr:spPr>
        <a:xfrm flipV="1">
          <a:off x="7861300" y="6308206"/>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144437</xdr:rowOff>
    </xdr:from>
    <xdr:to>
      <xdr:col>41</xdr:col>
      <xdr:colOff>50800</xdr:colOff>
      <xdr:row>36</xdr:row>
      <xdr:rowOff>149589</xdr:rowOff>
    </xdr:to>
    <xdr:cxnSp macro="">
      <xdr:nvCxnSpPr>
        <xdr:cNvPr id="299" name="直線コネクタ 298"/>
        <xdr:cNvCxnSpPr/>
      </xdr:nvCxnSpPr>
      <xdr:spPr>
        <a:xfrm>
          <a:off x="6972300" y="6316637"/>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144770</xdr:rowOff>
    </xdr:from>
    <xdr:to>
      <xdr:col>55</xdr:col>
      <xdr:colOff>50800</xdr:colOff>
      <xdr:row>36</xdr:row>
      <xdr:rowOff>74920</xdr:rowOff>
    </xdr:to>
    <xdr:sp macro="" textlink="">
      <xdr:nvSpPr>
        <xdr:cNvPr id="309" name="楕円 308"/>
        <xdr:cNvSpPr/>
      </xdr:nvSpPr>
      <xdr:spPr>
        <a:xfrm>
          <a:off x="10426700" y="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123197</xdr:rowOff>
    </xdr:from>
    <xdr:ext cx="599010" cy="259045"/>
    <xdr:sp macro="" textlink="">
      <xdr:nvSpPr>
        <xdr:cNvPr id="310" name="補助費等該当値テキスト"/>
        <xdr:cNvSpPr txBox="1"/>
      </xdr:nvSpPr>
      <xdr:spPr>
        <a:xfrm>
          <a:off x="10528300" y="612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13864</xdr:rowOff>
    </xdr:from>
    <xdr:to>
      <xdr:col>50</xdr:col>
      <xdr:colOff>165100</xdr:colOff>
      <xdr:row>36</xdr:row>
      <xdr:rowOff>115464</xdr:rowOff>
    </xdr:to>
    <xdr:sp macro="" textlink="">
      <xdr:nvSpPr>
        <xdr:cNvPr id="311" name="楕円 310"/>
        <xdr:cNvSpPr/>
      </xdr:nvSpPr>
      <xdr:spPr>
        <a:xfrm>
          <a:off x="9588500" y="61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106591</xdr:rowOff>
    </xdr:from>
    <xdr:ext cx="534377" cy="259045"/>
    <xdr:sp macro="" textlink="">
      <xdr:nvSpPr>
        <xdr:cNvPr id="312" name="テキスト ボックス 311"/>
        <xdr:cNvSpPr txBox="1"/>
      </xdr:nvSpPr>
      <xdr:spPr>
        <a:xfrm>
          <a:off x="9372111" y="62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85206</xdr:rowOff>
    </xdr:from>
    <xdr:to>
      <xdr:col>46</xdr:col>
      <xdr:colOff>38100</xdr:colOff>
      <xdr:row>37</xdr:row>
      <xdr:rowOff>15356</xdr:rowOff>
    </xdr:to>
    <xdr:sp macro="" textlink="">
      <xdr:nvSpPr>
        <xdr:cNvPr id="313" name="楕円 312"/>
        <xdr:cNvSpPr/>
      </xdr:nvSpPr>
      <xdr:spPr>
        <a:xfrm>
          <a:off x="8699500" y="62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6483</xdr:rowOff>
    </xdr:from>
    <xdr:ext cx="534377" cy="259045"/>
    <xdr:sp macro="" textlink="">
      <xdr:nvSpPr>
        <xdr:cNvPr id="314" name="テキスト ボックス 313"/>
        <xdr:cNvSpPr txBox="1"/>
      </xdr:nvSpPr>
      <xdr:spPr>
        <a:xfrm>
          <a:off x="8483111" y="63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98789</xdr:rowOff>
    </xdr:from>
    <xdr:to>
      <xdr:col>41</xdr:col>
      <xdr:colOff>101600</xdr:colOff>
      <xdr:row>37</xdr:row>
      <xdr:rowOff>28939</xdr:rowOff>
    </xdr:to>
    <xdr:sp macro="" textlink="">
      <xdr:nvSpPr>
        <xdr:cNvPr id="315" name="楕円 314"/>
        <xdr:cNvSpPr/>
      </xdr:nvSpPr>
      <xdr:spPr>
        <a:xfrm>
          <a:off x="7810500" y="6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20066</xdr:rowOff>
    </xdr:from>
    <xdr:ext cx="534377" cy="259045"/>
    <xdr:sp macro="" textlink="">
      <xdr:nvSpPr>
        <xdr:cNvPr id="316" name="テキスト ボックス 315"/>
        <xdr:cNvSpPr txBox="1"/>
      </xdr:nvSpPr>
      <xdr:spPr>
        <a:xfrm>
          <a:off x="7594111" y="63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93637</xdr:rowOff>
    </xdr:from>
    <xdr:to>
      <xdr:col>36</xdr:col>
      <xdr:colOff>165100</xdr:colOff>
      <xdr:row>37</xdr:row>
      <xdr:rowOff>23787</xdr:rowOff>
    </xdr:to>
    <xdr:sp macro="" textlink="">
      <xdr:nvSpPr>
        <xdr:cNvPr id="317" name="楕円 316"/>
        <xdr:cNvSpPr/>
      </xdr:nvSpPr>
      <xdr:spPr>
        <a:xfrm>
          <a:off x="6921500" y="62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14914</xdr:rowOff>
    </xdr:from>
    <xdr:ext cx="534377" cy="259045"/>
    <xdr:sp macro="" textlink="">
      <xdr:nvSpPr>
        <xdr:cNvPr id="318" name="テキスト ボックス 317"/>
        <xdr:cNvSpPr txBox="1"/>
      </xdr:nvSpPr>
      <xdr:spPr>
        <a:xfrm>
          <a:off x="6705111" y="63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98167</xdr:rowOff>
    </xdr:from>
    <xdr:to>
      <xdr:col>55</xdr:col>
      <xdr:colOff>0</xdr:colOff>
      <xdr:row>56</xdr:row>
      <xdr:rowOff>139087</xdr:rowOff>
    </xdr:to>
    <xdr:cxnSp macro="">
      <xdr:nvCxnSpPr>
        <xdr:cNvPr id="347" name="直線コネクタ 346"/>
        <xdr:cNvCxnSpPr/>
      </xdr:nvCxnSpPr>
      <xdr:spPr>
        <a:xfrm flipV="1">
          <a:off x="9639300" y="9699367"/>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139087</xdr:rowOff>
    </xdr:from>
    <xdr:to>
      <xdr:col>50</xdr:col>
      <xdr:colOff>114300</xdr:colOff>
      <xdr:row>57</xdr:row>
      <xdr:rowOff>116280</xdr:rowOff>
    </xdr:to>
    <xdr:cxnSp macro="">
      <xdr:nvCxnSpPr>
        <xdr:cNvPr id="350" name="直線コネクタ 349"/>
        <xdr:cNvCxnSpPr/>
      </xdr:nvCxnSpPr>
      <xdr:spPr>
        <a:xfrm flipV="1">
          <a:off x="8750300" y="9740287"/>
          <a:ext cx="889000" cy="1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116280</xdr:rowOff>
    </xdr:from>
    <xdr:to>
      <xdr:col>45</xdr:col>
      <xdr:colOff>177800</xdr:colOff>
      <xdr:row>57</xdr:row>
      <xdr:rowOff>154403</xdr:rowOff>
    </xdr:to>
    <xdr:cxnSp macro="">
      <xdr:nvCxnSpPr>
        <xdr:cNvPr id="353" name="直線コネクタ 352"/>
        <xdr:cNvCxnSpPr/>
      </xdr:nvCxnSpPr>
      <xdr:spPr>
        <a:xfrm flipV="1">
          <a:off x="7861300" y="9888930"/>
          <a:ext cx="8890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48763</xdr:rowOff>
    </xdr:from>
    <xdr:to>
      <xdr:col>41</xdr:col>
      <xdr:colOff>50800</xdr:colOff>
      <xdr:row>57</xdr:row>
      <xdr:rowOff>154403</xdr:rowOff>
    </xdr:to>
    <xdr:cxnSp macro="">
      <xdr:nvCxnSpPr>
        <xdr:cNvPr id="356" name="直線コネクタ 355"/>
        <xdr:cNvCxnSpPr/>
      </xdr:nvCxnSpPr>
      <xdr:spPr>
        <a:xfrm>
          <a:off x="6972300" y="9821413"/>
          <a:ext cx="889000" cy="10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47367</xdr:rowOff>
    </xdr:from>
    <xdr:to>
      <xdr:col>55</xdr:col>
      <xdr:colOff>50800</xdr:colOff>
      <xdr:row>56</xdr:row>
      <xdr:rowOff>148967</xdr:rowOff>
    </xdr:to>
    <xdr:sp macro="" textlink="">
      <xdr:nvSpPr>
        <xdr:cNvPr id="366" name="楕円 365"/>
        <xdr:cNvSpPr/>
      </xdr:nvSpPr>
      <xdr:spPr>
        <a:xfrm>
          <a:off x="10426700" y="96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70244</xdr:rowOff>
    </xdr:from>
    <xdr:ext cx="599010" cy="259045"/>
    <xdr:sp macro="" textlink="">
      <xdr:nvSpPr>
        <xdr:cNvPr id="367" name="普通建設事業費該当値テキスト"/>
        <xdr:cNvSpPr txBox="1"/>
      </xdr:nvSpPr>
      <xdr:spPr>
        <a:xfrm>
          <a:off x="10528300" y="949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88287</xdr:rowOff>
    </xdr:from>
    <xdr:to>
      <xdr:col>50</xdr:col>
      <xdr:colOff>165100</xdr:colOff>
      <xdr:row>57</xdr:row>
      <xdr:rowOff>18437</xdr:rowOff>
    </xdr:to>
    <xdr:sp macro="" textlink="">
      <xdr:nvSpPr>
        <xdr:cNvPr id="368" name="楕円 367"/>
        <xdr:cNvSpPr/>
      </xdr:nvSpPr>
      <xdr:spPr>
        <a:xfrm>
          <a:off x="9588500" y="96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34964</xdr:rowOff>
    </xdr:from>
    <xdr:ext cx="599010" cy="259045"/>
    <xdr:sp macro="" textlink="">
      <xdr:nvSpPr>
        <xdr:cNvPr id="369" name="テキスト ボックス 368"/>
        <xdr:cNvSpPr txBox="1"/>
      </xdr:nvSpPr>
      <xdr:spPr>
        <a:xfrm>
          <a:off x="9339795" y="94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65480</xdr:rowOff>
    </xdr:from>
    <xdr:to>
      <xdr:col>46</xdr:col>
      <xdr:colOff>38100</xdr:colOff>
      <xdr:row>57</xdr:row>
      <xdr:rowOff>167080</xdr:rowOff>
    </xdr:to>
    <xdr:sp macro="" textlink="">
      <xdr:nvSpPr>
        <xdr:cNvPr id="370" name="楕円 369"/>
        <xdr:cNvSpPr/>
      </xdr:nvSpPr>
      <xdr:spPr>
        <a:xfrm>
          <a:off x="8699500" y="98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158207</xdr:rowOff>
    </xdr:from>
    <xdr:ext cx="534377" cy="259045"/>
    <xdr:sp macro="" textlink="">
      <xdr:nvSpPr>
        <xdr:cNvPr id="371" name="テキスト ボックス 370"/>
        <xdr:cNvSpPr txBox="1"/>
      </xdr:nvSpPr>
      <xdr:spPr>
        <a:xfrm>
          <a:off x="8483111" y="99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103603</xdr:rowOff>
    </xdr:from>
    <xdr:to>
      <xdr:col>41</xdr:col>
      <xdr:colOff>101600</xdr:colOff>
      <xdr:row>58</xdr:row>
      <xdr:rowOff>33753</xdr:rowOff>
    </xdr:to>
    <xdr:sp macro="" textlink="">
      <xdr:nvSpPr>
        <xdr:cNvPr id="372" name="楕円 371"/>
        <xdr:cNvSpPr/>
      </xdr:nvSpPr>
      <xdr:spPr>
        <a:xfrm>
          <a:off x="7810500" y="98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24880</xdr:rowOff>
    </xdr:from>
    <xdr:ext cx="534377" cy="259045"/>
    <xdr:sp macro="" textlink="">
      <xdr:nvSpPr>
        <xdr:cNvPr id="373" name="テキスト ボックス 372"/>
        <xdr:cNvSpPr txBox="1"/>
      </xdr:nvSpPr>
      <xdr:spPr>
        <a:xfrm>
          <a:off x="7594111" y="99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169413</xdr:rowOff>
    </xdr:from>
    <xdr:to>
      <xdr:col>36</xdr:col>
      <xdr:colOff>165100</xdr:colOff>
      <xdr:row>57</xdr:row>
      <xdr:rowOff>99563</xdr:rowOff>
    </xdr:to>
    <xdr:sp macro="" textlink="">
      <xdr:nvSpPr>
        <xdr:cNvPr id="374" name="楕円 373"/>
        <xdr:cNvSpPr/>
      </xdr:nvSpPr>
      <xdr:spPr>
        <a:xfrm>
          <a:off x="6921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90690</xdr:rowOff>
    </xdr:from>
    <xdr:ext cx="534377" cy="259045"/>
    <xdr:sp macro="" textlink="">
      <xdr:nvSpPr>
        <xdr:cNvPr id="375" name="テキスト ボックス 374"/>
        <xdr:cNvSpPr txBox="1"/>
      </xdr:nvSpPr>
      <xdr:spPr>
        <a:xfrm>
          <a:off x="6705111" y="98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120555</xdr:rowOff>
    </xdr:from>
    <xdr:to>
      <xdr:col>55</xdr:col>
      <xdr:colOff>0</xdr:colOff>
      <xdr:row>76</xdr:row>
      <xdr:rowOff>166027</xdr:rowOff>
    </xdr:to>
    <xdr:cxnSp macro="">
      <xdr:nvCxnSpPr>
        <xdr:cNvPr id="404" name="直線コネクタ 403"/>
        <xdr:cNvCxnSpPr/>
      </xdr:nvCxnSpPr>
      <xdr:spPr>
        <a:xfrm>
          <a:off x="9639300" y="12979305"/>
          <a:ext cx="838200" cy="2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120555</xdr:rowOff>
    </xdr:from>
    <xdr:to>
      <xdr:col>50</xdr:col>
      <xdr:colOff>114300</xdr:colOff>
      <xdr:row>76</xdr:row>
      <xdr:rowOff>137928</xdr:rowOff>
    </xdr:to>
    <xdr:cxnSp macro="">
      <xdr:nvCxnSpPr>
        <xdr:cNvPr id="407" name="直線コネクタ 406"/>
        <xdr:cNvCxnSpPr/>
      </xdr:nvCxnSpPr>
      <xdr:spPr>
        <a:xfrm flipV="1">
          <a:off x="8750300" y="12979305"/>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137928</xdr:rowOff>
    </xdr:from>
    <xdr:to>
      <xdr:col>45</xdr:col>
      <xdr:colOff>177800</xdr:colOff>
      <xdr:row>77</xdr:row>
      <xdr:rowOff>119926</xdr:rowOff>
    </xdr:to>
    <xdr:cxnSp macro="">
      <xdr:nvCxnSpPr>
        <xdr:cNvPr id="410" name="直線コネクタ 409"/>
        <xdr:cNvCxnSpPr/>
      </xdr:nvCxnSpPr>
      <xdr:spPr>
        <a:xfrm flipV="1">
          <a:off x="7861300" y="13168128"/>
          <a:ext cx="889000" cy="1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136367</xdr:rowOff>
    </xdr:from>
    <xdr:to>
      <xdr:col>41</xdr:col>
      <xdr:colOff>50800</xdr:colOff>
      <xdr:row>77</xdr:row>
      <xdr:rowOff>119926</xdr:rowOff>
    </xdr:to>
    <xdr:cxnSp macro="">
      <xdr:nvCxnSpPr>
        <xdr:cNvPr id="413" name="直線コネクタ 412"/>
        <xdr:cNvCxnSpPr/>
      </xdr:nvCxnSpPr>
      <xdr:spPr>
        <a:xfrm>
          <a:off x="6972300" y="13166567"/>
          <a:ext cx="889000" cy="1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115227</xdr:rowOff>
    </xdr:from>
    <xdr:to>
      <xdr:col>55</xdr:col>
      <xdr:colOff>50800</xdr:colOff>
      <xdr:row>77</xdr:row>
      <xdr:rowOff>45377</xdr:rowOff>
    </xdr:to>
    <xdr:sp macro="" textlink="">
      <xdr:nvSpPr>
        <xdr:cNvPr id="423" name="楕円 422"/>
        <xdr:cNvSpPr/>
      </xdr:nvSpPr>
      <xdr:spPr>
        <a:xfrm>
          <a:off x="10426700" y="131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138104</xdr:rowOff>
    </xdr:from>
    <xdr:ext cx="534377" cy="259045"/>
    <xdr:sp macro="" textlink="">
      <xdr:nvSpPr>
        <xdr:cNvPr id="424" name="普通建設事業費 （ うち新規整備　）該当値テキスト"/>
        <xdr:cNvSpPr txBox="1"/>
      </xdr:nvSpPr>
      <xdr:spPr>
        <a:xfrm>
          <a:off x="10528300"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69755</xdr:rowOff>
    </xdr:from>
    <xdr:to>
      <xdr:col>50</xdr:col>
      <xdr:colOff>165100</xdr:colOff>
      <xdr:row>75</xdr:row>
      <xdr:rowOff>171354</xdr:rowOff>
    </xdr:to>
    <xdr:sp macro="" textlink="">
      <xdr:nvSpPr>
        <xdr:cNvPr id="425" name="楕円 424"/>
        <xdr:cNvSpPr/>
      </xdr:nvSpPr>
      <xdr:spPr>
        <a:xfrm>
          <a:off x="9588500" y="12928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16432</xdr:rowOff>
    </xdr:from>
    <xdr:ext cx="534377" cy="259045"/>
    <xdr:sp macro="" textlink="">
      <xdr:nvSpPr>
        <xdr:cNvPr id="426" name="テキスト ボックス 425"/>
        <xdr:cNvSpPr txBox="1"/>
      </xdr:nvSpPr>
      <xdr:spPr>
        <a:xfrm>
          <a:off x="9372111" y="127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87128</xdr:rowOff>
    </xdr:from>
    <xdr:to>
      <xdr:col>46</xdr:col>
      <xdr:colOff>38100</xdr:colOff>
      <xdr:row>77</xdr:row>
      <xdr:rowOff>17278</xdr:rowOff>
    </xdr:to>
    <xdr:sp macro="" textlink="">
      <xdr:nvSpPr>
        <xdr:cNvPr id="427" name="楕円 426"/>
        <xdr:cNvSpPr/>
      </xdr:nvSpPr>
      <xdr:spPr>
        <a:xfrm>
          <a:off x="8699500" y="13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8405</xdr:rowOff>
    </xdr:from>
    <xdr:ext cx="534377" cy="259045"/>
    <xdr:sp macro="" textlink="">
      <xdr:nvSpPr>
        <xdr:cNvPr id="428" name="テキスト ボックス 427"/>
        <xdr:cNvSpPr txBox="1"/>
      </xdr:nvSpPr>
      <xdr:spPr>
        <a:xfrm>
          <a:off x="8483111" y="132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69126</xdr:rowOff>
    </xdr:from>
    <xdr:to>
      <xdr:col>41</xdr:col>
      <xdr:colOff>101600</xdr:colOff>
      <xdr:row>77</xdr:row>
      <xdr:rowOff>170726</xdr:rowOff>
    </xdr:to>
    <xdr:sp macro="" textlink="">
      <xdr:nvSpPr>
        <xdr:cNvPr id="429" name="楕円 428"/>
        <xdr:cNvSpPr/>
      </xdr:nvSpPr>
      <xdr:spPr>
        <a:xfrm>
          <a:off x="7810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161853</xdr:rowOff>
    </xdr:from>
    <xdr:ext cx="534377" cy="259045"/>
    <xdr:sp macro="" textlink="">
      <xdr:nvSpPr>
        <xdr:cNvPr id="430" name="テキスト ボックス 429"/>
        <xdr:cNvSpPr txBox="1"/>
      </xdr:nvSpPr>
      <xdr:spPr>
        <a:xfrm>
          <a:off x="7594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85567</xdr:rowOff>
    </xdr:from>
    <xdr:to>
      <xdr:col>36</xdr:col>
      <xdr:colOff>165100</xdr:colOff>
      <xdr:row>77</xdr:row>
      <xdr:rowOff>15717</xdr:rowOff>
    </xdr:to>
    <xdr:sp macro="" textlink="">
      <xdr:nvSpPr>
        <xdr:cNvPr id="431" name="楕円 430"/>
        <xdr:cNvSpPr/>
      </xdr:nvSpPr>
      <xdr:spPr>
        <a:xfrm>
          <a:off x="6921500" y="131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6844</xdr:rowOff>
    </xdr:from>
    <xdr:ext cx="534377" cy="259045"/>
    <xdr:sp macro="" textlink="">
      <xdr:nvSpPr>
        <xdr:cNvPr id="432" name="テキスト ボックス 431"/>
        <xdr:cNvSpPr txBox="1"/>
      </xdr:nvSpPr>
      <xdr:spPr>
        <a:xfrm>
          <a:off x="6705111" y="132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49495</xdr:rowOff>
    </xdr:from>
    <xdr:to>
      <xdr:col>55</xdr:col>
      <xdr:colOff>0</xdr:colOff>
      <xdr:row>95</xdr:row>
      <xdr:rowOff>160217</xdr:rowOff>
    </xdr:to>
    <xdr:cxnSp macro="">
      <xdr:nvCxnSpPr>
        <xdr:cNvPr id="457" name="直線コネクタ 456"/>
        <xdr:cNvCxnSpPr/>
      </xdr:nvCxnSpPr>
      <xdr:spPr>
        <a:xfrm flipV="1">
          <a:off x="9639300" y="16337245"/>
          <a:ext cx="838200" cy="1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160217</xdr:rowOff>
    </xdr:from>
    <xdr:to>
      <xdr:col>50</xdr:col>
      <xdr:colOff>114300</xdr:colOff>
      <xdr:row>96</xdr:row>
      <xdr:rowOff>143570</xdr:rowOff>
    </xdr:to>
    <xdr:cxnSp macro="">
      <xdr:nvCxnSpPr>
        <xdr:cNvPr id="460" name="直線コネクタ 459"/>
        <xdr:cNvCxnSpPr/>
      </xdr:nvCxnSpPr>
      <xdr:spPr>
        <a:xfrm flipV="1">
          <a:off x="8750300" y="16447967"/>
          <a:ext cx="889000" cy="1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141895</xdr:rowOff>
    </xdr:from>
    <xdr:to>
      <xdr:col>45</xdr:col>
      <xdr:colOff>177800</xdr:colOff>
      <xdr:row>96</xdr:row>
      <xdr:rowOff>143570</xdr:rowOff>
    </xdr:to>
    <xdr:cxnSp macro="">
      <xdr:nvCxnSpPr>
        <xdr:cNvPr id="463" name="直線コネクタ 462"/>
        <xdr:cNvCxnSpPr/>
      </xdr:nvCxnSpPr>
      <xdr:spPr>
        <a:xfrm>
          <a:off x="7861300" y="1660109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131333</xdr:rowOff>
    </xdr:from>
    <xdr:to>
      <xdr:col>41</xdr:col>
      <xdr:colOff>50800</xdr:colOff>
      <xdr:row>96</xdr:row>
      <xdr:rowOff>141895</xdr:rowOff>
    </xdr:to>
    <xdr:cxnSp macro="">
      <xdr:nvCxnSpPr>
        <xdr:cNvPr id="466" name="直線コネクタ 465"/>
        <xdr:cNvCxnSpPr/>
      </xdr:nvCxnSpPr>
      <xdr:spPr>
        <a:xfrm>
          <a:off x="6972300" y="16590533"/>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170145</xdr:rowOff>
    </xdr:from>
    <xdr:to>
      <xdr:col>55</xdr:col>
      <xdr:colOff>50800</xdr:colOff>
      <xdr:row>95</xdr:row>
      <xdr:rowOff>100295</xdr:rowOff>
    </xdr:to>
    <xdr:sp macro="" textlink="">
      <xdr:nvSpPr>
        <xdr:cNvPr id="476" name="楕円 475"/>
        <xdr:cNvSpPr/>
      </xdr:nvSpPr>
      <xdr:spPr>
        <a:xfrm>
          <a:off x="10426700" y="162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21572</xdr:rowOff>
    </xdr:from>
    <xdr:ext cx="534377" cy="259045"/>
    <xdr:sp macro="" textlink="">
      <xdr:nvSpPr>
        <xdr:cNvPr id="477" name="普通建設事業費 （ うち更新整備　）該当値テキスト"/>
        <xdr:cNvSpPr txBox="1"/>
      </xdr:nvSpPr>
      <xdr:spPr>
        <a:xfrm>
          <a:off x="10528300" y="161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109417</xdr:rowOff>
    </xdr:from>
    <xdr:to>
      <xdr:col>50</xdr:col>
      <xdr:colOff>165100</xdr:colOff>
      <xdr:row>96</xdr:row>
      <xdr:rowOff>39567</xdr:rowOff>
    </xdr:to>
    <xdr:sp macro="" textlink="">
      <xdr:nvSpPr>
        <xdr:cNvPr id="478" name="楕円 477"/>
        <xdr:cNvSpPr/>
      </xdr:nvSpPr>
      <xdr:spPr>
        <a:xfrm>
          <a:off x="9588500" y="163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56094</xdr:rowOff>
    </xdr:from>
    <xdr:ext cx="534377" cy="259045"/>
    <xdr:sp macro="" textlink="">
      <xdr:nvSpPr>
        <xdr:cNvPr id="479" name="テキスト ボックス 478"/>
        <xdr:cNvSpPr txBox="1"/>
      </xdr:nvSpPr>
      <xdr:spPr>
        <a:xfrm>
          <a:off x="9372111" y="161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92770</xdr:rowOff>
    </xdr:from>
    <xdr:to>
      <xdr:col>46</xdr:col>
      <xdr:colOff>38100</xdr:colOff>
      <xdr:row>97</xdr:row>
      <xdr:rowOff>22920</xdr:rowOff>
    </xdr:to>
    <xdr:sp macro="" textlink="">
      <xdr:nvSpPr>
        <xdr:cNvPr id="480" name="楕円 479"/>
        <xdr:cNvSpPr/>
      </xdr:nvSpPr>
      <xdr:spPr>
        <a:xfrm>
          <a:off x="8699500" y="16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14047</xdr:rowOff>
    </xdr:from>
    <xdr:ext cx="534377" cy="259045"/>
    <xdr:sp macro="" textlink="">
      <xdr:nvSpPr>
        <xdr:cNvPr id="481" name="テキスト ボックス 480"/>
        <xdr:cNvSpPr txBox="1"/>
      </xdr:nvSpPr>
      <xdr:spPr>
        <a:xfrm>
          <a:off x="8483111" y="166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91095</xdr:rowOff>
    </xdr:from>
    <xdr:to>
      <xdr:col>41</xdr:col>
      <xdr:colOff>101600</xdr:colOff>
      <xdr:row>97</xdr:row>
      <xdr:rowOff>21245</xdr:rowOff>
    </xdr:to>
    <xdr:sp macro="" textlink="">
      <xdr:nvSpPr>
        <xdr:cNvPr id="482" name="楕円 481"/>
        <xdr:cNvSpPr/>
      </xdr:nvSpPr>
      <xdr:spPr>
        <a:xfrm>
          <a:off x="7810500" y="16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12372</xdr:rowOff>
    </xdr:from>
    <xdr:ext cx="534377" cy="259045"/>
    <xdr:sp macro="" textlink="">
      <xdr:nvSpPr>
        <xdr:cNvPr id="483" name="テキスト ボックス 482"/>
        <xdr:cNvSpPr txBox="1"/>
      </xdr:nvSpPr>
      <xdr:spPr>
        <a:xfrm>
          <a:off x="7594111" y="166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80533</xdr:rowOff>
    </xdr:from>
    <xdr:to>
      <xdr:col>36</xdr:col>
      <xdr:colOff>165100</xdr:colOff>
      <xdr:row>97</xdr:row>
      <xdr:rowOff>10683</xdr:rowOff>
    </xdr:to>
    <xdr:sp macro="" textlink="">
      <xdr:nvSpPr>
        <xdr:cNvPr id="484" name="楕円 483"/>
        <xdr:cNvSpPr/>
      </xdr:nvSpPr>
      <xdr:spPr>
        <a:xfrm>
          <a:off x="6921500" y="165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1810</xdr:rowOff>
    </xdr:from>
    <xdr:ext cx="534377" cy="259045"/>
    <xdr:sp macro="" textlink="">
      <xdr:nvSpPr>
        <xdr:cNvPr id="485" name="テキスト ボックス 484"/>
        <xdr:cNvSpPr txBox="1"/>
      </xdr:nvSpPr>
      <xdr:spPr>
        <a:xfrm>
          <a:off x="6705111" y="1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81037</xdr:rowOff>
    </xdr:from>
    <xdr:to>
      <xdr:col>85</xdr:col>
      <xdr:colOff>127000</xdr:colOff>
      <xdr:row>39</xdr:row>
      <xdr:rowOff>98868</xdr:rowOff>
    </xdr:to>
    <xdr:cxnSp macro="">
      <xdr:nvCxnSpPr>
        <xdr:cNvPr id="516" name="直線コネクタ 515"/>
        <xdr:cNvCxnSpPr/>
      </xdr:nvCxnSpPr>
      <xdr:spPr>
        <a:xfrm flipV="1">
          <a:off x="15481300" y="676758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98868</xdr:rowOff>
    </xdr:from>
    <xdr:to>
      <xdr:col>81</xdr:col>
      <xdr:colOff>50800</xdr:colOff>
      <xdr:row>39</xdr:row>
      <xdr:rowOff>98868</xdr:rowOff>
    </xdr:to>
    <xdr:cxnSp macro="">
      <xdr:nvCxnSpPr>
        <xdr:cNvPr id="519" name="直線コネクタ 518"/>
        <xdr:cNvCxnSpPr/>
      </xdr:nvCxnSpPr>
      <xdr:spPr>
        <a:xfrm>
          <a:off x="14592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98334</xdr:rowOff>
    </xdr:from>
    <xdr:to>
      <xdr:col>76</xdr:col>
      <xdr:colOff>114300</xdr:colOff>
      <xdr:row>39</xdr:row>
      <xdr:rowOff>98868</xdr:rowOff>
    </xdr:to>
    <xdr:cxnSp macro="">
      <xdr:nvCxnSpPr>
        <xdr:cNvPr id="522" name="直線コネクタ 521"/>
        <xdr:cNvCxnSpPr/>
      </xdr:nvCxnSpPr>
      <xdr:spPr>
        <a:xfrm>
          <a:off x="13703300" y="678488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97692</xdr:rowOff>
    </xdr:from>
    <xdr:to>
      <xdr:col>71</xdr:col>
      <xdr:colOff>177800</xdr:colOff>
      <xdr:row>39</xdr:row>
      <xdr:rowOff>98334</xdr:rowOff>
    </xdr:to>
    <xdr:cxnSp macro="">
      <xdr:nvCxnSpPr>
        <xdr:cNvPr id="525" name="直線コネクタ 524"/>
        <xdr:cNvCxnSpPr/>
      </xdr:nvCxnSpPr>
      <xdr:spPr>
        <a:xfrm>
          <a:off x="12814300" y="678424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30237</xdr:rowOff>
    </xdr:from>
    <xdr:to>
      <xdr:col>85</xdr:col>
      <xdr:colOff>177800</xdr:colOff>
      <xdr:row>39</xdr:row>
      <xdr:rowOff>131837</xdr:rowOff>
    </xdr:to>
    <xdr:sp macro="" textlink="">
      <xdr:nvSpPr>
        <xdr:cNvPr id="535" name="楕円 534"/>
        <xdr:cNvSpPr/>
      </xdr:nvSpPr>
      <xdr:spPr>
        <a:xfrm>
          <a:off x="16268700" y="6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116614</xdr:rowOff>
    </xdr:from>
    <xdr:ext cx="469744" cy="259045"/>
    <xdr:sp macro="" textlink="">
      <xdr:nvSpPr>
        <xdr:cNvPr id="536" name="災害復旧事業費該当値テキスト"/>
        <xdr:cNvSpPr txBox="1"/>
      </xdr:nvSpPr>
      <xdr:spPr>
        <a:xfrm>
          <a:off x="16370300" y="66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48068</xdr:rowOff>
    </xdr:from>
    <xdr:to>
      <xdr:col>81</xdr:col>
      <xdr:colOff>101600</xdr:colOff>
      <xdr:row>39</xdr:row>
      <xdr:rowOff>149668</xdr:rowOff>
    </xdr:to>
    <xdr:sp macro="" textlink="">
      <xdr:nvSpPr>
        <xdr:cNvPr id="537" name="楕円 536"/>
        <xdr:cNvSpPr/>
      </xdr:nvSpPr>
      <xdr:spPr>
        <a:xfrm>
          <a:off x="15430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140795</xdr:rowOff>
    </xdr:from>
    <xdr:ext cx="249299" cy="259045"/>
    <xdr:sp macro="" textlink="">
      <xdr:nvSpPr>
        <xdr:cNvPr id="538" name="テキスト ボックス 537"/>
        <xdr:cNvSpPr txBox="1"/>
      </xdr:nvSpPr>
      <xdr:spPr>
        <a:xfrm>
          <a:off x="15356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39" name="楕円 538"/>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40" name="テキスト ボックス 539"/>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47534</xdr:rowOff>
    </xdr:from>
    <xdr:to>
      <xdr:col>72</xdr:col>
      <xdr:colOff>38100</xdr:colOff>
      <xdr:row>39</xdr:row>
      <xdr:rowOff>149134</xdr:rowOff>
    </xdr:to>
    <xdr:sp macro="" textlink="">
      <xdr:nvSpPr>
        <xdr:cNvPr id="541" name="楕円 540"/>
        <xdr:cNvSpPr/>
      </xdr:nvSpPr>
      <xdr:spPr>
        <a:xfrm>
          <a:off x="13652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140261</xdr:rowOff>
    </xdr:from>
    <xdr:ext cx="313932" cy="259045"/>
    <xdr:sp macro="" textlink="">
      <xdr:nvSpPr>
        <xdr:cNvPr id="542" name="テキスト ボックス 541"/>
        <xdr:cNvSpPr txBox="1"/>
      </xdr:nvSpPr>
      <xdr:spPr>
        <a:xfrm>
          <a:off x="13546333" y="682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46892</xdr:rowOff>
    </xdr:from>
    <xdr:to>
      <xdr:col>67</xdr:col>
      <xdr:colOff>101600</xdr:colOff>
      <xdr:row>39</xdr:row>
      <xdr:rowOff>148492</xdr:rowOff>
    </xdr:to>
    <xdr:sp macro="" textlink="">
      <xdr:nvSpPr>
        <xdr:cNvPr id="543" name="楕円 542"/>
        <xdr:cNvSpPr/>
      </xdr:nvSpPr>
      <xdr:spPr>
        <a:xfrm>
          <a:off x="12763500" y="6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139619</xdr:rowOff>
    </xdr:from>
    <xdr:ext cx="378565" cy="259045"/>
    <xdr:sp macro="" textlink="">
      <xdr:nvSpPr>
        <xdr:cNvPr id="544" name="テキスト ボックス 543"/>
        <xdr:cNvSpPr txBox="1"/>
      </xdr:nvSpPr>
      <xdr:spPr>
        <a:xfrm>
          <a:off x="12625017" y="682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114603</xdr:rowOff>
    </xdr:from>
    <xdr:to>
      <xdr:col>85</xdr:col>
      <xdr:colOff>127000</xdr:colOff>
      <xdr:row>73</xdr:row>
      <xdr:rowOff>128613</xdr:rowOff>
    </xdr:to>
    <xdr:cxnSp macro="">
      <xdr:nvCxnSpPr>
        <xdr:cNvPr id="625" name="直線コネクタ 624"/>
        <xdr:cNvCxnSpPr/>
      </xdr:nvCxnSpPr>
      <xdr:spPr>
        <a:xfrm flipV="1">
          <a:off x="15481300" y="12630453"/>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41190</xdr:rowOff>
    </xdr:from>
    <xdr:to>
      <xdr:col>81</xdr:col>
      <xdr:colOff>50800</xdr:colOff>
      <xdr:row>73</xdr:row>
      <xdr:rowOff>128613</xdr:rowOff>
    </xdr:to>
    <xdr:cxnSp macro="">
      <xdr:nvCxnSpPr>
        <xdr:cNvPr id="628" name="直線コネクタ 627"/>
        <xdr:cNvCxnSpPr/>
      </xdr:nvCxnSpPr>
      <xdr:spPr>
        <a:xfrm>
          <a:off x="14592300" y="12557040"/>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41190</xdr:rowOff>
    </xdr:from>
    <xdr:to>
      <xdr:col>76</xdr:col>
      <xdr:colOff>114300</xdr:colOff>
      <xdr:row>73</xdr:row>
      <xdr:rowOff>65911</xdr:rowOff>
    </xdr:to>
    <xdr:cxnSp macro="">
      <xdr:nvCxnSpPr>
        <xdr:cNvPr id="631" name="直線コネクタ 630"/>
        <xdr:cNvCxnSpPr/>
      </xdr:nvCxnSpPr>
      <xdr:spPr>
        <a:xfrm flipV="1">
          <a:off x="13703300" y="1255704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46513</xdr:rowOff>
    </xdr:from>
    <xdr:to>
      <xdr:col>71</xdr:col>
      <xdr:colOff>177800</xdr:colOff>
      <xdr:row>73</xdr:row>
      <xdr:rowOff>65911</xdr:rowOff>
    </xdr:to>
    <xdr:cxnSp macro="">
      <xdr:nvCxnSpPr>
        <xdr:cNvPr id="634" name="直線コネクタ 633"/>
        <xdr:cNvCxnSpPr/>
      </xdr:nvCxnSpPr>
      <xdr:spPr>
        <a:xfrm>
          <a:off x="12814300" y="1239091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63803</xdr:rowOff>
    </xdr:from>
    <xdr:to>
      <xdr:col>85</xdr:col>
      <xdr:colOff>177800</xdr:colOff>
      <xdr:row>73</xdr:row>
      <xdr:rowOff>165403</xdr:rowOff>
    </xdr:to>
    <xdr:sp macro="" textlink="">
      <xdr:nvSpPr>
        <xdr:cNvPr id="644" name="楕円 643"/>
        <xdr:cNvSpPr/>
      </xdr:nvSpPr>
      <xdr:spPr>
        <a:xfrm>
          <a:off x="16268700" y="12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86680</xdr:rowOff>
    </xdr:from>
    <xdr:ext cx="534377" cy="259045"/>
    <xdr:sp macro="" textlink="">
      <xdr:nvSpPr>
        <xdr:cNvPr id="645" name="公債費該当値テキスト"/>
        <xdr:cNvSpPr txBox="1"/>
      </xdr:nvSpPr>
      <xdr:spPr>
        <a:xfrm>
          <a:off x="16370300" y="124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77813</xdr:rowOff>
    </xdr:from>
    <xdr:to>
      <xdr:col>81</xdr:col>
      <xdr:colOff>101600</xdr:colOff>
      <xdr:row>74</xdr:row>
      <xdr:rowOff>7963</xdr:rowOff>
    </xdr:to>
    <xdr:sp macro="" textlink="">
      <xdr:nvSpPr>
        <xdr:cNvPr id="646" name="楕円 645"/>
        <xdr:cNvSpPr/>
      </xdr:nvSpPr>
      <xdr:spPr>
        <a:xfrm>
          <a:off x="15430500" y="125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24490</xdr:rowOff>
    </xdr:from>
    <xdr:ext cx="534377" cy="259045"/>
    <xdr:sp macro="" textlink="">
      <xdr:nvSpPr>
        <xdr:cNvPr id="647" name="テキスト ボックス 646"/>
        <xdr:cNvSpPr txBox="1"/>
      </xdr:nvSpPr>
      <xdr:spPr>
        <a:xfrm>
          <a:off x="15214111" y="123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161840</xdr:rowOff>
    </xdr:from>
    <xdr:to>
      <xdr:col>76</xdr:col>
      <xdr:colOff>165100</xdr:colOff>
      <xdr:row>73</xdr:row>
      <xdr:rowOff>91990</xdr:rowOff>
    </xdr:to>
    <xdr:sp macro="" textlink="">
      <xdr:nvSpPr>
        <xdr:cNvPr id="648" name="楕円 647"/>
        <xdr:cNvSpPr/>
      </xdr:nvSpPr>
      <xdr:spPr>
        <a:xfrm>
          <a:off x="14541500" y="12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108517</xdr:rowOff>
    </xdr:from>
    <xdr:ext cx="534377" cy="259045"/>
    <xdr:sp macro="" textlink="">
      <xdr:nvSpPr>
        <xdr:cNvPr id="649" name="テキスト ボックス 648"/>
        <xdr:cNvSpPr txBox="1"/>
      </xdr:nvSpPr>
      <xdr:spPr>
        <a:xfrm>
          <a:off x="14325111" y="122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15111</xdr:rowOff>
    </xdr:from>
    <xdr:to>
      <xdr:col>72</xdr:col>
      <xdr:colOff>38100</xdr:colOff>
      <xdr:row>73</xdr:row>
      <xdr:rowOff>116711</xdr:rowOff>
    </xdr:to>
    <xdr:sp macro="" textlink="">
      <xdr:nvSpPr>
        <xdr:cNvPr id="650" name="楕円 649"/>
        <xdr:cNvSpPr/>
      </xdr:nvSpPr>
      <xdr:spPr>
        <a:xfrm>
          <a:off x="13652500" y="125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133238</xdr:rowOff>
    </xdr:from>
    <xdr:ext cx="534377" cy="259045"/>
    <xdr:sp macro="" textlink="">
      <xdr:nvSpPr>
        <xdr:cNvPr id="651" name="テキスト ボックス 650"/>
        <xdr:cNvSpPr txBox="1"/>
      </xdr:nvSpPr>
      <xdr:spPr>
        <a:xfrm>
          <a:off x="13436111" y="123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167163</xdr:rowOff>
    </xdr:from>
    <xdr:to>
      <xdr:col>67</xdr:col>
      <xdr:colOff>101600</xdr:colOff>
      <xdr:row>72</xdr:row>
      <xdr:rowOff>97313</xdr:rowOff>
    </xdr:to>
    <xdr:sp macro="" textlink="">
      <xdr:nvSpPr>
        <xdr:cNvPr id="652" name="楕円 651"/>
        <xdr:cNvSpPr/>
      </xdr:nvSpPr>
      <xdr:spPr>
        <a:xfrm>
          <a:off x="12763500" y="123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113840</xdr:rowOff>
    </xdr:from>
    <xdr:ext cx="534377" cy="259045"/>
    <xdr:sp macro="" textlink="">
      <xdr:nvSpPr>
        <xdr:cNvPr id="653" name="テキスト ボックス 652"/>
        <xdr:cNvSpPr txBox="1"/>
      </xdr:nvSpPr>
      <xdr:spPr>
        <a:xfrm>
          <a:off x="12547111" y="12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42503</xdr:rowOff>
    </xdr:from>
    <xdr:to>
      <xdr:col>85</xdr:col>
      <xdr:colOff>127000</xdr:colOff>
      <xdr:row>98</xdr:row>
      <xdr:rowOff>102739</xdr:rowOff>
    </xdr:to>
    <xdr:cxnSp macro="">
      <xdr:nvCxnSpPr>
        <xdr:cNvPr id="682" name="直線コネクタ 681"/>
        <xdr:cNvCxnSpPr/>
      </xdr:nvCxnSpPr>
      <xdr:spPr>
        <a:xfrm>
          <a:off x="15481300" y="16844603"/>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3859</xdr:rowOff>
    </xdr:from>
    <xdr:to>
      <xdr:col>81</xdr:col>
      <xdr:colOff>50800</xdr:colOff>
      <xdr:row>98</xdr:row>
      <xdr:rowOff>42503</xdr:rowOff>
    </xdr:to>
    <xdr:cxnSp macro="">
      <xdr:nvCxnSpPr>
        <xdr:cNvPr id="685" name="直線コネクタ 684"/>
        <xdr:cNvCxnSpPr/>
      </xdr:nvCxnSpPr>
      <xdr:spPr>
        <a:xfrm>
          <a:off x="14592300" y="16805959"/>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3859</xdr:rowOff>
    </xdr:from>
    <xdr:to>
      <xdr:col>76</xdr:col>
      <xdr:colOff>114300</xdr:colOff>
      <xdr:row>98</xdr:row>
      <xdr:rowOff>109948</xdr:rowOff>
    </xdr:to>
    <xdr:cxnSp macro="">
      <xdr:nvCxnSpPr>
        <xdr:cNvPr id="688" name="直線コネクタ 687"/>
        <xdr:cNvCxnSpPr/>
      </xdr:nvCxnSpPr>
      <xdr:spPr>
        <a:xfrm flipV="1">
          <a:off x="13703300" y="16805959"/>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109948</xdr:rowOff>
    </xdr:from>
    <xdr:to>
      <xdr:col>71</xdr:col>
      <xdr:colOff>177800</xdr:colOff>
      <xdr:row>98</xdr:row>
      <xdr:rowOff>124152</xdr:rowOff>
    </xdr:to>
    <xdr:cxnSp macro="">
      <xdr:nvCxnSpPr>
        <xdr:cNvPr id="691" name="直線コネクタ 690"/>
        <xdr:cNvCxnSpPr/>
      </xdr:nvCxnSpPr>
      <xdr:spPr>
        <a:xfrm flipV="1">
          <a:off x="12814300" y="16912048"/>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51939</xdr:rowOff>
    </xdr:from>
    <xdr:to>
      <xdr:col>85</xdr:col>
      <xdr:colOff>177800</xdr:colOff>
      <xdr:row>98</xdr:row>
      <xdr:rowOff>153539</xdr:rowOff>
    </xdr:to>
    <xdr:sp macro="" textlink="">
      <xdr:nvSpPr>
        <xdr:cNvPr id="701" name="楕円 700"/>
        <xdr:cNvSpPr/>
      </xdr:nvSpPr>
      <xdr:spPr>
        <a:xfrm>
          <a:off x="16268700" y="16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148423</xdr:rowOff>
    </xdr:from>
    <xdr:ext cx="534377" cy="259045"/>
    <xdr:sp macro="" textlink="">
      <xdr:nvSpPr>
        <xdr:cNvPr id="702" name="積立金該当値テキスト"/>
        <xdr:cNvSpPr txBox="1"/>
      </xdr:nvSpPr>
      <xdr:spPr>
        <a:xfrm>
          <a:off x="16370300" y="167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163153</xdr:rowOff>
    </xdr:from>
    <xdr:to>
      <xdr:col>81</xdr:col>
      <xdr:colOff>101600</xdr:colOff>
      <xdr:row>98</xdr:row>
      <xdr:rowOff>93303</xdr:rowOff>
    </xdr:to>
    <xdr:sp macro="" textlink="">
      <xdr:nvSpPr>
        <xdr:cNvPr id="703" name="楕円 702"/>
        <xdr:cNvSpPr/>
      </xdr:nvSpPr>
      <xdr:spPr>
        <a:xfrm>
          <a:off x="15430500" y="167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109830</xdr:rowOff>
    </xdr:from>
    <xdr:ext cx="534377" cy="259045"/>
    <xdr:sp macro="" textlink="">
      <xdr:nvSpPr>
        <xdr:cNvPr id="704" name="テキスト ボックス 703"/>
        <xdr:cNvSpPr txBox="1"/>
      </xdr:nvSpPr>
      <xdr:spPr>
        <a:xfrm>
          <a:off x="15214111" y="16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124509</xdr:rowOff>
    </xdr:from>
    <xdr:to>
      <xdr:col>76</xdr:col>
      <xdr:colOff>165100</xdr:colOff>
      <xdr:row>98</xdr:row>
      <xdr:rowOff>54659</xdr:rowOff>
    </xdr:to>
    <xdr:sp macro="" textlink="">
      <xdr:nvSpPr>
        <xdr:cNvPr id="705" name="楕円 704"/>
        <xdr:cNvSpPr/>
      </xdr:nvSpPr>
      <xdr:spPr>
        <a:xfrm>
          <a:off x="14541500" y="167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71186</xdr:rowOff>
    </xdr:from>
    <xdr:ext cx="534377" cy="259045"/>
    <xdr:sp macro="" textlink="">
      <xdr:nvSpPr>
        <xdr:cNvPr id="706" name="テキスト ボックス 705"/>
        <xdr:cNvSpPr txBox="1"/>
      </xdr:nvSpPr>
      <xdr:spPr>
        <a:xfrm>
          <a:off x="14325111" y="165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59148</xdr:rowOff>
    </xdr:from>
    <xdr:to>
      <xdr:col>72</xdr:col>
      <xdr:colOff>38100</xdr:colOff>
      <xdr:row>98</xdr:row>
      <xdr:rowOff>160748</xdr:rowOff>
    </xdr:to>
    <xdr:sp macro="" textlink="">
      <xdr:nvSpPr>
        <xdr:cNvPr id="707" name="楕円 706"/>
        <xdr:cNvSpPr/>
      </xdr:nvSpPr>
      <xdr:spPr>
        <a:xfrm>
          <a:off x="13652500" y="168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151875</xdr:rowOff>
    </xdr:from>
    <xdr:ext cx="534377" cy="259045"/>
    <xdr:sp macro="" textlink="">
      <xdr:nvSpPr>
        <xdr:cNvPr id="708" name="テキスト ボックス 707"/>
        <xdr:cNvSpPr txBox="1"/>
      </xdr:nvSpPr>
      <xdr:spPr>
        <a:xfrm>
          <a:off x="13436111" y="169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73352</xdr:rowOff>
    </xdr:from>
    <xdr:to>
      <xdr:col>67</xdr:col>
      <xdr:colOff>101600</xdr:colOff>
      <xdr:row>99</xdr:row>
      <xdr:rowOff>3502</xdr:rowOff>
    </xdr:to>
    <xdr:sp macro="" textlink="">
      <xdr:nvSpPr>
        <xdr:cNvPr id="709" name="楕円 708"/>
        <xdr:cNvSpPr/>
      </xdr:nvSpPr>
      <xdr:spPr>
        <a:xfrm>
          <a:off x="12763500" y="168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166079</xdr:rowOff>
    </xdr:from>
    <xdr:ext cx="534377" cy="259045"/>
    <xdr:sp macro="" textlink="">
      <xdr:nvSpPr>
        <xdr:cNvPr id="710" name="テキスト ボックス 709"/>
        <xdr:cNvSpPr txBox="1"/>
      </xdr:nvSpPr>
      <xdr:spPr>
        <a:xfrm>
          <a:off x="12547111" y="169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16800</xdr:rowOff>
    </xdr:from>
    <xdr:to>
      <xdr:col>116</xdr:col>
      <xdr:colOff>63500</xdr:colOff>
      <xdr:row>35</xdr:row>
      <xdr:rowOff>51634</xdr:rowOff>
    </xdr:to>
    <xdr:cxnSp macro="">
      <xdr:nvCxnSpPr>
        <xdr:cNvPr id="741" name="直線コネクタ 740"/>
        <xdr:cNvCxnSpPr/>
      </xdr:nvCxnSpPr>
      <xdr:spPr>
        <a:xfrm flipV="1">
          <a:off x="21323300" y="6017550"/>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51634</xdr:rowOff>
    </xdr:from>
    <xdr:to>
      <xdr:col>111</xdr:col>
      <xdr:colOff>177800</xdr:colOff>
      <xdr:row>39</xdr:row>
      <xdr:rowOff>48369</xdr:rowOff>
    </xdr:to>
    <xdr:cxnSp macro="">
      <xdr:nvCxnSpPr>
        <xdr:cNvPr id="744" name="直線コネクタ 743"/>
        <xdr:cNvCxnSpPr/>
      </xdr:nvCxnSpPr>
      <xdr:spPr>
        <a:xfrm flipV="1">
          <a:off x="20434300" y="6052384"/>
          <a:ext cx="889000" cy="6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48369</xdr:rowOff>
    </xdr:from>
    <xdr:to>
      <xdr:col>107</xdr:col>
      <xdr:colOff>50800</xdr:colOff>
      <xdr:row>39</xdr:row>
      <xdr:rowOff>51199</xdr:rowOff>
    </xdr:to>
    <xdr:cxnSp macro="">
      <xdr:nvCxnSpPr>
        <xdr:cNvPr id="747" name="直線コネクタ 746"/>
        <xdr:cNvCxnSpPr/>
      </xdr:nvCxnSpPr>
      <xdr:spPr>
        <a:xfrm flipV="1">
          <a:off x="19545300" y="673491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51199</xdr:rowOff>
    </xdr:from>
    <xdr:to>
      <xdr:col>102</xdr:col>
      <xdr:colOff>114300</xdr:colOff>
      <xdr:row>39</xdr:row>
      <xdr:rowOff>53159</xdr:rowOff>
    </xdr:to>
    <xdr:cxnSp macro="">
      <xdr:nvCxnSpPr>
        <xdr:cNvPr id="750" name="直線コネクタ 749"/>
        <xdr:cNvCxnSpPr/>
      </xdr:nvCxnSpPr>
      <xdr:spPr>
        <a:xfrm flipV="1">
          <a:off x="18656300" y="67377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137450</xdr:rowOff>
    </xdr:from>
    <xdr:to>
      <xdr:col>116</xdr:col>
      <xdr:colOff>114300</xdr:colOff>
      <xdr:row>35</xdr:row>
      <xdr:rowOff>67600</xdr:rowOff>
    </xdr:to>
    <xdr:sp macro="" textlink="">
      <xdr:nvSpPr>
        <xdr:cNvPr id="760" name="楕円 759"/>
        <xdr:cNvSpPr/>
      </xdr:nvSpPr>
      <xdr:spPr>
        <a:xfrm>
          <a:off x="22110700" y="59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160327</xdr:rowOff>
    </xdr:from>
    <xdr:ext cx="469744" cy="259045"/>
    <xdr:sp macro="" textlink="">
      <xdr:nvSpPr>
        <xdr:cNvPr id="761" name="投資及び出資金該当値テキスト"/>
        <xdr:cNvSpPr txBox="1"/>
      </xdr:nvSpPr>
      <xdr:spPr>
        <a:xfrm>
          <a:off x="22212300"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834</xdr:rowOff>
    </xdr:from>
    <xdr:to>
      <xdr:col>112</xdr:col>
      <xdr:colOff>38100</xdr:colOff>
      <xdr:row>35</xdr:row>
      <xdr:rowOff>102434</xdr:rowOff>
    </xdr:to>
    <xdr:sp macro="" textlink="">
      <xdr:nvSpPr>
        <xdr:cNvPr id="762" name="楕円 761"/>
        <xdr:cNvSpPr/>
      </xdr:nvSpPr>
      <xdr:spPr>
        <a:xfrm>
          <a:off x="21272500" y="60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118961</xdr:rowOff>
    </xdr:from>
    <xdr:ext cx="469744" cy="259045"/>
    <xdr:sp macro="" textlink="">
      <xdr:nvSpPr>
        <xdr:cNvPr id="763" name="テキスト ボックス 762"/>
        <xdr:cNvSpPr txBox="1"/>
      </xdr:nvSpPr>
      <xdr:spPr>
        <a:xfrm>
          <a:off x="21088428" y="57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169019</xdr:rowOff>
    </xdr:from>
    <xdr:to>
      <xdr:col>107</xdr:col>
      <xdr:colOff>101600</xdr:colOff>
      <xdr:row>39</xdr:row>
      <xdr:rowOff>99169</xdr:rowOff>
    </xdr:to>
    <xdr:sp macro="" textlink="">
      <xdr:nvSpPr>
        <xdr:cNvPr id="764" name="楕円 763"/>
        <xdr:cNvSpPr/>
      </xdr:nvSpPr>
      <xdr:spPr>
        <a:xfrm>
          <a:off x="20383500" y="66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90296</xdr:rowOff>
    </xdr:from>
    <xdr:ext cx="378565" cy="259045"/>
    <xdr:sp macro="" textlink="">
      <xdr:nvSpPr>
        <xdr:cNvPr id="765" name="テキスト ボックス 764"/>
        <xdr:cNvSpPr txBox="1"/>
      </xdr:nvSpPr>
      <xdr:spPr>
        <a:xfrm>
          <a:off x="20245017" y="677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399</xdr:rowOff>
    </xdr:from>
    <xdr:to>
      <xdr:col>102</xdr:col>
      <xdr:colOff>165100</xdr:colOff>
      <xdr:row>39</xdr:row>
      <xdr:rowOff>101999</xdr:rowOff>
    </xdr:to>
    <xdr:sp macro="" textlink="">
      <xdr:nvSpPr>
        <xdr:cNvPr id="766" name="楕円 765"/>
        <xdr:cNvSpPr/>
      </xdr:nvSpPr>
      <xdr:spPr>
        <a:xfrm>
          <a:off x="19494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93126</xdr:rowOff>
    </xdr:from>
    <xdr:ext cx="378565" cy="259045"/>
    <xdr:sp macro="" textlink="">
      <xdr:nvSpPr>
        <xdr:cNvPr id="767" name="テキスト ボックス 766"/>
        <xdr:cNvSpPr txBox="1"/>
      </xdr:nvSpPr>
      <xdr:spPr>
        <a:xfrm>
          <a:off x="19356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2359</xdr:rowOff>
    </xdr:from>
    <xdr:to>
      <xdr:col>98</xdr:col>
      <xdr:colOff>38100</xdr:colOff>
      <xdr:row>39</xdr:row>
      <xdr:rowOff>103959</xdr:rowOff>
    </xdr:to>
    <xdr:sp macro="" textlink="">
      <xdr:nvSpPr>
        <xdr:cNvPr id="768" name="楕円 767"/>
        <xdr:cNvSpPr/>
      </xdr:nvSpPr>
      <xdr:spPr>
        <a:xfrm>
          <a:off x="18605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95086</xdr:rowOff>
    </xdr:from>
    <xdr:ext cx="378565" cy="259045"/>
    <xdr:sp macro="" textlink="">
      <xdr:nvSpPr>
        <xdr:cNvPr id="769" name="テキスト ボックス 768"/>
        <xdr:cNvSpPr txBox="1"/>
      </xdr:nvSpPr>
      <xdr:spPr>
        <a:xfrm>
          <a:off x="18467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163340</xdr:rowOff>
    </xdr:from>
    <xdr:to>
      <xdr:col>116</xdr:col>
      <xdr:colOff>63500</xdr:colOff>
      <xdr:row>76</xdr:row>
      <xdr:rowOff>21876</xdr:rowOff>
    </xdr:to>
    <xdr:cxnSp macro="">
      <xdr:nvCxnSpPr>
        <xdr:cNvPr id="856" name="直線コネクタ 855"/>
        <xdr:cNvCxnSpPr/>
      </xdr:nvCxnSpPr>
      <xdr:spPr>
        <a:xfrm flipV="1">
          <a:off x="21323300" y="13022090"/>
          <a:ext cx="838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101905</xdr:rowOff>
    </xdr:from>
    <xdr:to>
      <xdr:col>111</xdr:col>
      <xdr:colOff>177800</xdr:colOff>
      <xdr:row>76</xdr:row>
      <xdr:rowOff>21876</xdr:rowOff>
    </xdr:to>
    <xdr:cxnSp macro="">
      <xdr:nvCxnSpPr>
        <xdr:cNvPr id="859" name="直線コネクタ 858"/>
        <xdr:cNvCxnSpPr/>
      </xdr:nvCxnSpPr>
      <xdr:spPr>
        <a:xfrm>
          <a:off x="20434300" y="12789205"/>
          <a:ext cx="889000" cy="2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89884</xdr:rowOff>
    </xdr:from>
    <xdr:to>
      <xdr:col>107</xdr:col>
      <xdr:colOff>50800</xdr:colOff>
      <xdr:row>74</xdr:row>
      <xdr:rowOff>101905</xdr:rowOff>
    </xdr:to>
    <xdr:cxnSp macro="">
      <xdr:nvCxnSpPr>
        <xdr:cNvPr id="862" name="直線コネクタ 861"/>
        <xdr:cNvCxnSpPr/>
      </xdr:nvCxnSpPr>
      <xdr:spPr>
        <a:xfrm>
          <a:off x="19545300" y="12777184"/>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61861</xdr:rowOff>
    </xdr:from>
    <xdr:to>
      <xdr:col>102</xdr:col>
      <xdr:colOff>114300</xdr:colOff>
      <xdr:row>74</xdr:row>
      <xdr:rowOff>89884</xdr:rowOff>
    </xdr:to>
    <xdr:cxnSp macro="">
      <xdr:nvCxnSpPr>
        <xdr:cNvPr id="865" name="直線コネクタ 864"/>
        <xdr:cNvCxnSpPr/>
      </xdr:nvCxnSpPr>
      <xdr:spPr>
        <a:xfrm>
          <a:off x="18656300" y="12577711"/>
          <a:ext cx="889000" cy="1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112541</xdr:rowOff>
    </xdr:from>
    <xdr:to>
      <xdr:col>116</xdr:col>
      <xdr:colOff>114300</xdr:colOff>
      <xdr:row>76</xdr:row>
      <xdr:rowOff>42692</xdr:rowOff>
    </xdr:to>
    <xdr:sp macro="" textlink="">
      <xdr:nvSpPr>
        <xdr:cNvPr id="875" name="楕円 874"/>
        <xdr:cNvSpPr/>
      </xdr:nvSpPr>
      <xdr:spPr>
        <a:xfrm>
          <a:off x="22110700" y="12971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135418</xdr:rowOff>
    </xdr:from>
    <xdr:ext cx="534377" cy="259045"/>
    <xdr:sp macro="" textlink="">
      <xdr:nvSpPr>
        <xdr:cNvPr id="876" name="繰出金該当値テキスト"/>
        <xdr:cNvSpPr txBox="1"/>
      </xdr:nvSpPr>
      <xdr:spPr>
        <a:xfrm>
          <a:off x="22212300" y="12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142525</xdr:rowOff>
    </xdr:from>
    <xdr:to>
      <xdr:col>112</xdr:col>
      <xdr:colOff>38100</xdr:colOff>
      <xdr:row>76</xdr:row>
      <xdr:rowOff>72675</xdr:rowOff>
    </xdr:to>
    <xdr:sp macro="" textlink="">
      <xdr:nvSpPr>
        <xdr:cNvPr id="877" name="楕円 876"/>
        <xdr:cNvSpPr/>
      </xdr:nvSpPr>
      <xdr:spPr>
        <a:xfrm>
          <a:off x="21272500" y="130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89202</xdr:rowOff>
    </xdr:from>
    <xdr:ext cx="534377" cy="259045"/>
    <xdr:sp macro="" textlink="">
      <xdr:nvSpPr>
        <xdr:cNvPr id="878" name="テキスト ボックス 877"/>
        <xdr:cNvSpPr txBox="1"/>
      </xdr:nvSpPr>
      <xdr:spPr>
        <a:xfrm>
          <a:off x="21056111" y="127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51105</xdr:rowOff>
    </xdr:from>
    <xdr:to>
      <xdr:col>107</xdr:col>
      <xdr:colOff>101600</xdr:colOff>
      <xdr:row>74</xdr:row>
      <xdr:rowOff>152705</xdr:rowOff>
    </xdr:to>
    <xdr:sp macro="" textlink="">
      <xdr:nvSpPr>
        <xdr:cNvPr id="879" name="楕円 878"/>
        <xdr:cNvSpPr/>
      </xdr:nvSpPr>
      <xdr:spPr>
        <a:xfrm>
          <a:off x="20383500" y="127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169232</xdr:rowOff>
    </xdr:from>
    <xdr:ext cx="534377" cy="259045"/>
    <xdr:sp macro="" textlink="">
      <xdr:nvSpPr>
        <xdr:cNvPr id="880" name="テキスト ボックス 879"/>
        <xdr:cNvSpPr txBox="1"/>
      </xdr:nvSpPr>
      <xdr:spPr>
        <a:xfrm>
          <a:off x="20167111" y="125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39084</xdr:rowOff>
    </xdr:from>
    <xdr:to>
      <xdr:col>102</xdr:col>
      <xdr:colOff>165100</xdr:colOff>
      <xdr:row>74</xdr:row>
      <xdr:rowOff>140684</xdr:rowOff>
    </xdr:to>
    <xdr:sp macro="" textlink="">
      <xdr:nvSpPr>
        <xdr:cNvPr id="881" name="楕円 880"/>
        <xdr:cNvSpPr/>
      </xdr:nvSpPr>
      <xdr:spPr>
        <a:xfrm>
          <a:off x="19494500" y="12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157211</xdr:rowOff>
    </xdr:from>
    <xdr:ext cx="534377" cy="259045"/>
    <xdr:sp macro="" textlink="">
      <xdr:nvSpPr>
        <xdr:cNvPr id="882" name="テキスト ボックス 881"/>
        <xdr:cNvSpPr txBox="1"/>
      </xdr:nvSpPr>
      <xdr:spPr>
        <a:xfrm>
          <a:off x="19278111" y="125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11061</xdr:rowOff>
    </xdr:from>
    <xdr:to>
      <xdr:col>98</xdr:col>
      <xdr:colOff>38100</xdr:colOff>
      <xdr:row>73</xdr:row>
      <xdr:rowOff>112661</xdr:rowOff>
    </xdr:to>
    <xdr:sp macro="" textlink="">
      <xdr:nvSpPr>
        <xdr:cNvPr id="883" name="楕円 882"/>
        <xdr:cNvSpPr/>
      </xdr:nvSpPr>
      <xdr:spPr>
        <a:xfrm>
          <a:off x="18605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129188</xdr:rowOff>
    </xdr:from>
    <xdr:ext cx="534377" cy="259045"/>
    <xdr:sp macro="" textlink="">
      <xdr:nvSpPr>
        <xdr:cNvPr id="884" name="テキスト ボックス 883"/>
        <xdr:cNvSpPr txBox="1"/>
      </xdr:nvSpPr>
      <xdr:spPr>
        <a:xfrm>
          <a:off x="18389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歳出決算総額は、住民一人当たり７</a:t>
          </a:r>
          <a:r>
            <a:rPr kumimoji="1" lang="ja-JP" altLang="en-US" sz="1300">
              <a:solidFill>
                <a:schemeClr val="dk1"/>
              </a:solidFill>
              <a:effectLst/>
              <a:latin typeface="+mn-lt"/>
              <a:ea typeface="+mn-ea"/>
              <a:cs typeface="+mn-cs"/>
            </a:rPr>
            <a:t>１４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６０５</a:t>
          </a:r>
          <a:r>
            <a:rPr kumimoji="1" lang="ja-JP" altLang="ja-JP" sz="1300">
              <a:solidFill>
                <a:schemeClr val="dk1"/>
              </a:solidFill>
              <a:effectLst/>
              <a:latin typeface="+mn-lt"/>
              <a:ea typeface="+mn-ea"/>
              <a:cs typeface="+mn-cs"/>
            </a:rPr>
            <a:t>円となっている。主な構成項目である人件費は、住民一人当たり１０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１６５</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年度から１００，０００円以上で推移してきており、高止まりの傾向にある。これは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町村が合併したため、類似団体に比べて</a:t>
          </a:r>
          <a:r>
            <a:rPr kumimoji="1" lang="ja-JP" altLang="en-US" sz="1300">
              <a:solidFill>
                <a:schemeClr val="dk1"/>
              </a:solidFill>
              <a:effectLst/>
              <a:latin typeface="+mn-lt"/>
              <a:ea typeface="+mn-ea"/>
              <a:cs typeface="+mn-cs"/>
            </a:rPr>
            <a:t>人口１人当たりの</a:t>
          </a:r>
          <a:r>
            <a:rPr kumimoji="1" lang="ja-JP" altLang="ja-JP" sz="1300">
              <a:solidFill>
                <a:schemeClr val="dk1"/>
              </a:solidFill>
              <a:effectLst/>
              <a:latin typeface="+mn-lt"/>
              <a:ea typeface="+mn-ea"/>
              <a:cs typeface="+mn-cs"/>
            </a:rPr>
            <a:t>職員数が多い状態になっているためである。平成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年度から新たな定員管理計画を策定し職員数の</a:t>
          </a:r>
          <a:r>
            <a:rPr kumimoji="1" lang="ja-JP" altLang="en-US" sz="1300">
              <a:solidFill>
                <a:schemeClr val="dk1"/>
              </a:solidFill>
              <a:effectLst/>
              <a:latin typeface="+mn-lt"/>
              <a:ea typeface="+mn-ea"/>
              <a:cs typeface="+mn-cs"/>
            </a:rPr>
            <a:t>適正化</a:t>
          </a:r>
          <a:r>
            <a:rPr kumimoji="1" lang="ja-JP" altLang="ja-JP" sz="1300">
              <a:solidFill>
                <a:schemeClr val="dk1"/>
              </a:solidFill>
              <a:effectLst/>
              <a:latin typeface="+mn-lt"/>
              <a:ea typeface="+mn-ea"/>
              <a:cs typeface="+mn-cs"/>
            </a:rPr>
            <a:t>に努めている。 </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扶助費については、住民一人当たり１</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６６８</a:t>
          </a:r>
          <a:r>
            <a:rPr kumimoji="1" lang="ja-JP" altLang="ja-JP" sz="1300">
              <a:solidFill>
                <a:schemeClr val="dk1"/>
              </a:solidFill>
              <a:effectLst/>
              <a:latin typeface="+mn-lt"/>
              <a:ea typeface="+mn-ea"/>
              <a:cs typeface="+mn-cs"/>
            </a:rPr>
            <a:t>円となっているが、これは他団体にはない救護施設「しらがね寮」（生活保護施設）があることや、１１の私立保育園を有しており、他団体に比べ施設数が多いことが大きな要因として考えられる。公立保育所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年度から民営化したが、今後も社会保障費の自然増に対応しながら行財政改革プランに沿って扶助費全体について抑制していく。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72644</xdr:rowOff>
    </xdr:from>
    <xdr:to>
      <xdr:col>24</xdr:col>
      <xdr:colOff>63500</xdr:colOff>
      <xdr:row>32</xdr:row>
      <xdr:rowOff>54737</xdr:rowOff>
    </xdr:to>
    <xdr:cxnSp macro="">
      <xdr:nvCxnSpPr>
        <xdr:cNvPr id="61" name="直線コネクタ 60"/>
        <xdr:cNvCxnSpPr/>
      </xdr:nvCxnSpPr>
      <xdr:spPr>
        <a:xfrm>
          <a:off x="3797300" y="5387594"/>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72644</xdr:rowOff>
    </xdr:from>
    <xdr:to>
      <xdr:col>19</xdr:col>
      <xdr:colOff>177800</xdr:colOff>
      <xdr:row>32</xdr:row>
      <xdr:rowOff>121412</xdr:rowOff>
    </xdr:to>
    <xdr:cxnSp macro="">
      <xdr:nvCxnSpPr>
        <xdr:cNvPr id="64" name="直線コネクタ 63"/>
        <xdr:cNvCxnSpPr/>
      </xdr:nvCxnSpPr>
      <xdr:spPr>
        <a:xfrm flipV="1">
          <a:off x="2908300" y="5387594"/>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97790</xdr:rowOff>
    </xdr:from>
    <xdr:to>
      <xdr:col>15</xdr:col>
      <xdr:colOff>50800</xdr:colOff>
      <xdr:row>32</xdr:row>
      <xdr:rowOff>121412</xdr:rowOff>
    </xdr:to>
    <xdr:cxnSp macro="">
      <xdr:nvCxnSpPr>
        <xdr:cNvPr id="67" name="直線コネクタ 66"/>
        <xdr:cNvCxnSpPr/>
      </xdr:nvCxnSpPr>
      <xdr:spPr>
        <a:xfrm>
          <a:off x="2019300" y="5412740"/>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97790</xdr:rowOff>
    </xdr:from>
    <xdr:to>
      <xdr:col>10</xdr:col>
      <xdr:colOff>114300</xdr:colOff>
      <xdr:row>32</xdr:row>
      <xdr:rowOff>84836</xdr:rowOff>
    </xdr:to>
    <xdr:cxnSp macro="">
      <xdr:nvCxnSpPr>
        <xdr:cNvPr id="70" name="直線コネクタ 69"/>
        <xdr:cNvCxnSpPr/>
      </xdr:nvCxnSpPr>
      <xdr:spPr>
        <a:xfrm flipV="1">
          <a:off x="1130300" y="5412740"/>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469744" cy="259045"/>
    <xdr:sp macro="" textlink="">
      <xdr:nvSpPr>
        <xdr:cNvPr id="81" name="議会費該当値テキスト"/>
        <xdr:cNvSpPr txBox="1"/>
      </xdr:nvSpPr>
      <xdr:spPr>
        <a:xfrm>
          <a:off x="4686300"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21844</xdr:rowOff>
    </xdr:from>
    <xdr:to>
      <xdr:col>20</xdr:col>
      <xdr:colOff>38100</xdr:colOff>
      <xdr:row>31</xdr:row>
      <xdr:rowOff>123444</xdr:rowOff>
    </xdr:to>
    <xdr:sp macro="" textlink="">
      <xdr:nvSpPr>
        <xdr:cNvPr id="82" name="楕円 81"/>
        <xdr:cNvSpPr/>
      </xdr:nvSpPr>
      <xdr:spPr>
        <a:xfrm>
          <a:off x="3746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139971</xdr:rowOff>
    </xdr:from>
    <xdr:ext cx="469744" cy="259045"/>
    <xdr:sp macro="" textlink="">
      <xdr:nvSpPr>
        <xdr:cNvPr id="83" name="テキスト ボックス 82"/>
        <xdr:cNvSpPr txBox="1"/>
      </xdr:nvSpPr>
      <xdr:spPr>
        <a:xfrm>
          <a:off x="3562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70612</xdr:rowOff>
    </xdr:from>
    <xdr:to>
      <xdr:col>15</xdr:col>
      <xdr:colOff>101600</xdr:colOff>
      <xdr:row>33</xdr:row>
      <xdr:rowOff>762</xdr:rowOff>
    </xdr:to>
    <xdr:sp macro="" textlink="">
      <xdr:nvSpPr>
        <xdr:cNvPr id="84" name="楕円 83"/>
        <xdr:cNvSpPr/>
      </xdr:nvSpPr>
      <xdr:spPr>
        <a:xfrm>
          <a:off x="2857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17289</xdr:rowOff>
    </xdr:from>
    <xdr:ext cx="469744" cy="259045"/>
    <xdr:sp macro="" textlink="">
      <xdr:nvSpPr>
        <xdr:cNvPr id="85" name="テキスト ボックス 84"/>
        <xdr:cNvSpPr txBox="1"/>
      </xdr:nvSpPr>
      <xdr:spPr>
        <a:xfrm>
          <a:off x="2673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46990</xdr:rowOff>
    </xdr:from>
    <xdr:to>
      <xdr:col>10</xdr:col>
      <xdr:colOff>165100</xdr:colOff>
      <xdr:row>31</xdr:row>
      <xdr:rowOff>148590</xdr:rowOff>
    </xdr:to>
    <xdr:sp macro="" textlink="">
      <xdr:nvSpPr>
        <xdr:cNvPr id="86" name="楕円 85"/>
        <xdr:cNvSpPr/>
      </xdr:nvSpPr>
      <xdr:spPr>
        <a:xfrm>
          <a:off x="1968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165117</xdr:rowOff>
    </xdr:from>
    <xdr:ext cx="469744" cy="259045"/>
    <xdr:sp macro="" textlink="">
      <xdr:nvSpPr>
        <xdr:cNvPr id="87" name="テキスト ボックス 86"/>
        <xdr:cNvSpPr txBox="1"/>
      </xdr:nvSpPr>
      <xdr:spPr>
        <a:xfrm>
          <a:off x="1784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34036</xdr:rowOff>
    </xdr:from>
    <xdr:to>
      <xdr:col>6</xdr:col>
      <xdr:colOff>38100</xdr:colOff>
      <xdr:row>32</xdr:row>
      <xdr:rowOff>135636</xdr:rowOff>
    </xdr:to>
    <xdr:sp macro="" textlink="">
      <xdr:nvSpPr>
        <xdr:cNvPr id="88" name="楕円 87"/>
        <xdr:cNvSpPr/>
      </xdr:nvSpPr>
      <xdr:spPr>
        <a:xfrm>
          <a:off x="1079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152163</xdr:rowOff>
    </xdr:from>
    <xdr:ext cx="469744" cy="259045"/>
    <xdr:sp macro="" textlink="">
      <xdr:nvSpPr>
        <xdr:cNvPr id="89" name="テキスト ボックス 88"/>
        <xdr:cNvSpPr txBox="1"/>
      </xdr:nvSpPr>
      <xdr:spPr>
        <a:xfrm>
          <a:off x="895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88768</xdr:rowOff>
    </xdr:from>
    <xdr:to>
      <xdr:col>24</xdr:col>
      <xdr:colOff>63500</xdr:colOff>
      <xdr:row>57</xdr:row>
      <xdr:rowOff>120348</xdr:rowOff>
    </xdr:to>
    <xdr:cxnSp macro="">
      <xdr:nvCxnSpPr>
        <xdr:cNvPr id="120" name="直線コネクタ 119"/>
        <xdr:cNvCxnSpPr/>
      </xdr:nvCxnSpPr>
      <xdr:spPr>
        <a:xfrm>
          <a:off x="3797300" y="9861418"/>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9708</xdr:rowOff>
    </xdr:from>
    <xdr:to>
      <xdr:col>19</xdr:col>
      <xdr:colOff>177800</xdr:colOff>
      <xdr:row>57</xdr:row>
      <xdr:rowOff>88768</xdr:rowOff>
    </xdr:to>
    <xdr:cxnSp macro="">
      <xdr:nvCxnSpPr>
        <xdr:cNvPr id="123" name="直線コネクタ 122"/>
        <xdr:cNvCxnSpPr/>
      </xdr:nvCxnSpPr>
      <xdr:spPr>
        <a:xfrm>
          <a:off x="2908300" y="9782358"/>
          <a:ext cx="889000" cy="7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9708</xdr:rowOff>
    </xdr:from>
    <xdr:to>
      <xdr:col>15</xdr:col>
      <xdr:colOff>50800</xdr:colOff>
      <xdr:row>57</xdr:row>
      <xdr:rowOff>119439</xdr:rowOff>
    </xdr:to>
    <xdr:cxnSp macro="">
      <xdr:nvCxnSpPr>
        <xdr:cNvPr id="126" name="直線コネクタ 125"/>
        <xdr:cNvCxnSpPr/>
      </xdr:nvCxnSpPr>
      <xdr:spPr>
        <a:xfrm flipV="1">
          <a:off x="2019300" y="9782358"/>
          <a:ext cx="889000" cy="10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119439</xdr:rowOff>
    </xdr:from>
    <xdr:to>
      <xdr:col>10</xdr:col>
      <xdr:colOff>114300</xdr:colOff>
      <xdr:row>57</xdr:row>
      <xdr:rowOff>139638</xdr:rowOff>
    </xdr:to>
    <xdr:cxnSp macro="">
      <xdr:nvCxnSpPr>
        <xdr:cNvPr id="129" name="直線コネクタ 128"/>
        <xdr:cNvCxnSpPr/>
      </xdr:nvCxnSpPr>
      <xdr:spPr>
        <a:xfrm flipV="1">
          <a:off x="1130300" y="989208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69548</xdr:rowOff>
    </xdr:from>
    <xdr:to>
      <xdr:col>24</xdr:col>
      <xdr:colOff>114300</xdr:colOff>
      <xdr:row>57</xdr:row>
      <xdr:rowOff>171148</xdr:rowOff>
    </xdr:to>
    <xdr:sp macro="" textlink="">
      <xdr:nvSpPr>
        <xdr:cNvPr id="139" name="楕円 138"/>
        <xdr:cNvSpPr/>
      </xdr:nvSpPr>
      <xdr:spPr>
        <a:xfrm>
          <a:off x="4584700" y="98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47975</xdr:rowOff>
    </xdr:from>
    <xdr:ext cx="534377" cy="259045"/>
    <xdr:sp macro="" textlink="">
      <xdr:nvSpPr>
        <xdr:cNvPr id="140" name="総務費該当値テキスト"/>
        <xdr:cNvSpPr txBox="1"/>
      </xdr:nvSpPr>
      <xdr:spPr>
        <a:xfrm>
          <a:off x="4686300" y="98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37968</xdr:rowOff>
    </xdr:from>
    <xdr:to>
      <xdr:col>20</xdr:col>
      <xdr:colOff>38100</xdr:colOff>
      <xdr:row>57</xdr:row>
      <xdr:rowOff>139568</xdr:rowOff>
    </xdr:to>
    <xdr:sp macro="" textlink="">
      <xdr:nvSpPr>
        <xdr:cNvPr id="141" name="楕円 140"/>
        <xdr:cNvSpPr/>
      </xdr:nvSpPr>
      <xdr:spPr>
        <a:xfrm>
          <a:off x="3746500" y="98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156095</xdr:rowOff>
    </xdr:from>
    <xdr:ext cx="599010" cy="259045"/>
    <xdr:sp macro="" textlink="">
      <xdr:nvSpPr>
        <xdr:cNvPr id="142" name="テキスト ボックス 141"/>
        <xdr:cNvSpPr txBox="1"/>
      </xdr:nvSpPr>
      <xdr:spPr>
        <a:xfrm>
          <a:off x="3497795" y="95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130358</xdr:rowOff>
    </xdr:from>
    <xdr:to>
      <xdr:col>15</xdr:col>
      <xdr:colOff>101600</xdr:colOff>
      <xdr:row>57</xdr:row>
      <xdr:rowOff>60508</xdr:rowOff>
    </xdr:to>
    <xdr:sp macro="" textlink="">
      <xdr:nvSpPr>
        <xdr:cNvPr id="143" name="楕円 142"/>
        <xdr:cNvSpPr/>
      </xdr:nvSpPr>
      <xdr:spPr>
        <a:xfrm>
          <a:off x="2857500" y="97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77035</xdr:rowOff>
    </xdr:from>
    <xdr:ext cx="599010" cy="259045"/>
    <xdr:sp macro="" textlink="">
      <xdr:nvSpPr>
        <xdr:cNvPr id="144" name="テキスト ボックス 143"/>
        <xdr:cNvSpPr txBox="1"/>
      </xdr:nvSpPr>
      <xdr:spPr>
        <a:xfrm>
          <a:off x="2608795" y="95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68639</xdr:rowOff>
    </xdr:from>
    <xdr:to>
      <xdr:col>10</xdr:col>
      <xdr:colOff>165100</xdr:colOff>
      <xdr:row>57</xdr:row>
      <xdr:rowOff>170239</xdr:rowOff>
    </xdr:to>
    <xdr:sp macro="" textlink="">
      <xdr:nvSpPr>
        <xdr:cNvPr id="145" name="楕円 144"/>
        <xdr:cNvSpPr/>
      </xdr:nvSpPr>
      <xdr:spPr>
        <a:xfrm>
          <a:off x="1968500" y="98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161366</xdr:rowOff>
    </xdr:from>
    <xdr:ext cx="534377" cy="259045"/>
    <xdr:sp macro="" textlink="">
      <xdr:nvSpPr>
        <xdr:cNvPr id="146" name="テキスト ボックス 145"/>
        <xdr:cNvSpPr txBox="1"/>
      </xdr:nvSpPr>
      <xdr:spPr>
        <a:xfrm>
          <a:off x="1752111" y="99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88838</xdr:rowOff>
    </xdr:from>
    <xdr:to>
      <xdr:col>6</xdr:col>
      <xdr:colOff>38100</xdr:colOff>
      <xdr:row>58</xdr:row>
      <xdr:rowOff>18988</xdr:rowOff>
    </xdr:to>
    <xdr:sp macro="" textlink="">
      <xdr:nvSpPr>
        <xdr:cNvPr id="147" name="楕円 146"/>
        <xdr:cNvSpPr/>
      </xdr:nvSpPr>
      <xdr:spPr>
        <a:xfrm>
          <a:off x="1079500" y="98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10115</xdr:rowOff>
    </xdr:from>
    <xdr:ext cx="534377" cy="259045"/>
    <xdr:sp macro="" textlink="">
      <xdr:nvSpPr>
        <xdr:cNvPr id="148" name="テキスト ボックス 147"/>
        <xdr:cNvSpPr txBox="1"/>
      </xdr:nvSpPr>
      <xdr:spPr>
        <a:xfrm>
          <a:off x="863111" y="99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113019</xdr:rowOff>
    </xdr:from>
    <xdr:to>
      <xdr:col>24</xdr:col>
      <xdr:colOff>63500</xdr:colOff>
      <xdr:row>71</xdr:row>
      <xdr:rowOff>3542</xdr:rowOff>
    </xdr:to>
    <xdr:cxnSp macro="">
      <xdr:nvCxnSpPr>
        <xdr:cNvPr id="180" name="直線コネクタ 179"/>
        <xdr:cNvCxnSpPr/>
      </xdr:nvCxnSpPr>
      <xdr:spPr>
        <a:xfrm flipV="1">
          <a:off x="3797300" y="12114519"/>
          <a:ext cx="8382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3542</xdr:rowOff>
    </xdr:from>
    <xdr:to>
      <xdr:col>19</xdr:col>
      <xdr:colOff>177800</xdr:colOff>
      <xdr:row>71</xdr:row>
      <xdr:rowOff>106335</xdr:rowOff>
    </xdr:to>
    <xdr:cxnSp macro="">
      <xdr:nvCxnSpPr>
        <xdr:cNvPr id="183" name="直線コネクタ 182"/>
        <xdr:cNvCxnSpPr/>
      </xdr:nvCxnSpPr>
      <xdr:spPr>
        <a:xfrm flipV="1">
          <a:off x="2908300" y="12176492"/>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106335</xdr:rowOff>
    </xdr:from>
    <xdr:to>
      <xdr:col>15</xdr:col>
      <xdr:colOff>50800</xdr:colOff>
      <xdr:row>72</xdr:row>
      <xdr:rowOff>22559</xdr:rowOff>
    </xdr:to>
    <xdr:cxnSp macro="">
      <xdr:nvCxnSpPr>
        <xdr:cNvPr id="186" name="直線コネクタ 185"/>
        <xdr:cNvCxnSpPr/>
      </xdr:nvCxnSpPr>
      <xdr:spPr>
        <a:xfrm flipV="1">
          <a:off x="2019300" y="12279285"/>
          <a:ext cx="889000" cy="8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168199</xdr:rowOff>
    </xdr:from>
    <xdr:to>
      <xdr:col>10</xdr:col>
      <xdr:colOff>114300</xdr:colOff>
      <xdr:row>72</xdr:row>
      <xdr:rowOff>22559</xdr:rowOff>
    </xdr:to>
    <xdr:cxnSp macro="">
      <xdr:nvCxnSpPr>
        <xdr:cNvPr id="189" name="直線コネクタ 188"/>
        <xdr:cNvCxnSpPr/>
      </xdr:nvCxnSpPr>
      <xdr:spPr>
        <a:xfrm>
          <a:off x="1130300" y="1234114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62219</xdr:rowOff>
    </xdr:from>
    <xdr:to>
      <xdr:col>24</xdr:col>
      <xdr:colOff>114300</xdr:colOff>
      <xdr:row>70</xdr:row>
      <xdr:rowOff>163819</xdr:rowOff>
    </xdr:to>
    <xdr:sp macro="" textlink="">
      <xdr:nvSpPr>
        <xdr:cNvPr id="199" name="楕円 198"/>
        <xdr:cNvSpPr/>
      </xdr:nvSpPr>
      <xdr:spPr>
        <a:xfrm>
          <a:off x="4584700" y="120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15246</xdr:rowOff>
    </xdr:from>
    <xdr:ext cx="599010" cy="259045"/>
    <xdr:sp macro="" textlink="">
      <xdr:nvSpPr>
        <xdr:cNvPr id="200" name="民生費該当値テキスト"/>
        <xdr:cNvSpPr txBox="1"/>
      </xdr:nvSpPr>
      <xdr:spPr>
        <a:xfrm>
          <a:off x="4686300" y="1201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124192</xdr:rowOff>
    </xdr:from>
    <xdr:to>
      <xdr:col>20</xdr:col>
      <xdr:colOff>38100</xdr:colOff>
      <xdr:row>71</xdr:row>
      <xdr:rowOff>54342</xdr:rowOff>
    </xdr:to>
    <xdr:sp macro="" textlink="">
      <xdr:nvSpPr>
        <xdr:cNvPr id="201" name="楕円 200"/>
        <xdr:cNvSpPr/>
      </xdr:nvSpPr>
      <xdr:spPr>
        <a:xfrm>
          <a:off x="3746500" y="121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70869</xdr:rowOff>
    </xdr:from>
    <xdr:ext cx="599010" cy="259045"/>
    <xdr:sp macro="" textlink="">
      <xdr:nvSpPr>
        <xdr:cNvPr id="202" name="テキスト ボックス 201"/>
        <xdr:cNvSpPr txBox="1"/>
      </xdr:nvSpPr>
      <xdr:spPr>
        <a:xfrm>
          <a:off x="3497795" y="1190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55535</xdr:rowOff>
    </xdr:from>
    <xdr:to>
      <xdr:col>15</xdr:col>
      <xdr:colOff>101600</xdr:colOff>
      <xdr:row>71</xdr:row>
      <xdr:rowOff>157135</xdr:rowOff>
    </xdr:to>
    <xdr:sp macro="" textlink="">
      <xdr:nvSpPr>
        <xdr:cNvPr id="203" name="楕円 202"/>
        <xdr:cNvSpPr/>
      </xdr:nvSpPr>
      <xdr:spPr>
        <a:xfrm>
          <a:off x="2857500" y="122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2212</xdr:rowOff>
    </xdr:from>
    <xdr:ext cx="599010" cy="259045"/>
    <xdr:sp macro="" textlink="">
      <xdr:nvSpPr>
        <xdr:cNvPr id="204" name="テキスト ボックス 203"/>
        <xdr:cNvSpPr txBox="1"/>
      </xdr:nvSpPr>
      <xdr:spPr>
        <a:xfrm>
          <a:off x="2608795" y="120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143209</xdr:rowOff>
    </xdr:from>
    <xdr:to>
      <xdr:col>10</xdr:col>
      <xdr:colOff>165100</xdr:colOff>
      <xdr:row>72</xdr:row>
      <xdr:rowOff>73359</xdr:rowOff>
    </xdr:to>
    <xdr:sp macro="" textlink="">
      <xdr:nvSpPr>
        <xdr:cNvPr id="205" name="楕円 204"/>
        <xdr:cNvSpPr/>
      </xdr:nvSpPr>
      <xdr:spPr>
        <a:xfrm>
          <a:off x="1968500" y="123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89886</xdr:rowOff>
    </xdr:from>
    <xdr:ext cx="599010" cy="259045"/>
    <xdr:sp macro="" textlink="">
      <xdr:nvSpPr>
        <xdr:cNvPr id="206" name="テキスト ボックス 205"/>
        <xdr:cNvSpPr txBox="1"/>
      </xdr:nvSpPr>
      <xdr:spPr>
        <a:xfrm>
          <a:off x="1719795" y="1209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117399</xdr:rowOff>
    </xdr:from>
    <xdr:to>
      <xdr:col>6</xdr:col>
      <xdr:colOff>38100</xdr:colOff>
      <xdr:row>72</xdr:row>
      <xdr:rowOff>47549</xdr:rowOff>
    </xdr:to>
    <xdr:sp macro="" textlink="">
      <xdr:nvSpPr>
        <xdr:cNvPr id="207" name="楕円 206"/>
        <xdr:cNvSpPr/>
      </xdr:nvSpPr>
      <xdr:spPr>
        <a:xfrm>
          <a:off x="1079500" y="122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64076</xdr:rowOff>
    </xdr:from>
    <xdr:ext cx="599010" cy="259045"/>
    <xdr:sp macro="" textlink="">
      <xdr:nvSpPr>
        <xdr:cNvPr id="208" name="テキスト ボックス 207"/>
        <xdr:cNvSpPr txBox="1"/>
      </xdr:nvSpPr>
      <xdr:spPr>
        <a:xfrm>
          <a:off x="830795" y="120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42951</xdr:rowOff>
    </xdr:from>
    <xdr:to>
      <xdr:col>24</xdr:col>
      <xdr:colOff>63500</xdr:colOff>
      <xdr:row>98</xdr:row>
      <xdr:rowOff>43027</xdr:rowOff>
    </xdr:to>
    <xdr:cxnSp macro="">
      <xdr:nvCxnSpPr>
        <xdr:cNvPr id="238" name="直線コネクタ 237"/>
        <xdr:cNvCxnSpPr/>
      </xdr:nvCxnSpPr>
      <xdr:spPr>
        <a:xfrm flipV="1">
          <a:off x="3797300" y="1684505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30645</xdr:rowOff>
    </xdr:from>
    <xdr:to>
      <xdr:col>19</xdr:col>
      <xdr:colOff>177800</xdr:colOff>
      <xdr:row>98</xdr:row>
      <xdr:rowOff>43027</xdr:rowOff>
    </xdr:to>
    <xdr:cxnSp macro="">
      <xdr:nvCxnSpPr>
        <xdr:cNvPr id="241" name="直線コネクタ 240"/>
        <xdr:cNvCxnSpPr/>
      </xdr:nvCxnSpPr>
      <xdr:spPr>
        <a:xfrm>
          <a:off x="2908300" y="1683274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30645</xdr:rowOff>
    </xdr:from>
    <xdr:to>
      <xdr:col>15</xdr:col>
      <xdr:colOff>50800</xdr:colOff>
      <xdr:row>98</xdr:row>
      <xdr:rowOff>45529</xdr:rowOff>
    </xdr:to>
    <xdr:cxnSp macro="">
      <xdr:nvCxnSpPr>
        <xdr:cNvPr id="244" name="直線コネクタ 243"/>
        <xdr:cNvCxnSpPr/>
      </xdr:nvCxnSpPr>
      <xdr:spPr>
        <a:xfrm flipV="1">
          <a:off x="2019300" y="16832745"/>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6807</xdr:rowOff>
    </xdr:from>
    <xdr:to>
      <xdr:col>10</xdr:col>
      <xdr:colOff>114300</xdr:colOff>
      <xdr:row>98</xdr:row>
      <xdr:rowOff>45529</xdr:rowOff>
    </xdr:to>
    <xdr:cxnSp macro="">
      <xdr:nvCxnSpPr>
        <xdr:cNvPr id="247" name="直線コネクタ 246"/>
        <xdr:cNvCxnSpPr/>
      </xdr:nvCxnSpPr>
      <xdr:spPr>
        <a:xfrm>
          <a:off x="1130300" y="16808907"/>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163601</xdr:rowOff>
    </xdr:from>
    <xdr:to>
      <xdr:col>24</xdr:col>
      <xdr:colOff>114300</xdr:colOff>
      <xdr:row>98</xdr:row>
      <xdr:rowOff>93751</xdr:rowOff>
    </xdr:to>
    <xdr:sp macro="" textlink="">
      <xdr:nvSpPr>
        <xdr:cNvPr id="257" name="楕円 256"/>
        <xdr:cNvSpPr/>
      </xdr:nvSpPr>
      <xdr:spPr>
        <a:xfrm>
          <a:off x="4584700" y="167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142028</xdr:rowOff>
    </xdr:from>
    <xdr:ext cx="534377" cy="259045"/>
    <xdr:sp macro="" textlink="">
      <xdr:nvSpPr>
        <xdr:cNvPr id="258" name="衛生費該当値テキスト"/>
        <xdr:cNvSpPr txBox="1"/>
      </xdr:nvSpPr>
      <xdr:spPr>
        <a:xfrm>
          <a:off x="4686300" y="167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163677</xdr:rowOff>
    </xdr:from>
    <xdr:to>
      <xdr:col>20</xdr:col>
      <xdr:colOff>38100</xdr:colOff>
      <xdr:row>98</xdr:row>
      <xdr:rowOff>93827</xdr:rowOff>
    </xdr:to>
    <xdr:sp macro="" textlink="">
      <xdr:nvSpPr>
        <xdr:cNvPr id="259" name="楕円 258"/>
        <xdr:cNvSpPr/>
      </xdr:nvSpPr>
      <xdr:spPr>
        <a:xfrm>
          <a:off x="3746500" y="167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84954</xdr:rowOff>
    </xdr:from>
    <xdr:ext cx="534377" cy="259045"/>
    <xdr:sp macro="" textlink="">
      <xdr:nvSpPr>
        <xdr:cNvPr id="260" name="テキスト ボックス 259"/>
        <xdr:cNvSpPr txBox="1"/>
      </xdr:nvSpPr>
      <xdr:spPr>
        <a:xfrm>
          <a:off x="3530111" y="168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151295</xdr:rowOff>
    </xdr:from>
    <xdr:to>
      <xdr:col>15</xdr:col>
      <xdr:colOff>101600</xdr:colOff>
      <xdr:row>98</xdr:row>
      <xdr:rowOff>81445</xdr:rowOff>
    </xdr:to>
    <xdr:sp macro="" textlink="">
      <xdr:nvSpPr>
        <xdr:cNvPr id="261" name="楕円 260"/>
        <xdr:cNvSpPr/>
      </xdr:nvSpPr>
      <xdr:spPr>
        <a:xfrm>
          <a:off x="2857500" y="167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72572</xdr:rowOff>
    </xdr:from>
    <xdr:ext cx="534377" cy="259045"/>
    <xdr:sp macro="" textlink="">
      <xdr:nvSpPr>
        <xdr:cNvPr id="262" name="テキスト ボックス 261"/>
        <xdr:cNvSpPr txBox="1"/>
      </xdr:nvSpPr>
      <xdr:spPr>
        <a:xfrm>
          <a:off x="2641111" y="168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166179</xdr:rowOff>
    </xdr:from>
    <xdr:to>
      <xdr:col>10</xdr:col>
      <xdr:colOff>165100</xdr:colOff>
      <xdr:row>98</xdr:row>
      <xdr:rowOff>96329</xdr:rowOff>
    </xdr:to>
    <xdr:sp macro="" textlink="">
      <xdr:nvSpPr>
        <xdr:cNvPr id="263" name="楕円 262"/>
        <xdr:cNvSpPr/>
      </xdr:nvSpPr>
      <xdr:spPr>
        <a:xfrm>
          <a:off x="1968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87456</xdr:rowOff>
    </xdr:from>
    <xdr:ext cx="534377" cy="259045"/>
    <xdr:sp macro="" textlink="">
      <xdr:nvSpPr>
        <xdr:cNvPr id="264" name="テキスト ボックス 263"/>
        <xdr:cNvSpPr txBox="1"/>
      </xdr:nvSpPr>
      <xdr:spPr>
        <a:xfrm>
          <a:off x="1752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127457</xdr:rowOff>
    </xdr:from>
    <xdr:to>
      <xdr:col>6</xdr:col>
      <xdr:colOff>38100</xdr:colOff>
      <xdr:row>98</xdr:row>
      <xdr:rowOff>57607</xdr:rowOff>
    </xdr:to>
    <xdr:sp macro="" textlink="">
      <xdr:nvSpPr>
        <xdr:cNvPr id="265" name="楕円 264"/>
        <xdr:cNvSpPr/>
      </xdr:nvSpPr>
      <xdr:spPr>
        <a:xfrm>
          <a:off x="1079500" y="167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48734</xdr:rowOff>
    </xdr:from>
    <xdr:ext cx="534377" cy="259045"/>
    <xdr:sp macro="" textlink="">
      <xdr:nvSpPr>
        <xdr:cNvPr id="266" name="テキスト ボックス 265"/>
        <xdr:cNvSpPr txBox="1"/>
      </xdr:nvSpPr>
      <xdr:spPr>
        <a:xfrm>
          <a:off x="863111" y="16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134366</xdr:rowOff>
    </xdr:from>
    <xdr:to>
      <xdr:col>41</xdr:col>
      <xdr:colOff>50800</xdr:colOff>
      <xdr:row>39</xdr:row>
      <xdr:rowOff>44450</xdr:rowOff>
    </xdr:to>
    <xdr:cxnSp macro="">
      <xdr:nvCxnSpPr>
        <xdr:cNvPr id="304" name="直線コネクタ 303"/>
        <xdr:cNvCxnSpPr/>
      </xdr:nvCxnSpPr>
      <xdr:spPr>
        <a:xfrm>
          <a:off x="6972300" y="6135116"/>
          <a:ext cx="889000" cy="59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83566</xdr:rowOff>
    </xdr:from>
    <xdr:to>
      <xdr:col>36</xdr:col>
      <xdr:colOff>165100</xdr:colOff>
      <xdr:row>36</xdr:row>
      <xdr:rowOff>13716</xdr:rowOff>
    </xdr:to>
    <xdr:sp macro="" textlink="">
      <xdr:nvSpPr>
        <xdr:cNvPr id="322" name="楕円 321"/>
        <xdr:cNvSpPr/>
      </xdr:nvSpPr>
      <xdr:spPr>
        <a:xfrm>
          <a:off x="6921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30243</xdr:rowOff>
    </xdr:from>
    <xdr:ext cx="469744" cy="259045"/>
    <xdr:sp macro="" textlink="">
      <xdr:nvSpPr>
        <xdr:cNvPr id="323" name="テキスト ボックス 322"/>
        <xdr:cNvSpPr txBox="1"/>
      </xdr:nvSpPr>
      <xdr:spPr>
        <a:xfrm>
          <a:off x="6737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106676</xdr:rowOff>
    </xdr:from>
    <xdr:to>
      <xdr:col>55</xdr:col>
      <xdr:colOff>0</xdr:colOff>
      <xdr:row>56</xdr:row>
      <xdr:rowOff>162487</xdr:rowOff>
    </xdr:to>
    <xdr:cxnSp macro="">
      <xdr:nvCxnSpPr>
        <xdr:cNvPr id="350" name="直線コネクタ 349"/>
        <xdr:cNvCxnSpPr/>
      </xdr:nvCxnSpPr>
      <xdr:spPr>
        <a:xfrm>
          <a:off x="9639300" y="9707876"/>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106676</xdr:rowOff>
    </xdr:from>
    <xdr:to>
      <xdr:col>50</xdr:col>
      <xdr:colOff>114300</xdr:colOff>
      <xdr:row>57</xdr:row>
      <xdr:rowOff>62173</xdr:rowOff>
    </xdr:to>
    <xdr:cxnSp macro="">
      <xdr:nvCxnSpPr>
        <xdr:cNvPr id="353" name="直線コネクタ 352"/>
        <xdr:cNvCxnSpPr/>
      </xdr:nvCxnSpPr>
      <xdr:spPr>
        <a:xfrm flipV="1">
          <a:off x="8750300" y="9707876"/>
          <a:ext cx="889000" cy="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62173</xdr:rowOff>
    </xdr:from>
    <xdr:to>
      <xdr:col>45</xdr:col>
      <xdr:colOff>177800</xdr:colOff>
      <xdr:row>57</xdr:row>
      <xdr:rowOff>104244</xdr:rowOff>
    </xdr:to>
    <xdr:cxnSp macro="">
      <xdr:nvCxnSpPr>
        <xdr:cNvPr id="356" name="直線コネクタ 355"/>
        <xdr:cNvCxnSpPr/>
      </xdr:nvCxnSpPr>
      <xdr:spPr>
        <a:xfrm flipV="1">
          <a:off x="7861300" y="9834823"/>
          <a:ext cx="889000" cy="4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21884</xdr:rowOff>
    </xdr:from>
    <xdr:to>
      <xdr:col>41</xdr:col>
      <xdr:colOff>50800</xdr:colOff>
      <xdr:row>57</xdr:row>
      <xdr:rowOff>104244</xdr:rowOff>
    </xdr:to>
    <xdr:cxnSp macro="">
      <xdr:nvCxnSpPr>
        <xdr:cNvPr id="359" name="直線コネクタ 358"/>
        <xdr:cNvCxnSpPr/>
      </xdr:nvCxnSpPr>
      <xdr:spPr>
        <a:xfrm>
          <a:off x="6972300" y="9794534"/>
          <a:ext cx="889000" cy="8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111687</xdr:rowOff>
    </xdr:from>
    <xdr:to>
      <xdr:col>55</xdr:col>
      <xdr:colOff>50800</xdr:colOff>
      <xdr:row>57</xdr:row>
      <xdr:rowOff>41837</xdr:rowOff>
    </xdr:to>
    <xdr:sp macro="" textlink="">
      <xdr:nvSpPr>
        <xdr:cNvPr id="369" name="楕円 368"/>
        <xdr:cNvSpPr/>
      </xdr:nvSpPr>
      <xdr:spPr>
        <a:xfrm>
          <a:off x="10426700" y="97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90114</xdr:rowOff>
    </xdr:from>
    <xdr:ext cx="534377" cy="259045"/>
    <xdr:sp macro="" textlink="">
      <xdr:nvSpPr>
        <xdr:cNvPr id="370" name="農林水産業費該当値テキスト"/>
        <xdr:cNvSpPr txBox="1"/>
      </xdr:nvSpPr>
      <xdr:spPr>
        <a:xfrm>
          <a:off x="10528300" y="96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55876</xdr:rowOff>
    </xdr:from>
    <xdr:to>
      <xdr:col>50</xdr:col>
      <xdr:colOff>165100</xdr:colOff>
      <xdr:row>56</xdr:row>
      <xdr:rowOff>157476</xdr:rowOff>
    </xdr:to>
    <xdr:sp macro="" textlink="">
      <xdr:nvSpPr>
        <xdr:cNvPr id="371" name="楕円 370"/>
        <xdr:cNvSpPr/>
      </xdr:nvSpPr>
      <xdr:spPr>
        <a:xfrm>
          <a:off x="9588500" y="96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2553</xdr:rowOff>
    </xdr:from>
    <xdr:ext cx="534377" cy="259045"/>
    <xdr:sp macro="" textlink="">
      <xdr:nvSpPr>
        <xdr:cNvPr id="372" name="テキスト ボックス 371"/>
        <xdr:cNvSpPr txBox="1"/>
      </xdr:nvSpPr>
      <xdr:spPr>
        <a:xfrm>
          <a:off x="9372111" y="9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11373</xdr:rowOff>
    </xdr:from>
    <xdr:to>
      <xdr:col>46</xdr:col>
      <xdr:colOff>38100</xdr:colOff>
      <xdr:row>57</xdr:row>
      <xdr:rowOff>112973</xdr:rowOff>
    </xdr:to>
    <xdr:sp macro="" textlink="">
      <xdr:nvSpPr>
        <xdr:cNvPr id="373" name="楕円 372"/>
        <xdr:cNvSpPr/>
      </xdr:nvSpPr>
      <xdr:spPr>
        <a:xfrm>
          <a:off x="8699500" y="97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104100</xdr:rowOff>
    </xdr:from>
    <xdr:ext cx="534377" cy="259045"/>
    <xdr:sp macro="" textlink="">
      <xdr:nvSpPr>
        <xdr:cNvPr id="374" name="テキスト ボックス 373"/>
        <xdr:cNvSpPr txBox="1"/>
      </xdr:nvSpPr>
      <xdr:spPr>
        <a:xfrm>
          <a:off x="8483111" y="98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53444</xdr:rowOff>
    </xdr:from>
    <xdr:to>
      <xdr:col>41</xdr:col>
      <xdr:colOff>101600</xdr:colOff>
      <xdr:row>57</xdr:row>
      <xdr:rowOff>155044</xdr:rowOff>
    </xdr:to>
    <xdr:sp macro="" textlink="">
      <xdr:nvSpPr>
        <xdr:cNvPr id="375" name="楕円 374"/>
        <xdr:cNvSpPr/>
      </xdr:nvSpPr>
      <xdr:spPr>
        <a:xfrm>
          <a:off x="7810500" y="9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146171</xdr:rowOff>
    </xdr:from>
    <xdr:ext cx="534377" cy="259045"/>
    <xdr:sp macro="" textlink="">
      <xdr:nvSpPr>
        <xdr:cNvPr id="376" name="テキスト ボックス 375"/>
        <xdr:cNvSpPr txBox="1"/>
      </xdr:nvSpPr>
      <xdr:spPr>
        <a:xfrm>
          <a:off x="7594111" y="99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142534</xdr:rowOff>
    </xdr:from>
    <xdr:to>
      <xdr:col>36</xdr:col>
      <xdr:colOff>165100</xdr:colOff>
      <xdr:row>57</xdr:row>
      <xdr:rowOff>72684</xdr:rowOff>
    </xdr:to>
    <xdr:sp macro="" textlink="">
      <xdr:nvSpPr>
        <xdr:cNvPr id="377" name="楕円 376"/>
        <xdr:cNvSpPr/>
      </xdr:nvSpPr>
      <xdr:spPr>
        <a:xfrm>
          <a:off x="6921500" y="97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89211</xdr:rowOff>
    </xdr:from>
    <xdr:ext cx="534377" cy="259045"/>
    <xdr:sp macro="" textlink="">
      <xdr:nvSpPr>
        <xdr:cNvPr id="378" name="テキスト ボックス 377"/>
        <xdr:cNvSpPr txBox="1"/>
      </xdr:nvSpPr>
      <xdr:spPr>
        <a:xfrm>
          <a:off x="6705111" y="95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16963</xdr:rowOff>
    </xdr:from>
    <xdr:to>
      <xdr:col>55</xdr:col>
      <xdr:colOff>0</xdr:colOff>
      <xdr:row>79</xdr:row>
      <xdr:rowOff>22316</xdr:rowOff>
    </xdr:to>
    <xdr:cxnSp macro="">
      <xdr:nvCxnSpPr>
        <xdr:cNvPr id="407" name="直線コネクタ 406"/>
        <xdr:cNvCxnSpPr/>
      </xdr:nvCxnSpPr>
      <xdr:spPr>
        <a:xfrm>
          <a:off x="9639300" y="13561513"/>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16963</xdr:rowOff>
    </xdr:from>
    <xdr:to>
      <xdr:col>50</xdr:col>
      <xdr:colOff>114300</xdr:colOff>
      <xdr:row>79</xdr:row>
      <xdr:rowOff>23059</xdr:rowOff>
    </xdr:to>
    <xdr:cxnSp macro="">
      <xdr:nvCxnSpPr>
        <xdr:cNvPr id="410" name="直線コネクタ 409"/>
        <xdr:cNvCxnSpPr/>
      </xdr:nvCxnSpPr>
      <xdr:spPr>
        <a:xfrm flipV="1">
          <a:off x="8750300" y="135615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20058</xdr:rowOff>
    </xdr:from>
    <xdr:to>
      <xdr:col>45</xdr:col>
      <xdr:colOff>177800</xdr:colOff>
      <xdr:row>79</xdr:row>
      <xdr:rowOff>23059</xdr:rowOff>
    </xdr:to>
    <xdr:cxnSp macro="">
      <xdr:nvCxnSpPr>
        <xdr:cNvPr id="413" name="直線コネクタ 412"/>
        <xdr:cNvCxnSpPr/>
      </xdr:nvCxnSpPr>
      <xdr:spPr>
        <a:xfrm>
          <a:off x="7861300" y="13564608"/>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20058</xdr:rowOff>
    </xdr:from>
    <xdr:to>
      <xdr:col>41</xdr:col>
      <xdr:colOff>50800</xdr:colOff>
      <xdr:row>79</xdr:row>
      <xdr:rowOff>26057</xdr:rowOff>
    </xdr:to>
    <xdr:cxnSp macro="">
      <xdr:nvCxnSpPr>
        <xdr:cNvPr id="416" name="直線コネクタ 415"/>
        <xdr:cNvCxnSpPr/>
      </xdr:nvCxnSpPr>
      <xdr:spPr>
        <a:xfrm flipV="1">
          <a:off x="6972300" y="13564608"/>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142966</xdr:rowOff>
    </xdr:from>
    <xdr:to>
      <xdr:col>55</xdr:col>
      <xdr:colOff>50800</xdr:colOff>
      <xdr:row>79</xdr:row>
      <xdr:rowOff>73116</xdr:rowOff>
    </xdr:to>
    <xdr:sp macro="" textlink="">
      <xdr:nvSpPr>
        <xdr:cNvPr id="426" name="楕円 425"/>
        <xdr:cNvSpPr/>
      </xdr:nvSpPr>
      <xdr:spPr>
        <a:xfrm>
          <a:off x="10426700" y="135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57893</xdr:rowOff>
    </xdr:from>
    <xdr:ext cx="534377" cy="259045"/>
    <xdr:sp macro="" textlink="">
      <xdr:nvSpPr>
        <xdr:cNvPr id="427" name="商工費該当値テキスト"/>
        <xdr:cNvSpPr txBox="1"/>
      </xdr:nvSpPr>
      <xdr:spPr>
        <a:xfrm>
          <a:off x="10528300" y="134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137613</xdr:rowOff>
    </xdr:from>
    <xdr:to>
      <xdr:col>50</xdr:col>
      <xdr:colOff>165100</xdr:colOff>
      <xdr:row>79</xdr:row>
      <xdr:rowOff>67763</xdr:rowOff>
    </xdr:to>
    <xdr:sp macro="" textlink="">
      <xdr:nvSpPr>
        <xdr:cNvPr id="428" name="楕円 427"/>
        <xdr:cNvSpPr/>
      </xdr:nvSpPr>
      <xdr:spPr>
        <a:xfrm>
          <a:off x="9588500" y="135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58890</xdr:rowOff>
    </xdr:from>
    <xdr:ext cx="534377" cy="259045"/>
    <xdr:sp macro="" textlink="">
      <xdr:nvSpPr>
        <xdr:cNvPr id="429" name="テキスト ボックス 428"/>
        <xdr:cNvSpPr txBox="1"/>
      </xdr:nvSpPr>
      <xdr:spPr>
        <a:xfrm>
          <a:off x="9372111" y="136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143709</xdr:rowOff>
    </xdr:from>
    <xdr:to>
      <xdr:col>46</xdr:col>
      <xdr:colOff>38100</xdr:colOff>
      <xdr:row>79</xdr:row>
      <xdr:rowOff>73859</xdr:rowOff>
    </xdr:to>
    <xdr:sp macro="" textlink="">
      <xdr:nvSpPr>
        <xdr:cNvPr id="430" name="楕円 429"/>
        <xdr:cNvSpPr/>
      </xdr:nvSpPr>
      <xdr:spPr>
        <a:xfrm>
          <a:off x="8699500" y="135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64986</xdr:rowOff>
    </xdr:from>
    <xdr:ext cx="534377" cy="259045"/>
    <xdr:sp macro="" textlink="">
      <xdr:nvSpPr>
        <xdr:cNvPr id="431" name="テキスト ボックス 430"/>
        <xdr:cNvSpPr txBox="1"/>
      </xdr:nvSpPr>
      <xdr:spPr>
        <a:xfrm>
          <a:off x="8483111" y="136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140708</xdr:rowOff>
    </xdr:from>
    <xdr:to>
      <xdr:col>41</xdr:col>
      <xdr:colOff>101600</xdr:colOff>
      <xdr:row>79</xdr:row>
      <xdr:rowOff>70858</xdr:rowOff>
    </xdr:to>
    <xdr:sp macro="" textlink="">
      <xdr:nvSpPr>
        <xdr:cNvPr id="432" name="楕円 431"/>
        <xdr:cNvSpPr/>
      </xdr:nvSpPr>
      <xdr:spPr>
        <a:xfrm>
          <a:off x="78105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61985</xdr:rowOff>
    </xdr:from>
    <xdr:ext cx="534377" cy="259045"/>
    <xdr:sp macro="" textlink="">
      <xdr:nvSpPr>
        <xdr:cNvPr id="433" name="テキスト ボックス 432"/>
        <xdr:cNvSpPr txBox="1"/>
      </xdr:nvSpPr>
      <xdr:spPr>
        <a:xfrm>
          <a:off x="7594111" y="136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146707</xdr:rowOff>
    </xdr:from>
    <xdr:to>
      <xdr:col>36</xdr:col>
      <xdr:colOff>165100</xdr:colOff>
      <xdr:row>79</xdr:row>
      <xdr:rowOff>76857</xdr:rowOff>
    </xdr:to>
    <xdr:sp macro="" textlink="">
      <xdr:nvSpPr>
        <xdr:cNvPr id="434" name="楕円 433"/>
        <xdr:cNvSpPr/>
      </xdr:nvSpPr>
      <xdr:spPr>
        <a:xfrm>
          <a:off x="6921500" y="135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67984</xdr:rowOff>
    </xdr:from>
    <xdr:ext cx="469744" cy="259045"/>
    <xdr:sp macro="" textlink="">
      <xdr:nvSpPr>
        <xdr:cNvPr id="435" name="テキスト ボックス 434"/>
        <xdr:cNvSpPr txBox="1"/>
      </xdr:nvSpPr>
      <xdr:spPr>
        <a:xfrm>
          <a:off x="6737428" y="136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40463</xdr:rowOff>
    </xdr:from>
    <xdr:to>
      <xdr:col>55</xdr:col>
      <xdr:colOff>0</xdr:colOff>
      <xdr:row>94</xdr:row>
      <xdr:rowOff>46431</xdr:rowOff>
    </xdr:to>
    <xdr:cxnSp macro="">
      <xdr:nvCxnSpPr>
        <xdr:cNvPr id="464" name="直線コネクタ 463"/>
        <xdr:cNvCxnSpPr/>
      </xdr:nvCxnSpPr>
      <xdr:spPr>
        <a:xfrm flipV="1">
          <a:off x="9639300" y="16156763"/>
          <a:ext cx="8382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46431</xdr:rowOff>
    </xdr:from>
    <xdr:to>
      <xdr:col>50</xdr:col>
      <xdr:colOff>114300</xdr:colOff>
      <xdr:row>94</xdr:row>
      <xdr:rowOff>145910</xdr:rowOff>
    </xdr:to>
    <xdr:cxnSp macro="">
      <xdr:nvCxnSpPr>
        <xdr:cNvPr id="467" name="直線コネクタ 466"/>
        <xdr:cNvCxnSpPr/>
      </xdr:nvCxnSpPr>
      <xdr:spPr>
        <a:xfrm flipV="1">
          <a:off x="8750300" y="16162731"/>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99682</xdr:rowOff>
    </xdr:from>
    <xdr:to>
      <xdr:col>45</xdr:col>
      <xdr:colOff>177800</xdr:colOff>
      <xdr:row>94</xdr:row>
      <xdr:rowOff>145910</xdr:rowOff>
    </xdr:to>
    <xdr:cxnSp macro="">
      <xdr:nvCxnSpPr>
        <xdr:cNvPr id="470" name="直線コネクタ 469"/>
        <xdr:cNvCxnSpPr/>
      </xdr:nvCxnSpPr>
      <xdr:spPr>
        <a:xfrm>
          <a:off x="7861300" y="16215982"/>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154420</xdr:rowOff>
    </xdr:from>
    <xdr:to>
      <xdr:col>41</xdr:col>
      <xdr:colOff>50800</xdr:colOff>
      <xdr:row>94</xdr:row>
      <xdr:rowOff>99682</xdr:rowOff>
    </xdr:to>
    <xdr:cxnSp macro="">
      <xdr:nvCxnSpPr>
        <xdr:cNvPr id="473" name="直線コネクタ 472"/>
        <xdr:cNvCxnSpPr/>
      </xdr:nvCxnSpPr>
      <xdr:spPr>
        <a:xfrm>
          <a:off x="6972300" y="16099270"/>
          <a:ext cx="889000" cy="1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161113</xdr:rowOff>
    </xdr:from>
    <xdr:to>
      <xdr:col>55</xdr:col>
      <xdr:colOff>50800</xdr:colOff>
      <xdr:row>94</xdr:row>
      <xdr:rowOff>91263</xdr:rowOff>
    </xdr:to>
    <xdr:sp macro="" textlink="">
      <xdr:nvSpPr>
        <xdr:cNvPr id="483" name="楕円 482"/>
        <xdr:cNvSpPr/>
      </xdr:nvSpPr>
      <xdr:spPr>
        <a:xfrm>
          <a:off x="10426700" y="161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12540</xdr:rowOff>
    </xdr:from>
    <xdr:ext cx="534377" cy="259045"/>
    <xdr:sp macro="" textlink="">
      <xdr:nvSpPr>
        <xdr:cNvPr id="484" name="土木費該当値テキスト"/>
        <xdr:cNvSpPr txBox="1"/>
      </xdr:nvSpPr>
      <xdr:spPr>
        <a:xfrm>
          <a:off x="10528300" y="159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167081</xdr:rowOff>
    </xdr:from>
    <xdr:to>
      <xdr:col>50</xdr:col>
      <xdr:colOff>165100</xdr:colOff>
      <xdr:row>94</xdr:row>
      <xdr:rowOff>97231</xdr:rowOff>
    </xdr:to>
    <xdr:sp macro="" textlink="">
      <xdr:nvSpPr>
        <xdr:cNvPr id="485" name="楕円 484"/>
        <xdr:cNvSpPr/>
      </xdr:nvSpPr>
      <xdr:spPr>
        <a:xfrm>
          <a:off x="9588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113758</xdr:rowOff>
    </xdr:from>
    <xdr:ext cx="534377" cy="259045"/>
    <xdr:sp macro="" textlink="">
      <xdr:nvSpPr>
        <xdr:cNvPr id="486" name="テキスト ボックス 485"/>
        <xdr:cNvSpPr txBox="1"/>
      </xdr:nvSpPr>
      <xdr:spPr>
        <a:xfrm>
          <a:off x="93721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95110</xdr:rowOff>
    </xdr:from>
    <xdr:to>
      <xdr:col>46</xdr:col>
      <xdr:colOff>38100</xdr:colOff>
      <xdr:row>95</xdr:row>
      <xdr:rowOff>25260</xdr:rowOff>
    </xdr:to>
    <xdr:sp macro="" textlink="">
      <xdr:nvSpPr>
        <xdr:cNvPr id="487" name="楕円 486"/>
        <xdr:cNvSpPr/>
      </xdr:nvSpPr>
      <xdr:spPr>
        <a:xfrm>
          <a:off x="8699500" y="162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16387</xdr:rowOff>
    </xdr:from>
    <xdr:ext cx="534377" cy="259045"/>
    <xdr:sp macro="" textlink="">
      <xdr:nvSpPr>
        <xdr:cNvPr id="488" name="テキスト ボックス 487"/>
        <xdr:cNvSpPr txBox="1"/>
      </xdr:nvSpPr>
      <xdr:spPr>
        <a:xfrm>
          <a:off x="8483111" y="163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48882</xdr:rowOff>
    </xdr:from>
    <xdr:to>
      <xdr:col>41</xdr:col>
      <xdr:colOff>101600</xdr:colOff>
      <xdr:row>94</xdr:row>
      <xdr:rowOff>150482</xdr:rowOff>
    </xdr:to>
    <xdr:sp macro="" textlink="">
      <xdr:nvSpPr>
        <xdr:cNvPr id="489" name="楕円 488"/>
        <xdr:cNvSpPr/>
      </xdr:nvSpPr>
      <xdr:spPr>
        <a:xfrm>
          <a:off x="7810500" y="16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167009</xdr:rowOff>
    </xdr:from>
    <xdr:ext cx="534377" cy="259045"/>
    <xdr:sp macro="" textlink="">
      <xdr:nvSpPr>
        <xdr:cNvPr id="490" name="テキスト ボックス 489"/>
        <xdr:cNvSpPr txBox="1"/>
      </xdr:nvSpPr>
      <xdr:spPr>
        <a:xfrm>
          <a:off x="7594111" y="159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103620</xdr:rowOff>
    </xdr:from>
    <xdr:to>
      <xdr:col>36</xdr:col>
      <xdr:colOff>165100</xdr:colOff>
      <xdr:row>94</xdr:row>
      <xdr:rowOff>33770</xdr:rowOff>
    </xdr:to>
    <xdr:sp macro="" textlink="">
      <xdr:nvSpPr>
        <xdr:cNvPr id="491" name="楕円 490"/>
        <xdr:cNvSpPr/>
      </xdr:nvSpPr>
      <xdr:spPr>
        <a:xfrm>
          <a:off x="6921500" y="160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50297</xdr:rowOff>
    </xdr:from>
    <xdr:ext cx="534377" cy="259045"/>
    <xdr:sp macro="" textlink="">
      <xdr:nvSpPr>
        <xdr:cNvPr id="492" name="テキスト ボックス 491"/>
        <xdr:cNvSpPr txBox="1"/>
      </xdr:nvSpPr>
      <xdr:spPr>
        <a:xfrm>
          <a:off x="6705111" y="158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153383</xdr:rowOff>
    </xdr:from>
    <xdr:to>
      <xdr:col>85</xdr:col>
      <xdr:colOff>127000</xdr:colOff>
      <xdr:row>37</xdr:row>
      <xdr:rowOff>23604</xdr:rowOff>
    </xdr:to>
    <xdr:cxnSp macro="">
      <xdr:nvCxnSpPr>
        <xdr:cNvPr id="524" name="直線コネクタ 523"/>
        <xdr:cNvCxnSpPr/>
      </xdr:nvCxnSpPr>
      <xdr:spPr>
        <a:xfrm flipV="1">
          <a:off x="15481300" y="6154133"/>
          <a:ext cx="838200" cy="2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23604</xdr:rowOff>
    </xdr:from>
    <xdr:to>
      <xdr:col>81</xdr:col>
      <xdr:colOff>50800</xdr:colOff>
      <xdr:row>37</xdr:row>
      <xdr:rowOff>76868</xdr:rowOff>
    </xdr:to>
    <xdr:cxnSp macro="">
      <xdr:nvCxnSpPr>
        <xdr:cNvPr id="527" name="直線コネクタ 526"/>
        <xdr:cNvCxnSpPr/>
      </xdr:nvCxnSpPr>
      <xdr:spPr>
        <a:xfrm flipV="1">
          <a:off x="14592300" y="6367254"/>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76868</xdr:rowOff>
    </xdr:from>
    <xdr:to>
      <xdr:col>76</xdr:col>
      <xdr:colOff>114300</xdr:colOff>
      <xdr:row>37</xdr:row>
      <xdr:rowOff>108708</xdr:rowOff>
    </xdr:to>
    <xdr:cxnSp macro="">
      <xdr:nvCxnSpPr>
        <xdr:cNvPr id="530" name="直線コネクタ 529"/>
        <xdr:cNvCxnSpPr/>
      </xdr:nvCxnSpPr>
      <xdr:spPr>
        <a:xfrm flipV="1">
          <a:off x="13703300" y="642051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48097</xdr:rowOff>
    </xdr:from>
    <xdr:to>
      <xdr:col>71</xdr:col>
      <xdr:colOff>177800</xdr:colOff>
      <xdr:row>37</xdr:row>
      <xdr:rowOff>108708</xdr:rowOff>
    </xdr:to>
    <xdr:cxnSp macro="">
      <xdr:nvCxnSpPr>
        <xdr:cNvPr id="533" name="直線コネクタ 532"/>
        <xdr:cNvCxnSpPr/>
      </xdr:nvCxnSpPr>
      <xdr:spPr>
        <a:xfrm>
          <a:off x="12814300" y="6391747"/>
          <a:ext cx="8890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102583</xdr:rowOff>
    </xdr:from>
    <xdr:to>
      <xdr:col>85</xdr:col>
      <xdr:colOff>177800</xdr:colOff>
      <xdr:row>36</xdr:row>
      <xdr:rowOff>32733</xdr:rowOff>
    </xdr:to>
    <xdr:sp macro="" textlink="">
      <xdr:nvSpPr>
        <xdr:cNvPr id="543" name="楕円 542"/>
        <xdr:cNvSpPr/>
      </xdr:nvSpPr>
      <xdr:spPr>
        <a:xfrm>
          <a:off x="16268700" y="6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81010</xdr:rowOff>
    </xdr:from>
    <xdr:ext cx="534377" cy="259045"/>
    <xdr:sp macro="" textlink="">
      <xdr:nvSpPr>
        <xdr:cNvPr id="544" name="消防費該当値テキスト"/>
        <xdr:cNvSpPr txBox="1"/>
      </xdr:nvSpPr>
      <xdr:spPr>
        <a:xfrm>
          <a:off x="16370300" y="60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144254</xdr:rowOff>
    </xdr:from>
    <xdr:to>
      <xdr:col>81</xdr:col>
      <xdr:colOff>101600</xdr:colOff>
      <xdr:row>37</xdr:row>
      <xdr:rowOff>74404</xdr:rowOff>
    </xdr:to>
    <xdr:sp macro="" textlink="">
      <xdr:nvSpPr>
        <xdr:cNvPr id="545" name="楕円 544"/>
        <xdr:cNvSpPr/>
      </xdr:nvSpPr>
      <xdr:spPr>
        <a:xfrm>
          <a:off x="15430500" y="63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65531</xdr:rowOff>
    </xdr:from>
    <xdr:ext cx="534377" cy="259045"/>
    <xdr:sp macro="" textlink="">
      <xdr:nvSpPr>
        <xdr:cNvPr id="546" name="テキスト ボックス 545"/>
        <xdr:cNvSpPr txBox="1"/>
      </xdr:nvSpPr>
      <xdr:spPr>
        <a:xfrm>
          <a:off x="15214111" y="64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26068</xdr:rowOff>
    </xdr:from>
    <xdr:to>
      <xdr:col>76</xdr:col>
      <xdr:colOff>165100</xdr:colOff>
      <xdr:row>37</xdr:row>
      <xdr:rowOff>127668</xdr:rowOff>
    </xdr:to>
    <xdr:sp macro="" textlink="">
      <xdr:nvSpPr>
        <xdr:cNvPr id="547" name="楕円 546"/>
        <xdr:cNvSpPr/>
      </xdr:nvSpPr>
      <xdr:spPr>
        <a:xfrm>
          <a:off x="14541500" y="63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118795</xdr:rowOff>
    </xdr:from>
    <xdr:ext cx="534377" cy="259045"/>
    <xdr:sp macro="" textlink="">
      <xdr:nvSpPr>
        <xdr:cNvPr id="548" name="テキスト ボックス 547"/>
        <xdr:cNvSpPr txBox="1"/>
      </xdr:nvSpPr>
      <xdr:spPr>
        <a:xfrm>
          <a:off x="14325111" y="64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57908</xdr:rowOff>
    </xdr:from>
    <xdr:to>
      <xdr:col>72</xdr:col>
      <xdr:colOff>38100</xdr:colOff>
      <xdr:row>37</xdr:row>
      <xdr:rowOff>159508</xdr:rowOff>
    </xdr:to>
    <xdr:sp macro="" textlink="">
      <xdr:nvSpPr>
        <xdr:cNvPr id="549" name="楕円 548"/>
        <xdr:cNvSpPr/>
      </xdr:nvSpPr>
      <xdr:spPr>
        <a:xfrm>
          <a:off x="13652500" y="64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150635</xdr:rowOff>
    </xdr:from>
    <xdr:ext cx="534377" cy="259045"/>
    <xdr:sp macro="" textlink="">
      <xdr:nvSpPr>
        <xdr:cNvPr id="550" name="テキスト ボックス 549"/>
        <xdr:cNvSpPr txBox="1"/>
      </xdr:nvSpPr>
      <xdr:spPr>
        <a:xfrm>
          <a:off x="13436111" y="64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168747</xdr:rowOff>
    </xdr:from>
    <xdr:to>
      <xdr:col>67</xdr:col>
      <xdr:colOff>101600</xdr:colOff>
      <xdr:row>37</xdr:row>
      <xdr:rowOff>98897</xdr:rowOff>
    </xdr:to>
    <xdr:sp macro="" textlink="">
      <xdr:nvSpPr>
        <xdr:cNvPr id="551" name="楕円 550"/>
        <xdr:cNvSpPr/>
      </xdr:nvSpPr>
      <xdr:spPr>
        <a:xfrm>
          <a:off x="12763500" y="6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90024</xdr:rowOff>
    </xdr:from>
    <xdr:ext cx="534377" cy="259045"/>
    <xdr:sp macro="" textlink="">
      <xdr:nvSpPr>
        <xdr:cNvPr id="552" name="テキスト ボックス 551"/>
        <xdr:cNvSpPr txBox="1"/>
      </xdr:nvSpPr>
      <xdr:spPr>
        <a:xfrm>
          <a:off x="12547111" y="64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139485</xdr:rowOff>
    </xdr:from>
    <xdr:to>
      <xdr:col>85</xdr:col>
      <xdr:colOff>127000</xdr:colOff>
      <xdr:row>57</xdr:row>
      <xdr:rowOff>91903</xdr:rowOff>
    </xdr:to>
    <xdr:cxnSp macro="">
      <xdr:nvCxnSpPr>
        <xdr:cNvPr id="583" name="直線コネクタ 582"/>
        <xdr:cNvCxnSpPr/>
      </xdr:nvCxnSpPr>
      <xdr:spPr>
        <a:xfrm flipV="1">
          <a:off x="15481300" y="9740685"/>
          <a:ext cx="8382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4"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91903</xdr:rowOff>
    </xdr:from>
    <xdr:to>
      <xdr:col>81</xdr:col>
      <xdr:colOff>50800</xdr:colOff>
      <xdr:row>57</xdr:row>
      <xdr:rowOff>125854</xdr:rowOff>
    </xdr:to>
    <xdr:cxnSp macro="">
      <xdr:nvCxnSpPr>
        <xdr:cNvPr id="586" name="直線コネクタ 585"/>
        <xdr:cNvCxnSpPr/>
      </xdr:nvCxnSpPr>
      <xdr:spPr>
        <a:xfrm flipV="1">
          <a:off x="14592300" y="9864553"/>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125854</xdr:rowOff>
    </xdr:from>
    <xdr:to>
      <xdr:col>76</xdr:col>
      <xdr:colOff>114300</xdr:colOff>
      <xdr:row>58</xdr:row>
      <xdr:rowOff>7079</xdr:rowOff>
    </xdr:to>
    <xdr:cxnSp macro="">
      <xdr:nvCxnSpPr>
        <xdr:cNvPr id="589" name="直線コネクタ 588"/>
        <xdr:cNvCxnSpPr/>
      </xdr:nvCxnSpPr>
      <xdr:spPr>
        <a:xfrm flipV="1">
          <a:off x="13703300" y="9898504"/>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7079</xdr:rowOff>
    </xdr:from>
    <xdr:to>
      <xdr:col>71</xdr:col>
      <xdr:colOff>177800</xdr:colOff>
      <xdr:row>58</xdr:row>
      <xdr:rowOff>41441</xdr:rowOff>
    </xdr:to>
    <xdr:cxnSp macro="">
      <xdr:nvCxnSpPr>
        <xdr:cNvPr id="592" name="直線コネクタ 591"/>
        <xdr:cNvCxnSpPr/>
      </xdr:nvCxnSpPr>
      <xdr:spPr>
        <a:xfrm flipV="1">
          <a:off x="12814300" y="9951179"/>
          <a:ext cx="8890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88685</xdr:rowOff>
    </xdr:from>
    <xdr:to>
      <xdr:col>85</xdr:col>
      <xdr:colOff>177800</xdr:colOff>
      <xdr:row>57</xdr:row>
      <xdr:rowOff>18835</xdr:rowOff>
    </xdr:to>
    <xdr:sp macro="" textlink="">
      <xdr:nvSpPr>
        <xdr:cNvPr id="602" name="楕円 601"/>
        <xdr:cNvSpPr/>
      </xdr:nvSpPr>
      <xdr:spPr>
        <a:xfrm>
          <a:off x="16268700" y="96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111562</xdr:rowOff>
    </xdr:from>
    <xdr:ext cx="534377" cy="259045"/>
    <xdr:sp macro="" textlink="">
      <xdr:nvSpPr>
        <xdr:cNvPr id="603" name="教育費該当値テキスト"/>
        <xdr:cNvSpPr txBox="1"/>
      </xdr:nvSpPr>
      <xdr:spPr>
        <a:xfrm>
          <a:off x="16370300" y="95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41103</xdr:rowOff>
    </xdr:from>
    <xdr:to>
      <xdr:col>81</xdr:col>
      <xdr:colOff>101600</xdr:colOff>
      <xdr:row>57</xdr:row>
      <xdr:rowOff>142703</xdr:rowOff>
    </xdr:to>
    <xdr:sp macro="" textlink="">
      <xdr:nvSpPr>
        <xdr:cNvPr id="604" name="楕円 603"/>
        <xdr:cNvSpPr/>
      </xdr:nvSpPr>
      <xdr:spPr>
        <a:xfrm>
          <a:off x="15430500" y="98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133830</xdr:rowOff>
    </xdr:from>
    <xdr:ext cx="534377" cy="259045"/>
    <xdr:sp macro="" textlink="">
      <xdr:nvSpPr>
        <xdr:cNvPr id="605" name="テキスト ボックス 604"/>
        <xdr:cNvSpPr txBox="1"/>
      </xdr:nvSpPr>
      <xdr:spPr>
        <a:xfrm>
          <a:off x="15214111" y="99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75054</xdr:rowOff>
    </xdr:from>
    <xdr:to>
      <xdr:col>76</xdr:col>
      <xdr:colOff>165100</xdr:colOff>
      <xdr:row>58</xdr:row>
      <xdr:rowOff>5204</xdr:rowOff>
    </xdr:to>
    <xdr:sp macro="" textlink="">
      <xdr:nvSpPr>
        <xdr:cNvPr id="606" name="楕円 605"/>
        <xdr:cNvSpPr/>
      </xdr:nvSpPr>
      <xdr:spPr>
        <a:xfrm>
          <a:off x="14541500" y="98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167781</xdr:rowOff>
    </xdr:from>
    <xdr:ext cx="534377" cy="259045"/>
    <xdr:sp macro="" textlink="">
      <xdr:nvSpPr>
        <xdr:cNvPr id="607" name="テキスト ボックス 606"/>
        <xdr:cNvSpPr txBox="1"/>
      </xdr:nvSpPr>
      <xdr:spPr>
        <a:xfrm>
          <a:off x="14325111" y="99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127729</xdr:rowOff>
    </xdr:from>
    <xdr:to>
      <xdr:col>72</xdr:col>
      <xdr:colOff>38100</xdr:colOff>
      <xdr:row>58</xdr:row>
      <xdr:rowOff>57879</xdr:rowOff>
    </xdr:to>
    <xdr:sp macro="" textlink="">
      <xdr:nvSpPr>
        <xdr:cNvPr id="608" name="楕円 607"/>
        <xdr:cNvSpPr/>
      </xdr:nvSpPr>
      <xdr:spPr>
        <a:xfrm>
          <a:off x="13652500" y="99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49006</xdr:rowOff>
    </xdr:from>
    <xdr:ext cx="534377" cy="259045"/>
    <xdr:sp macro="" textlink="">
      <xdr:nvSpPr>
        <xdr:cNvPr id="609" name="テキスト ボックス 608"/>
        <xdr:cNvSpPr txBox="1"/>
      </xdr:nvSpPr>
      <xdr:spPr>
        <a:xfrm>
          <a:off x="13436111" y="99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162091</xdr:rowOff>
    </xdr:from>
    <xdr:to>
      <xdr:col>67</xdr:col>
      <xdr:colOff>101600</xdr:colOff>
      <xdr:row>58</xdr:row>
      <xdr:rowOff>92241</xdr:rowOff>
    </xdr:to>
    <xdr:sp macro="" textlink="">
      <xdr:nvSpPr>
        <xdr:cNvPr id="610" name="楕円 609"/>
        <xdr:cNvSpPr/>
      </xdr:nvSpPr>
      <xdr:spPr>
        <a:xfrm>
          <a:off x="12763500" y="99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83368</xdr:rowOff>
    </xdr:from>
    <xdr:ext cx="534377" cy="259045"/>
    <xdr:sp macro="" textlink="">
      <xdr:nvSpPr>
        <xdr:cNvPr id="611" name="テキスト ボックス 610"/>
        <xdr:cNvSpPr txBox="1"/>
      </xdr:nvSpPr>
      <xdr:spPr>
        <a:xfrm>
          <a:off x="12547111" y="100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81037</xdr:rowOff>
    </xdr:from>
    <xdr:to>
      <xdr:col>85</xdr:col>
      <xdr:colOff>127000</xdr:colOff>
      <xdr:row>79</xdr:row>
      <xdr:rowOff>98868</xdr:rowOff>
    </xdr:to>
    <xdr:cxnSp macro="">
      <xdr:nvCxnSpPr>
        <xdr:cNvPr id="642" name="直線コネクタ 641"/>
        <xdr:cNvCxnSpPr/>
      </xdr:nvCxnSpPr>
      <xdr:spPr>
        <a:xfrm flipV="1">
          <a:off x="15481300" y="1362558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98868</xdr:rowOff>
    </xdr:from>
    <xdr:to>
      <xdr:col>81</xdr:col>
      <xdr:colOff>50800</xdr:colOff>
      <xdr:row>79</xdr:row>
      <xdr:rowOff>98868</xdr:rowOff>
    </xdr:to>
    <xdr:cxnSp macro="">
      <xdr:nvCxnSpPr>
        <xdr:cNvPr id="645" name="直線コネクタ 644"/>
        <xdr:cNvCxnSpPr/>
      </xdr:nvCxnSpPr>
      <xdr:spPr>
        <a:xfrm>
          <a:off x="14592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98334</xdr:rowOff>
    </xdr:from>
    <xdr:to>
      <xdr:col>76</xdr:col>
      <xdr:colOff>114300</xdr:colOff>
      <xdr:row>79</xdr:row>
      <xdr:rowOff>98868</xdr:rowOff>
    </xdr:to>
    <xdr:cxnSp macro="">
      <xdr:nvCxnSpPr>
        <xdr:cNvPr id="648" name="直線コネクタ 647"/>
        <xdr:cNvCxnSpPr/>
      </xdr:nvCxnSpPr>
      <xdr:spPr>
        <a:xfrm>
          <a:off x="13703300" y="1364288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97692</xdr:rowOff>
    </xdr:from>
    <xdr:to>
      <xdr:col>71</xdr:col>
      <xdr:colOff>177800</xdr:colOff>
      <xdr:row>79</xdr:row>
      <xdr:rowOff>98334</xdr:rowOff>
    </xdr:to>
    <xdr:cxnSp macro="">
      <xdr:nvCxnSpPr>
        <xdr:cNvPr id="651" name="直線コネクタ 650"/>
        <xdr:cNvCxnSpPr/>
      </xdr:nvCxnSpPr>
      <xdr:spPr>
        <a:xfrm>
          <a:off x="12814300" y="1364224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30237</xdr:rowOff>
    </xdr:from>
    <xdr:to>
      <xdr:col>85</xdr:col>
      <xdr:colOff>177800</xdr:colOff>
      <xdr:row>79</xdr:row>
      <xdr:rowOff>131837</xdr:rowOff>
    </xdr:to>
    <xdr:sp macro="" textlink="">
      <xdr:nvSpPr>
        <xdr:cNvPr id="661" name="楕円 660"/>
        <xdr:cNvSpPr/>
      </xdr:nvSpPr>
      <xdr:spPr>
        <a:xfrm>
          <a:off x="16268700" y="135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116614</xdr:rowOff>
    </xdr:from>
    <xdr:ext cx="469744" cy="259045"/>
    <xdr:sp macro="" textlink="">
      <xdr:nvSpPr>
        <xdr:cNvPr id="662" name="災害復旧費該当値テキスト"/>
        <xdr:cNvSpPr txBox="1"/>
      </xdr:nvSpPr>
      <xdr:spPr>
        <a:xfrm>
          <a:off x="16370300"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48068</xdr:rowOff>
    </xdr:from>
    <xdr:to>
      <xdr:col>81</xdr:col>
      <xdr:colOff>101600</xdr:colOff>
      <xdr:row>79</xdr:row>
      <xdr:rowOff>149668</xdr:rowOff>
    </xdr:to>
    <xdr:sp macro="" textlink="">
      <xdr:nvSpPr>
        <xdr:cNvPr id="663" name="楕円 662"/>
        <xdr:cNvSpPr/>
      </xdr:nvSpPr>
      <xdr:spPr>
        <a:xfrm>
          <a:off x="15430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140795</xdr:rowOff>
    </xdr:from>
    <xdr:ext cx="249299" cy="259045"/>
    <xdr:sp macro="" textlink="">
      <xdr:nvSpPr>
        <xdr:cNvPr id="664" name="テキスト ボックス 663"/>
        <xdr:cNvSpPr txBox="1"/>
      </xdr:nvSpPr>
      <xdr:spPr>
        <a:xfrm>
          <a:off x="15356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65" name="楕円 664"/>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66" name="テキスト ボックス 665"/>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47534</xdr:rowOff>
    </xdr:from>
    <xdr:to>
      <xdr:col>72</xdr:col>
      <xdr:colOff>38100</xdr:colOff>
      <xdr:row>79</xdr:row>
      <xdr:rowOff>149134</xdr:rowOff>
    </xdr:to>
    <xdr:sp macro="" textlink="">
      <xdr:nvSpPr>
        <xdr:cNvPr id="667" name="楕円 666"/>
        <xdr:cNvSpPr/>
      </xdr:nvSpPr>
      <xdr:spPr>
        <a:xfrm>
          <a:off x="13652500" y="13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140261</xdr:rowOff>
    </xdr:from>
    <xdr:ext cx="313932" cy="259045"/>
    <xdr:sp macro="" textlink="">
      <xdr:nvSpPr>
        <xdr:cNvPr id="668" name="テキスト ボックス 667"/>
        <xdr:cNvSpPr txBox="1"/>
      </xdr:nvSpPr>
      <xdr:spPr>
        <a:xfrm>
          <a:off x="13546333" y="13684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46892</xdr:rowOff>
    </xdr:from>
    <xdr:to>
      <xdr:col>67</xdr:col>
      <xdr:colOff>101600</xdr:colOff>
      <xdr:row>79</xdr:row>
      <xdr:rowOff>148492</xdr:rowOff>
    </xdr:to>
    <xdr:sp macro="" textlink="">
      <xdr:nvSpPr>
        <xdr:cNvPr id="669" name="楕円 668"/>
        <xdr:cNvSpPr/>
      </xdr:nvSpPr>
      <xdr:spPr>
        <a:xfrm>
          <a:off x="12763500" y="13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139619</xdr:rowOff>
    </xdr:from>
    <xdr:ext cx="378565" cy="259045"/>
    <xdr:sp macro="" textlink="">
      <xdr:nvSpPr>
        <xdr:cNvPr id="670" name="テキスト ボックス 669"/>
        <xdr:cNvSpPr txBox="1"/>
      </xdr:nvSpPr>
      <xdr:spPr>
        <a:xfrm>
          <a:off x="12625017" y="1368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114602</xdr:rowOff>
    </xdr:from>
    <xdr:to>
      <xdr:col>85</xdr:col>
      <xdr:colOff>127000</xdr:colOff>
      <xdr:row>93</xdr:row>
      <xdr:rowOff>128612</xdr:rowOff>
    </xdr:to>
    <xdr:cxnSp macro="">
      <xdr:nvCxnSpPr>
        <xdr:cNvPr id="702" name="直線コネクタ 701"/>
        <xdr:cNvCxnSpPr/>
      </xdr:nvCxnSpPr>
      <xdr:spPr>
        <a:xfrm flipV="1">
          <a:off x="15481300" y="16059452"/>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41190</xdr:rowOff>
    </xdr:from>
    <xdr:to>
      <xdr:col>81</xdr:col>
      <xdr:colOff>50800</xdr:colOff>
      <xdr:row>93</xdr:row>
      <xdr:rowOff>128612</xdr:rowOff>
    </xdr:to>
    <xdr:cxnSp macro="">
      <xdr:nvCxnSpPr>
        <xdr:cNvPr id="705" name="直線コネクタ 704"/>
        <xdr:cNvCxnSpPr/>
      </xdr:nvCxnSpPr>
      <xdr:spPr>
        <a:xfrm>
          <a:off x="14592300" y="15986040"/>
          <a:ext cx="889000" cy="8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41190</xdr:rowOff>
    </xdr:from>
    <xdr:to>
      <xdr:col>76</xdr:col>
      <xdr:colOff>114300</xdr:colOff>
      <xdr:row>93</xdr:row>
      <xdr:rowOff>65911</xdr:rowOff>
    </xdr:to>
    <xdr:cxnSp macro="">
      <xdr:nvCxnSpPr>
        <xdr:cNvPr id="708" name="直線コネクタ 707"/>
        <xdr:cNvCxnSpPr/>
      </xdr:nvCxnSpPr>
      <xdr:spPr>
        <a:xfrm flipV="1">
          <a:off x="13703300" y="1598604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46513</xdr:rowOff>
    </xdr:from>
    <xdr:to>
      <xdr:col>71</xdr:col>
      <xdr:colOff>177800</xdr:colOff>
      <xdr:row>93</xdr:row>
      <xdr:rowOff>65911</xdr:rowOff>
    </xdr:to>
    <xdr:cxnSp macro="">
      <xdr:nvCxnSpPr>
        <xdr:cNvPr id="711" name="直線コネクタ 710"/>
        <xdr:cNvCxnSpPr/>
      </xdr:nvCxnSpPr>
      <xdr:spPr>
        <a:xfrm>
          <a:off x="12814300" y="1581991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63802</xdr:rowOff>
    </xdr:from>
    <xdr:to>
      <xdr:col>85</xdr:col>
      <xdr:colOff>177800</xdr:colOff>
      <xdr:row>93</xdr:row>
      <xdr:rowOff>165402</xdr:rowOff>
    </xdr:to>
    <xdr:sp macro="" textlink="">
      <xdr:nvSpPr>
        <xdr:cNvPr id="721" name="楕円 720"/>
        <xdr:cNvSpPr/>
      </xdr:nvSpPr>
      <xdr:spPr>
        <a:xfrm>
          <a:off x="16268700" y="160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86679</xdr:rowOff>
    </xdr:from>
    <xdr:ext cx="534377" cy="259045"/>
    <xdr:sp macro="" textlink="">
      <xdr:nvSpPr>
        <xdr:cNvPr id="722" name="公債費該当値テキスト"/>
        <xdr:cNvSpPr txBox="1"/>
      </xdr:nvSpPr>
      <xdr:spPr>
        <a:xfrm>
          <a:off x="16370300" y="1586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77812</xdr:rowOff>
    </xdr:from>
    <xdr:to>
      <xdr:col>81</xdr:col>
      <xdr:colOff>101600</xdr:colOff>
      <xdr:row>94</xdr:row>
      <xdr:rowOff>7962</xdr:rowOff>
    </xdr:to>
    <xdr:sp macro="" textlink="">
      <xdr:nvSpPr>
        <xdr:cNvPr id="723" name="楕円 722"/>
        <xdr:cNvSpPr/>
      </xdr:nvSpPr>
      <xdr:spPr>
        <a:xfrm>
          <a:off x="15430500" y="160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24489</xdr:rowOff>
    </xdr:from>
    <xdr:ext cx="534377" cy="259045"/>
    <xdr:sp macro="" textlink="">
      <xdr:nvSpPr>
        <xdr:cNvPr id="724" name="テキスト ボックス 723"/>
        <xdr:cNvSpPr txBox="1"/>
      </xdr:nvSpPr>
      <xdr:spPr>
        <a:xfrm>
          <a:off x="15214111" y="157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161840</xdr:rowOff>
    </xdr:from>
    <xdr:to>
      <xdr:col>76</xdr:col>
      <xdr:colOff>165100</xdr:colOff>
      <xdr:row>93</xdr:row>
      <xdr:rowOff>91990</xdr:rowOff>
    </xdr:to>
    <xdr:sp macro="" textlink="">
      <xdr:nvSpPr>
        <xdr:cNvPr id="725" name="楕円 724"/>
        <xdr:cNvSpPr/>
      </xdr:nvSpPr>
      <xdr:spPr>
        <a:xfrm>
          <a:off x="14541500" y="159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108517</xdr:rowOff>
    </xdr:from>
    <xdr:ext cx="534377" cy="259045"/>
    <xdr:sp macro="" textlink="">
      <xdr:nvSpPr>
        <xdr:cNvPr id="726" name="テキスト ボックス 725"/>
        <xdr:cNvSpPr txBox="1"/>
      </xdr:nvSpPr>
      <xdr:spPr>
        <a:xfrm>
          <a:off x="14325111" y="157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15111</xdr:rowOff>
    </xdr:from>
    <xdr:to>
      <xdr:col>72</xdr:col>
      <xdr:colOff>38100</xdr:colOff>
      <xdr:row>93</xdr:row>
      <xdr:rowOff>116711</xdr:rowOff>
    </xdr:to>
    <xdr:sp macro="" textlink="">
      <xdr:nvSpPr>
        <xdr:cNvPr id="727" name="楕円 726"/>
        <xdr:cNvSpPr/>
      </xdr:nvSpPr>
      <xdr:spPr>
        <a:xfrm>
          <a:off x="13652500" y="159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133238</xdr:rowOff>
    </xdr:from>
    <xdr:ext cx="534377" cy="259045"/>
    <xdr:sp macro="" textlink="">
      <xdr:nvSpPr>
        <xdr:cNvPr id="728" name="テキスト ボックス 727"/>
        <xdr:cNvSpPr txBox="1"/>
      </xdr:nvSpPr>
      <xdr:spPr>
        <a:xfrm>
          <a:off x="13436111" y="157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167163</xdr:rowOff>
    </xdr:from>
    <xdr:to>
      <xdr:col>67</xdr:col>
      <xdr:colOff>101600</xdr:colOff>
      <xdr:row>92</xdr:row>
      <xdr:rowOff>97313</xdr:rowOff>
    </xdr:to>
    <xdr:sp macro="" textlink="">
      <xdr:nvSpPr>
        <xdr:cNvPr id="729" name="楕円 728"/>
        <xdr:cNvSpPr/>
      </xdr:nvSpPr>
      <xdr:spPr>
        <a:xfrm>
          <a:off x="12763500" y="157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113840</xdr:rowOff>
    </xdr:from>
    <xdr:ext cx="534377" cy="259045"/>
    <xdr:sp macro="" textlink="">
      <xdr:nvSpPr>
        <xdr:cNvPr id="730" name="テキスト ボックス 729"/>
        <xdr:cNvSpPr txBox="1"/>
      </xdr:nvSpPr>
      <xdr:spPr>
        <a:xfrm>
          <a:off x="12547111" y="155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民生費については、住民一人当たり２</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４５１</a:t>
          </a:r>
          <a:r>
            <a:rPr kumimoji="1" lang="ja-JP" altLang="ja-JP" sz="1300">
              <a:solidFill>
                <a:schemeClr val="dk1"/>
              </a:solidFill>
              <a:effectLst/>
              <a:latin typeface="+mn-lt"/>
              <a:ea typeface="+mn-ea"/>
              <a:cs typeface="+mn-cs"/>
            </a:rPr>
            <a:t>円となっている。これは他団体にはない救護施設「しらがね寮」（生活保護施設）があることや、他団体に比べ私立保育所・認定こども園の施設数が多いことが大きな要因として考えられる。公立保育所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年度から民営化したが、今後 も社会保障費の自然増に対応しながら行財政改革プランに沿って扶助費全体について抑制していく。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教育費については、住民一人当たり７２，５３３円となっている。平成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年度から増加しており、平成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年度は類似団体平均を上回る水準となっている。これは、平成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年度からの公立学校施設大規模改修事業、平成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年度からの社会体育施設大規模改修事業による普通建設費の増加が主な要因である。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普通交付税の合併算定替えの段階的削減が９割に達するなか、税収の伸び、普通交付税一本算定の増額、事務効率化による歳出削減に努めたが、最終的には財政調整基金を取り崩し実質収支額の黒字を確保した。</a:t>
          </a:r>
        </a:p>
        <a:p>
          <a:r>
            <a:rPr lang="ja-JP" altLang="ja-JP" sz="1300">
              <a:solidFill>
                <a:schemeClr val="dk1"/>
              </a:solidFill>
              <a:effectLst/>
              <a:latin typeface="+mn-lt"/>
              <a:ea typeface="+mn-ea"/>
              <a:cs typeface="+mn-cs"/>
            </a:rPr>
            <a:t>　実質単年度収支は、財政調整基金を取り崩したことにより、前年度比で大きなマイナスとなったが、前年度</a:t>
          </a:r>
          <a:r>
            <a:rPr lang="ja-JP" altLang="en-US" sz="1300">
              <a:solidFill>
                <a:schemeClr val="dk1"/>
              </a:solidFill>
              <a:effectLst/>
              <a:latin typeface="+mn-lt"/>
              <a:ea typeface="+mn-ea"/>
              <a:cs typeface="+mn-cs"/>
            </a:rPr>
            <a:t>剰余金</a:t>
          </a:r>
          <a:r>
            <a:rPr lang="ja-JP" altLang="ja-JP" sz="1300">
              <a:solidFill>
                <a:schemeClr val="dk1"/>
              </a:solidFill>
              <a:effectLst/>
              <a:latin typeface="+mn-lt"/>
              <a:ea typeface="+mn-ea"/>
              <a:cs typeface="+mn-cs"/>
            </a:rPr>
            <a:t>や基金運用収入による積立金により、黒字を確保</a:t>
          </a:r>
          <a:r>
            <a:rPr lang="ja-JP" altLang="en-US" sz="1300">
              <a:solidFill>
                <a:schemeClr val="dk1"/>
              </a:solidFill>
              <a:effectLst/>
              <a:latin typeface="+mn-lt"/>
              <a:ea typeface="+mn-ea"/>
              <a:cs typeface="+mn-cs"/>
            </a:rPr>
            <a:t>した。</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黒字の要因は臨時的収入によるものであり、今後は厳しい財政状況となることを見込んでおり、引き続き行財政改革に取り組み、財政健全化に努める。</a:t>
          </a:r>
          <a:endParaRPr lang="ja-JP" altLang="ja-JP" sz="1300">
            <a:solidFill>
              <a:schemeClr val="dk1"/>
            </a:solidFill>
            <a:effectLst/>
            <a:latin typeface="+mn-lt"/>
            <a:ea typeface="+mn-ea"/>
            <a:cs typeface="+mn-cs"/>
          </a:endParaRPr>
        </a:p>
        <a:p>
          <a:endParaRPr kumimoji="1" lang="ja-JP" altLang="en-US" sz="13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全会計において黒字</a:t>
          </a:r>
          <a:r>
            <a:rPr kumimoji="1" lang="ja-JP" altLang="en-US" sz="1400">
              <a:solidFill>
                <a:schemeClr val="dk1"/>
              </a:solidFill>
              <a:effectLst/>
              <a:latin typeface="+mn-lt"/>
              <a:ea typeface="+mn-ea"/>
              <a:cs typeface="+mn-cs"/>
            </a:rPr>
            <a:t>決算となったが、一般会計において</a:t>
          </a:r>
          <a:r>
            <a:rPr kumimoji="1" lang="ja-JP" altLang="ja-JP" sz="1400">
              <a:solidFill>
                <a:schemeClr val="dk1"/>
              </a:solidFill>
              <a:effectLst/>
              <a:latin typeface="+mn-lt"/>
              <a:ea typeface="+mn-ea"/>
              <a:cs typeface="+mn-cs"/>
            </a:rPr>
            <a:t>財源不足補てんの</a:t>
          </a:r>
          <a:r>
            <a:rPr kumimoji="1" lang="ja-JP" altLang="en-US" sz="1400">
              <a:solidFill>
                <a:schemeClr val="dk1"/>
              </a:solidFill>
              <a:effectLst/>
              <a:latin typeface="+mn-lt"/>
              <a:ea typeface="+mn-ea"/>
              <a:cs typeface="+mn-cs"/>
            </a:rPr>
            <a:t>ために財政調整基金を取り崩したところである。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今後は、下水道事業等の公営企業会計への公債費に対する繰出金が増加する見込みであるため、独立採算の原則に立ち返った使用料の見直しも含め、健全化・適正化を図る。</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国民健康保険特別会計においても、国民健康保険税の適正化や医療費削減のための健康づくりを推進し、一般会計の負担額軽減を図る。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実質公債費比率（分子）は減少傾向にある。これは、地方債の新規発行額を償還元金を下回る額に設定するなどの起債抑制策によるものである。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今後数年は、公共施設総合管理計画に基づく改修や除却事業</a:t>
          </a:r>
          <a:r>
            <a:rPr kumimoji="1" lang="ja-JP" altLang="en-US" sz="1400">
              <a:solidFill>
                <a:schemeClr val="dk1"/>
              </a:solidFill>
              <a:effectLst/>
              <a:latin typeface="+mn-lt"/>
              <a:ea typeface="+mn-ea"/>
              <a:cs typeface="+mn-cs"/>
            </a:rPr>
            <a:t>を計画しており、償還額を超える借入が必要となることから、実質公債費比率は増加に転じると見込んでいる。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将来負担比率（分子）は年々減少している。主な要因として、地方債の新規発行額の抑制等により、地方債現在高や公営企業債等繰入見込額が減少していることがあげられる。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しかし、今後数年は、公共施設総合管理計画に基づく改修や除却事業により新規債の発行額が伸びることが予想されることから、引き続き事業実施の適正化を図り、財政の健全化に努める。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熊本県あさぎり町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・財政調整基金については、地方交付税合併算定替えの段階的削減等による財源不足分として３億円を取り崩した一方、前年度剰余金と運用収入を合わせて３．３億円の積み立てを行った。また、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町民の連帯強化及び地域振興を目的とした事業の財源として「まちづくり基金」を２億円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、産業活性化や雇用対策など地域経済の振興に係る事業の財源として「産業活性化基金」を０．８億円を取り崩した。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その他、各種基金の運用収入として０．８億円の積み立てを行ったことにより、基金全体として１．４億円の減となった。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・財政需要が見込まれる公共施設の適正化対策の財源として、公共施設整備基金や減債基金への積立を検討していく。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・まちづくり基金：新町建設計画に基づく、町民の連帯強化及び地域振興を目的とする事業の推進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・林業振興基金：地域林業の振興及び森林の有する多面的機能の維持増進を図る。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・産業活性化基金：産業活性化対策や雇用対策等による地域経済の振興に係る事業の推進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・ふるさと基金：ふるさと寄付金を財源とし、寄付者の思いを実現化することにより、多様な人々の参加による活力に満ちたふるさとづくりに資することを目的とする。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・まちづくり基金：基金の運用益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百万円を積み立てた一方で、新町建設計画に基づく事業の財源として２億円を充当したことにより減額となった。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・林業振興基金：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基金の運用益３百万円を積み立てた一方で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、林業振興を目的とした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事業の財源として３百万円を充当したことにより、基金残高は前年度並みとなった。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農業機械導入補助金等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の産業活性化に資する事業の財源として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・まちづくり基金、ふるさと基金については、ソフト事業の財源として定額を取り崩していく予定である。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・その他の基金の活用については、毎年度検討することとしている。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・普通交付税の合併算定替による特例期限終了に備え、決算剰余金２．４億円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、運用収入０．９億円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を積み立てたことによる増額</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・平成３８年度までの中期財政計画に基づき、標準財政規模の５０％程度を災害等の不測の事態への備えや公共施設の適正化対策として積み立ててきた。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また、平成３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年度からは、実質単年度収支が赤字となる見通しを立てており、収支の安定を図るため２４億円程度を積み立ててきた。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今後は、毎年度３億円程度を取り崩し、収支の安定を図りながら、実質単年度収支の黒字化へ向けた取り組みを進めていく。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有形固定資産減価償却率については、上昇傾向にあるものの、類似団体平均や県平均と比較すると下回っている。平成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年度に策定した公共施設等総合管理計画に基づき、将来の人口や財政規模にあった公共施設の適正化を行い、維持管理費用や更新費用の削減を図る必要がある。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8" name="直線コネクタ 67"/>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1"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2" name="直線コネクタ 71"/>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73" name="有形固定資産減価償却率平均値テキスト"/>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4" name="フローチャート: 判断 73"/>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5" name="フローチャート: 判断 74"/>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6" name="フローチャート: 判断 75"/>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7" name="フローチャート: 判断 76"/>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157692</xdr:rowOff>
    </xdr:from>
    <xdr:to>
      <xdr:col>23</xdr:col>
      <xdr:colOff>136525</xdr:colOff>
      <xdr:row>29</xdr:row>
      <xdr:rowOff>87842</xdr:rowOff>
    </xdr:to>
    <xdr:sp macro="" textlink="">
      <xdr:nvSpPr>
        <xdr:cNvPr id="83" name="楕円 82"/>
        <xdr:cNvSpPr/>
      </xdr:nvSpPr>
      <xdr:spPr>
        <a:xfrm>
          <a:off x="4711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136119</xdr:rowOff>
    </xdr:from>
    <xdr:ext cx="405111" cy="259045"/>
    <xdr:sp macro="" textlink="">
      <xdr:nvSpPr>
        <xdr:cNvPr id="84" name="有形固定資産減価償却率該当値テキスト"/>
        <xdr:cNvSpPr txBox="1"/>
      </xdr:nvSpPr>
      <xdr:spPr>
        <a:xfrm>
          <a:off x="4813300" y="570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5" name="楕円 84"/>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58632</xdr:rowOff>
    </xdr:to>
    <xdr:cxnSp macro="">
      <xdr:nvCxnSpPr>
        <xdr:cNvPr id="86" name="直線コネクタ 85"/>
        <xdr:cNvCxnSpPr/>
      </xdr:nvCxnSpPr>
      <xdr:spPr>
        <a:xfrm flipV="1">
          <a:off x="4051300" y="57806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7" name="楕円 86"/>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101812</xdr:rowOff>
    </xdr:to>
    <xdr:cxnSp macro="">
      <xdr:nvCxnSpPr>
        <xdr:cNvPr id="88" name="直線コネクタ 87"/>
        <xdr:cNvCxnSpPr/>
      </xdr:nvCxnSpPr>
      <xdr:spPr>
        <a:xfrm flipV="1">
          <a:off x="3289300" y="58022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9" name="楕円 88"/>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101812</xdr:rowOff>
    </xdr:from>
    <xdr:to>
      <xdr:col>15</xdr:col>
      <xdr:colOff>136525</xdr:colOff>
      <xdr:row>29</xdr:row>
      <xdr:rowOff>148590</xdr:rowOff>
    </xdr:to>
    <xdr:cxnSp macro="">
      <xdr:nvCxnSpPr>
        <xdr:cNvPr id="90" name="直線コネクタ 89"/>
        <xdr:cNvCxnSpPr/>
      </xdr:nvCxnSpPr>
      <xdr:spPr>
        <a:xfrm flipV="1">
          <a:off x="2527300" y="58453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91"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2"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3"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100559</xdr:rowOff>
    </xdr:from>
    <xdr:ext cx="405111" cy="259045"/>
    <xdr:sp macro="" textlink="">
      <xdr:nvSpPr>
        <xdr:cNvPr id="94" name="n_1mainValue有形固定資産減価償却率"/>
        <xdr:cNvSpPr txBox="1"/>
      </xdr:nvSpPr>
      <xdr:spPr>
        <a:xfrm>
          <a:off x="3836044" y="584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143739</xdr:rowOff>
    </xdr:from>
    <xdr:ext cx="405111" cy="259045"/>
    <xdr:sp macro="" textlink="">
      <xdr:nvSpPr>
        <xdr:cNvPr id="95" name="n_2mainValue有形固定資産減価償却率"/>
        <xdr:cNvSpPr txBox="1"/>
      </xdr:nvSpPr>
      <xdr:spPr>
        <a:xfrm>
          <a:off x="3086744"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19067</xdr:rowOff>
    </xdr:from>
    <xdr:ext cx="405111" cy="259045"/>
    <xdr:sp macro="" textlink="">
      <xdr:nvSpPr>
        <xdr:cNvPr id="96" name="n_3mainValue有形固定資産減価償却率"/>
        <xdr:cNvSpPr txBox="1"/>
      </xdr:nvSpPr>
      <xdr:spPr>
        <a:xfrm>
          <a:off x="2324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額の抑制等により、将来負担比率は減少傾向であり、債務償還可能年数も類似団体平均や県平均と比較して少なくなっている。しかし、今後は、公共施設等総合管理計画に基づく改修や除却事業により新規債の発行が伸びることが予想さ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2" name="テキスト ボックス 11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2" name="テキスト ボックス 121"/>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8" name="直線コネクタ 127"/>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9"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30" name="直線コネクタ 129"/>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31"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32" name="直線コネクタ 131"/>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33"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4" name="フローチャート: 判断 133"/>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5" name="フローチャート: 判断 134"/>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61813</xdr:rowOff>
    </xdr:from>
    <xdr:to>
      <xdr:col>76</xdr:col>
      <xdr:colOff>73025</xdr:colOff>
      <xdr:row>32</xdr:row>
      <xdr:rowOff>163413</xdr:rowOff>
    </xdr:to>
    <xdr:sp macro="" textlink="">
      <xdr:nvSpPr>
        <xdr:cNvPr id="141" name="楕円 140"/>
        <xdr:cNvSpPr/>
      </xdr:nvSpPr>
      <xdr:spPr>
        <a:xfrm>
          <a:off x="147447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40240</xdr:rowOff>
    </xdr:from>
    <xdr:ext cx="469744" cy="259045"/>
    <xdr:sp macro="" textlink="">
      <xdr:nvSpPr>
        <xdr:cNvPr id="142" name="債務償還比率該当値テキスト"/>
        <xdr:cNvSpPr txBox="1"/>
      </xdr:nvSpPr>
      <xdr:spPr>
        <a:xfrm>
          <a:off x="14846300" y="62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59499</xdr:rowOff>
    </xdr:from>
    <xdr:to>
      <xdr:col>72</xdr:col>
      <xdr:colOff>123825</xdr:colOff>
      <xdr:row>32</xdr:row>
      <xdr:rowOff>161099</xdr:rowOff>
    </xdr:to>
    <xdr:sp macro="" textlink="">
      <xdr:nvSpPr>
        <xdr:cNvPr id="143" name="楕円 142"/>
        <xdr:cNvSpPr/>
      </xdr:nvSpPr>
      <xdr:spPr>
        <a:xfrm>
          <a:off x="14033500" y="63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110299</xdr:rowOff>
    </xdr:from>
    <xdr:to>
      <xdr:col>76</xdr:col>
      <xdr:colOff>22225</xdr:colOff>
      <xdr:row>32</xdr:row>
      <xdr:rowOff>112613</xdr:rowOff>
    </xdr:to>
    <xdr:cxnSp macro="">
      <xdr:nvCxnSpPr>
        <xdr:cNvPr id="144" name="直線コネクタ 143"/>
        <xdr:cNvCxnSpPr/>
      </xdr:nvCxnSpPr>
      <xdr:spPr>
        <a:xfrm>
          <a:off x="14084300" y="6368224"/>
          <a:ext cx="711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5"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152226</xdr:rowOff>
    </xdr:from>
    <xdr:ext cx="469744" cy="259045"/>
    <xdr:sp macro="" textlink="">
      <xdr:nvSpPr>
        <xdr:cNvPr id="146" name="n_1mainValue債務償還比率"/>
        <xdr:cNvSpPr txBox="1"/>
      </xdr:nvSpPr>
      <xdr:spPr>
        <a:xfrm>
          <a:off x="13836727" y="64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1" name="楕円 70"/>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2" name="【道路】&#10;有形固定資産減価償却率該当値テキスト"/>
        <xdr:cNvSpPr txBox="1"/>
      </xdr:nvSpPr>
      <xdr:spPr>
        <a:xfrm>
          <a:off x="4673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3" name="楕円 72"/>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60960</xdr:rowOff>
    </xdr:to>
    <xdr:cxnSp macro="">
      <xdr:nvCxnSpPr>
        <xdr:cNvPr id="74" name="直線コネクタ 73"/>
        <xdr:cNvCxnSpPr/>
      </xdr:nvCxnSpPr>
      <xdr:spPr>
        <a:xfrm flipV="1">
          <a:off x="3797300" y="63550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5" name="楕円 74"/>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118110</xdr:rowOff>
    </xdr:to>
    <xdr:cxnSp macro="">
      <xdr:nvCxnSpPr>
        <xdr:cNvPr id="76" name="直線コネクタ 75"/>
        <xdr:cNvCxnSpPr/>
      </xdr:nvCxnSpPr>
      <xdr:spPr>
        <a:xfrm flipV="1">
          <a:off x="2908300" y="6404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38</xdr:row>
      <xdr:rowOff>7620</xdr:rowOff>
    </xdr:to>
    <xdr:cxnSp macro="">
      <xdr:nvCxnSpPr>
        <xdr:cNvPr id="78" name="直線コネクタ 77"/>
        <xdr:cNvCxnSpPr/>
      </xdr:nvCxnSpPr>
      <xdr:spPr>
        <a:xfrm flipV="1">
          <a:off x="2019300" y="6461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102887</xdr:rowOff>
    </xdr:from>
    <xdr:ext cx="405111" cy="259045"/>
    <xdr:sp macro="" textlink="">
      <xdr:nvSpPr>
        <xdr:cNvPr id="82" name="n_1mainValue【道路】&#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3" name="n_2main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4"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133583</xdr:rowOff>
    </xdr:from>
    <xdr:to>
      <xdr:col>55</xdr:col>
      <xdr:colOff>50800</xdr:colOff>
      <xdr:row>40</xdr:row>
      <xdr:rowOff>63733</xdr:rowOff>
    </xdr:to>
    <xdr:sp macro="" textlink="">
      <xdr:nvSpPr>
        <xdr:cNvPr id="125" name="楕円 124"/>
        <xdr:cNvSpPr/>
      </xdr:nvSpPr>
      <xdr:spPr>
        <a:xfrm>
          <a:off x="10426700" y="68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112010</xdr:rowOff>
    </xdr:from>
    <xdr:ext cx="534377" cy="259045"/>
    <xdr:sp macro="" textlink="">
      <xdr:nvSpPr>
        <xdr:cNvPr id="126" name="【道路】&#10;一人当たり延長該当値テキスト"/>
        <xdr:cNvSpPr txBox="1"/>
      </xdr:nvSpPr>
      <xdr:spPr>
        <a:xfrm>
          <a:off x="10515600" y="67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139363</xdr:rowOff>
    </xdr:from>
    <xdr:to>
      <xdr:col>50</xdr:col>
      <xdr:colOff>165100</xdr:colOff>
      <xdr:row>40</xdr:row>
      <xdr:rowOff>69513</xdr:rowOff>
    </xdr:to>
    <xdr:sp macro="" textlink="">
      <xdr:nvSpPr>
        <xdr:cNvPr id="127" name="楕円 126"/>
        <xdr:cNvSpPr/>
      </xdr:nvSpPr>
      <xdr:spPr>
        <a:xfrm>
          <a:off x="9588500" y="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12933</xdr:rowOff>
    </xdr:from>
    <xdr:to>
      <xdr:col>55</xdr:col>
      <xdr:colOff>0</xdr:colOff>
      <xdr:row>40</xdr:row>
      <xdr:rowOff>18713</xdr:rowOff>
    </xdr:to>
    <xdr:cxnSp macro="">
      <xdr:nvCxnSpPr>
        <xdr:cNvPr id="128" name="直線コネクタ 127"/>
        <xdr:cNvCxnSpPr/>
      </xdr:nvCxnSpPr>
      <xdr:spPr>
        <a:xfrm flipV="1">
          <a:off x="9639300" y="6870933"/>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142008</xdr:rowOff>
    </xdr:from>
    <xdr:to>
      <xdr:col>46</xdr:col>
      <xdr:colOff>38100</xdr:colOff>
      <xdr:row>40</xdr:row>
      <xdr:rowOff>72158</xdr:rowOff>
    </xdr:to>
    <xdr:sp macro="" textlink="">
      <xdr:nvSpPr>
        <xdr:cNvPr id="129" name="楕円 128"/>
        <xdr:cNvSpPr/>
      </xdr:nvSpPr>
      <xdr:spPr>
        <a:xfrm>
          <a:off x="8699500" y="68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18713</xdr:rowOff>
    </xdr:from>
    <xdr:to>
      <xdr:col>50</xdr:col>
      <xdr:colOff>114300</xdr:colOff>
      <xdr:row>40</xdr:row>
      <xdr:rowOff>21358</xdr:rowOff>
    </xdr:to>
    <xdr:cxnSp macro="">
      <xdr:nvCxnSpPr>
        <xdr:cNvPr id="130" name="直線コネクタ 129"/>
        <xdr:cNvCxnSpPr/>
      </xdr:nvCxnSpPr>
      <xdr:spPr>
        <a:xfrm flipV="1">
          <a:off x="8750300" y="687671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148071</xdr:rowOff>
    </xdr:from>
    <xdr:to>
      <xdr:col>41</xdr:col>
      <xdr:colOff>101600</xdr:colOff>
      <xdr:row>40</xdr:row>
      <xdr:rowOff>78221</xdr:rowOff>
    </xdr:to>
    <xdr:sp macro="" textlink="">
      <xdr:nvSpPr>
        <xdr:cNvPr id="131" name="楕円 130"/>
        <xdr:cNvSpPr/>
      </xdr:nvSpPr>
      <xdr:spPr>
        <a:xfrm>
          <a:off x="7810500" y="68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21358</xdr:rowOff>
    </xdr:from>
    <xdr:to>
      <xdr:col>45</xdr:col>
      <xdr:colOff>177800</xdr:colOff>
      <xdr:row>40</xdr:row>
      <xdr:rowOff>27421</xdr:rowOff>
    </xdr:to>
    <xdr:cxnSp macro="">
      <xdr:nvCxnSpPr>
        <xdr:cNvPr id="132" name="直線コネクタ 131"/>
        <xdr:cNvCxnSpPr/>
      </xdr:nvCxnSpPr>
      <xdr:spPr>
        <a:xfrm flipV="1">
          <a:off x="7861300" y="6879358"/>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60640</xdr:rowOff>
    </xdr:from>
    <xdr:ext cx="534377" cy="259045"/>
    <xdr:sp macro="" textlink="">
      <xdr:nvSpPr>
        <xdr:cNvPr id="136" name="n_1mainValue【道路】&#10;一人当たり延長"/>
        <xdr:cNvSpPr txBox="1"/>
      </xdr:nvSpPr>
      <xdr:spPr>
        <a:xfrm>
          <a:off x="9359411" y="6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63285</xdr:rowOff>
    </xdr:from>
    <xdr:ext cx="534377" cy="259045"/>
    <xdr:sp macro="" textlink="">
      <xdr:nvSpPr>
        <xdr:cNvPr id="137" name="n_2mainValue【道路】&#10;一人当たり延長"/>
        <xdr:cNvSpPr txBox="1"/>
      </xdr:nvSpPr>
      <xdr:spPr>
        <a:xfrm>
          <a:off x="8483111" y="69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69348</xdr:rowOff>
    </xdr:from>
    <xdr:ext cx="534377" cy="259045"/>
    <xdr:sp macro="" textlink="">
      <xdr:nvSpPr>
        <xdr:cNvPr id="138" name="n_3mainValue【道路】&#10;一人当たり延長"/>
        <xdr:cNvSpPr txBox="1"/>
      </xdr:nvSpPr>
      <xdr:spPr>
        <a:xfrm>
          <a:off x="7594111" y="69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118364</xdr:rowOff>
    </xdr:from>
    <xdr:to>
      <xdr:col>24</xdr:col>
      <xdr:colOff>114300</xdr:colOff>
      <xdr:row>62</xdr:row>
      <xdr:rowOff>48514</xdr:rowOff>
    </xdr:to>
    <xdr:sp macro="" textlink="">
      <xdr:nvSpPr>
        <xdr:cNvPr id="176" name="楕円 175"/>
        <xdr:cNvSpPr/>
      </xdr:nvSpPr>
      <xdr:spPr>
        <a:xfrm>
          <a:off x="4584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96791</xdr:rowOff>
    </xdr:from>
    <xdr:ext cx="405111" cy="259045"/>
    <xdr:sp macro="" textlink="">
      <xdr:nvSpPr>
        <xdr:cNvPr id="177" name="【橋りょう・トンネル】&#10;有形固定資産減価償却率該当値テキスト"/>
        <xdr:cNvSpPr txBox="1"/>
      </xdr:nvSpPr>
      <xdr:spPr>
        <a:xfrm>
          <a:off x="4673600"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78" name="楕円 177"/>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169164</xdr:rowOff>
    </xdr:from>
    <xdr:to>
      <xdr:col>24</xdr:col>
      <xdr:colOff>63500</xdr:colOff>
      <xdr:row>62</xdr:row>
      <xdr:rowOff>22860</xdr:rowOff>
    </xdr:to>
    <xdr:cxnSp macro="">
      <xdr:nvCxnSpPr>
        <xdr:cNvPr id="179" name="直線コネクタ 178"/>
        <xdr:cNvCxnSpPr/>
      </xdr:nvCxnSpPr>
      <xdr:spPr>
        <a:xfrm flipV="1">
          <a:off x="3797300" y="1062761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xdr:rowOff>
    </xdr:from>
    <xdr:to>
      <xdr:col>15</xdr:col>
      <xdr:colOff>101600</xdr:colOff>
      <xdr:row>62</xdr:row>
      <xdr:rowOff>103378</xdr:rowOff>
    </xdr:to>
    <xdr:sp macro="" textlink="">
      <xdr:nvSpPr>
        <xdr:cNvPr id="180" name="楕円 179"/>
        <xdr:cNvSpPr/>
      </xdr:nvSpPr>
      <xdr:spPr>
        <a:xfrm>
          <a:off x="2857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52578</xdr:rowOff>
    </xdr:to>
    <xdr:cxnSp macro="">
      <xdr:nvCxnSpPr>
        <xdr:cNvPr id="181" name="直線コネクタ 180"/>
        <xdr:cNvCxnSpPr/>
      </xdr:nvCxnSpPr>
      <xdr:spPr>
        <a:xfrm flipV="1">
          <a:off x="2908300" y="106527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36068</xdr:rowOff>
    </xdr:from>
    <xdr:to>
      <xdr:col>10</xdr:col>
      <xdr:colOff>165100</xdr:colOff>
      <xdr:row>62</xdr:row>
      <xdr:rowOff>137668</xdr:rowOff>
    </xdr:to>
    <xdr:sp macro="" textlink="">
      <xdr:nvSpPr>
        <xdr:cNvPr id="182" name="楕円 181"/>
        <xdr:cNvSpPr/>
      </xdr:nvSpPr>
      <xdr:spPr>
        <a:xfrm>
          <a:off x="196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52578</xdr:rowOff>
    </xdr:from>
    <xdr:to>
      <xdr:col>15</xdr:col>
      <xdr:colOff>50800</xdr:colOff>
      <xdr:row>62</xdr:row>
      <xdr:rowOff>86868</xdr:rowOff>
    </xdr:to>
    <xdr:cxnSp macro="">
      <xdr:nvCxnSpPr>
        <xdr:cNvPr id="183" name="直線コネクタ 182"/>
        <xdr:cNvCxnSpPr/>
      </xdr:nvCxnSpPr>
      <xdr:spPr>
        <a:xfrm flipV="1">
          <a:off x="2019300" y="106824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87" name="n_1mainValue【橋りょう・トンネ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94505</xdr:rowOff>
    </xdr:from>
    <xdr:ext cx="405111" cy="259045"/>
    <xdr:sp macro="" textlink="">
      <xdr:nvSpPr>
        <xdr:cNvPr id="188" name="n_2mainValue【橋りょう・トンネル】&#10;有形固定資産減価償却率"/>
        <xdr:cNvSpPr txBox="1"/>
      </xdr:nvSpPr>
      <xdr:spPr>
        <a:xfrm>
          <a:off x="2705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128795</xdr:rowOff>
    </xdr:from>
    <xdr:ext cx="405111" cy="259045"/>
    <xdr:sp macro="" textlink="">
      <xdr:nvSpPr>
        <xdr:cNvPr id="189" name="n_3mainValue【橋りょう・トンネル】&#10;有形固定資産減価償却率"/>
        <xdr:cNvSpPr txBox="1"/>
      </xdr:nvSpPr>
      <xdr:spPr>
        <a:xfrm>
          <a:off x="1816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71458</xdr:rowOff>
    </xdr:from>
    <xdr:to>
      <xdr:col>55</xdr:col>
      <xdr:colOff>50800</xdr:colOff>
      <xdr:row>62</xdr:row>
      <xdr:rowOff>1608</xdr:rowOff>
    </xdr:to>
    <xdr:sp macro="" textlink="">
      <xdr:nvSpPr>
        <xdr:cNvPr id="230" name="楕円 229"/>
        <xdr:cNvSpPr/>
      </xdr:nvSpPr>
      <xdr:spPr>
        <a:xfrm>
          <a:off x="10426700" y="105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94335</xdr:rowOff>
    </xdr:from>
    <xdr:ext cx="599010" cy="259045"/>
    <xdr:sp macro="" textlink="">
      <xdr:nvSpPr>
        <xdr:cNvPr id="231" name="【橋りょう・トンネル】&#10;一人当たり有形固定資産（償却資産）額該当値テキスト"/>
        <xdr:cNvSpPr txBox="1"/>
      </xdr:nvSpPr>
      <xdr:spPr>
        <a:xfrm>
          <a:off x="10515600" y="103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83255</xdr:rowOff>
    </xdr:from>
    <xdr:to>
      <xdr:col>50</xdr:col>
      <xdr:colOff>165100</xdr:colOff>
      <xdr:row>62</xdr:row>
      <xdr:rowOff>13405</xdr:rowOff>
    </xdr:to>
    <xdr:sp macro="" textlink="">
      <xdr:nvSpPr>
        <xdr:cNvPr id="232" name="楕円 231"/>
        <xdr:cNvSpPr/>
      </xdr:nvSpPr>
      <xdr:spPr>
        <a:xfrm>
          <a:off x="9588500" y="10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122258</xdr:rowOff>
    </xdr:from>
    <xdr:to>
      <xdr:col>55</xdr:col>
      <xdr:colOff>0</xdr:colOff>
      <xdr:row>61</xdr:row>
      <xdr:rowOff>134055</xdr:rowOff>
    </xdr:to>
    <xdr:cxnSp macro="">
      <xdr:nvCxnSpPr>
        <xdr:cNvPr id="233" name="直線コネクタ 232"/>
        <xdr:cNvCxnSpPr/>
      </xdr:nvCxnSpPr>
      <xdr:spPr>
        <a:xfrm flipV="1">
          <a:off x="9639300" y="10580708"/>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87819</xdr:rowOff>
    </xdr:from>
    <xdr:to>
      <xdr:col>46</xdr:col>
      <xdr:colOff>38100</xdr:colOff>
      <xdr:row>62</xdr:row>
      <xdr:rowOff>17969</xdr:rowOff>
    </xdr:to>
    <xdr:sp macro="" textlink="">
      <xdr:nvSpPr>
        <xdr:cNvPr id="234" name="楕円 233"/>
        <xdr:cNvSpPr/>
      </xdr:nvSpPr>
      <xdr:spPr>
        <a:xfrm>
          <a:off x="8699500" y="10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134055</xdr:rowOff>
    </xdr:from>
    <xdr:to>
      <xdr:col>50</xdr:col>
      <xdr:colOff>114300</xdr:colOff>
      <xdr:row>61</xdr:row>
      <xdr:rowOff>138619</xdr:rowOff>
    </xdr:to>
    <xdr:cxnSp macro="">
      <xdr:nvCxnSpPr>
        <xdr:cNvPr id="235" name="直線コネクタ 234"/>
        <xdr:cNvCxnSpPr/>
      </xdr:nvCxnSpPr>
      <xdr:spPr>
        <a:xfrm flipV="1">
          <a:off x="8750300" y="10592505"/>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97317</xdr:rowOff>
    </xdr:from>
    <xdr:to>
      <xdr:col>41</xdr:col>
      <xdr:colOff>101600</xdr:colOff>
      <xdr:row>62</xdr:row>
      <xdr:rowOff>27467</xdr:rowOff>
    </xdr:to>
    <xdr:sp macro="" textlink="">
      <xdr:nvSpPr>
        <xdr:cNvPr id="236" name="楕円 235"/>
        <xdr:cNvSpPr/>
      </xdr:nvSpPr>
      <xdr:spPr>
        <a:xfrm>
          <a:off x="7810500" y="105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138619</xdr:rowOff>
    </xdr:from>
    <xdr:to>
      <xdr:col>45</xdr:col>
      <xdr:colOff>177800</xdr:colOff>
      <xdr:row>61</xdr:row>
      <xdr:rowOff>148117</xdr:rowOff>
    </xdr:to>
    <xdr:cxnSp macro="">
      <xdr:nvCxnSpPr>
        <xdr:cNvPr id="237" name="直線コネクタ 236"/>
        <xdr:cNvCxnSpPr/>
      </xdr:nvCxnSpPr>
      <xdr:spPr>
        <a:xfrm flipV="1">
          <a:off x="7861300" y="10597069"/>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29932</xdr:rowOff>
    </xdr:from>
    <xdr:ext cx="599010" cy="259045"/>
    <xdr:sp macro="" textlink="">
      <xdr:nvSpPr>
        <xdr:cNvPr id="241" name="n_1mainValue【橋りょう・トンネル】&#10;一人当たり有形固定資産（償却資産）額"/>
        <xdr:cNvSpPr txBox="1"/>
      </xdr:nvSpPr>
      <xdr:spPr>
        <a:xfrm>
          <a:off x="9327095" y="103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34496</xdr:rowOff>
    </xdr:from>
    <xdr:ext cx="599010" cy="259045"/>
    <xdr:sp macro="" textlink="">
      <xdr:nvSpPr>
        <xdr:cNvPr id="242" name="n_2mainValue【橋りょう・トンネル】&#10;一人当たり有形固定資産（償却資産）額"/>
        <xdr:cNvSpPr txBox="1"/>
      </xdr:nvSpPr>
      <xdr:spPr>
        <a:xfrm>
          <a:off x="8450795" y="103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43994</xdr:rowOff>
    </xdr:from>
    <xdr:ext cx="599010" cy="259045"/>
    <xdr:sp macro="" textlink="">
      <xdr:nvSpPr>
        <xdr:cNvPr id="243" name="n_3mainValue【橋りょう・トンネル】&#10;一人当たり有形固定資産（償却資産）額"/>
        <xdr:cNvSpPr txBox="1"/>
      </xdr:nvSpPr>
      <xdr:spPr>
        <a:xfrm>
          <a:off x="7561795" y="1033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71"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1" name="楕円 280"/>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282" name="【公営住宅】&#10;有形固定資産減価償却率該当値テキスト"/>
        <xdr:cNvSpPr txBox="1"/>
      </xdr:nvSpPr>
      <xdr:spPr>
        <a:xfrm>
          <a:off x="4673600" y="1366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110744</xdr:rowOff>
    </xdr:from>
    <xdr:to>
      <xdr:col>20</xdr:col>
      <xdr:colOff>38100</xdr:colOff>
      <xdr:row>81</xdr:row>
      <xdr:rowOff>40894</xdr:rowOff>
    </xdr:to>
    <xdr:sp macro="" textlink="">
      <xdr:nvSpPr>
        <xdr:cNvPr id="283" name="楕円 282"/>
        <xdr:cNvSpPr/>
      </xdr:nvSpPr>
      <xdr:spPr>
        <a:xfrm>
          <a:off x="3746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147828</xdr:rowOff>
    </xdr:from>
    <xdr:to>
      <xdr:col>24</xdr:col>
      <xdr:colOff>63500</xdr:colOff>
      <xdr:row>80</xdr:row>
      <xdr:rowOff>161544</xdr:rowOff>
    </xdr:to>
    <xdr:cxnSp macro="">
      <xdr:nvCxnSpPr>
        <xdr:cNvPr id="284" name="直線コネクタ 283"/>
        <xdr:cNvCxnSpPr/>
      </xdr:nvCxnSpPr>
      <xdr:spPr>
        <a:xfrm flipV="1">
          <a:off x="3797300" y="138638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85" name="楕円 284"/>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80</xdr:row>
      <xdr:rowOff>170687</xdr:rowOff>
    </xdr:to>
    <xdr:cxnSp macro="">
      <xdr:nvCxnSpPr>
        <xdr:cNvPr id="286" name="直線コネクタ 285"/>
        <xdr:cNvCxnSpPr/>
      </xdr:nvCxnSpPr>
      <xdr:spPr>
        <a:xfrm flipV="1">
          <a:off x="2908300" y="1387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287" name="楕円 286"/>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170687</xdr:rowOff>
    </xdr:from>
    <xdr:to>
      <xdr:col>15</xdr:col>
      <xdr:colOff>50800</xdr:colOff>
      <xdr:row>81</xdr:row>
      <xdr:rowOff>31242</xdr:rowOff>
    </xdr:to>
    <xdr:cxnSp macro="">
      <xdr:nvCxnSpPr>
        <xdr:cNvPr id="288" name="直線コネクタ 287"/>
        <xdr:cNvCxnSpPr/>
      </xdr:nvCxnSpPr>
      <xdr:spPr>
        <a:xfrm flipV="1">
          <a:off x="2019300" y="138866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9"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57421</xdr:rowOff>
    </xdr:from>
    <xdr:ext cx="405111" cy="259045"/>
    <xdr:sp macro="" textlink="">
      <xdr:nvSpPr>
        <xdr:cNvPr id="292" name="n_1mainValue【公営住宅】&#10;有形固定資産減価償却率"/>
        <xdr:cNvSpPr txBox="1"/>
      </xdr:nvSpPr>
      <xdr:spPr>
        <a:xfrm>
          <a:off x="358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93" name="n_2mainValue【公営住宅】&#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98569</xdr:rowOff>
    </xdr:from>
    <xdr:ext cx="405111" cy="259045"/>
    <xdr:sp macro="" textlink="">
      <xdr:nvSpPr>
        <xdr:cNvPr id="294" name="n_3mainValue【公営住宅】&#10;有形固定資産減価償却率"/>
        <xdr:cNvSpPr txBox="1"/>
      </xdr:nvSpPr>
      <xdr:spPr>
        <a:xfrm>
          <a:off x="1816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103048</xdr:rowOff>
    </xdr:from>
    <xdr:to>
      <xdr:col>55</xdr:col>
      <xdr:colOff>50800</xdr:colOff>
      <xdr:row>86</xdr:row>
      <xdr:rowOff>33198</xdr:rowOff>
    </xdr:to>
    <xdr:sp macro="" textlink="">
      <xdr:nvSpPr>
        <xdr:cNvPr id="333" name="楕円 332"/>
        <xdr:cNvSpPr/>
      </xdr:nvSpPr>
      <xdr:spPr>
        <a:xfrm>
          <a:off x="10426700" y="14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81475</xdr:rowOff>
    </xdr:from>
    <xdr:ext cx="469744" cy="259045"/>
    <xdr:sp macro="" textlink="">
      <xdr:nvSpPr>
        <xdr:cNvPr id="334" name="【公営住宅】&#10;一人当たり面積該当値テキスト"/>
        <xdr:cNvSpPr txBox="1"/>
      </xdr:nvSpPr>
      <xdr:spPr>
        <a:xfrm>
          <a:off x="10515600" y="1465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104800</xdr:rowOff>
    </xdr:from>
    <xdr:to>
      <xdr:col>50</xdr:col>
      <xdr:colOff>165100</xdr:colOff>
      <xdr:row>86</xdr:row>
      <xdr:rowOff>34950</xdr:rowOff>
    </xdr:to>
    <xdr:sp macro="" textlink="">
      <xdr:nvSpPr>
        <xdr:cNvPr id="335" name="楕円 334"/>
        <xdr:cNvSpPr/>
      </xdr:nvSpPr>
      <xdr:spPr>
        <a:xfrm>
          <a:off x="9588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153848</xdr:rowOff>
    </xdr:from>
    <xdr:to>
      <xdr:col>55</xdr:col>
      <xdr:colOff>0</xdr:colOff>
      <xdr:row>85</xdr:row>
      <xdr:rowOff>155600</xdr:rowOff>
    </xdr:to>
    <xdr:cxnSp macro="">
      <xdr:nvCxnSpPr>
        <xdr:cNvPr id="336" name="直線コネクタ 335"/>
        <xdr:cNvCxnSpPr/>
      </xdr:nvCxnSpPr>
      <xdr:spPr>
        <a:xfrm flipV="1">
          <a:off x="9639300" y="14727098"/>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105639</xdr:rowOff>
    </xdr:from>
    <xdr:to>
      <xdr:col>46</xdr:col>
      <xdr:colOff>38100</xdr:colOff>
      <xdr:row>86</xdr:row>
      <xdr:rowOff>35789</xdr:rowOff>
    </xdr:to>
    <xdr:sp macro="" textlink="">
      <xdr:nvSpPr>
        <xdr:cNvPr id="337" name="楕円 336"/>
        <xdr:cNvSpPr/>
      </xdr:nvSpPr>
      <xdr:spPr>
        <a:xfrm>
          <a:off x="8699500" y="146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155600</xdr:rowOff>
    </xdr:from>
    <xdr:to>
      <xdr:col>50</xdr:col>
      <xdr:colOff>114300</xdr:colOff>
      <xdr:row>85</xdr:row>
      <xdr:rowOff>156439</xdr:rowOff>
    </xdr:to>
    <xdr:cxnSp macro="">
      <xdr:nvCxnSpPr>
        <xdr:cNvPr id="338" name="直線コネクタ 337"/>
        <xdr:cNvCxnSpPr/>
      </xdr:nvCxnSpPr>
      <xdr:spPr>
        <a:xfrm flipV="1">
          <a:off x="8750300" y="1472885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107620</xdr:rowOff>
    </xdr:from>
    <xdr:to>
      <xdr:col>41</xdr:col>
      <xdr:colOff>101600</xdr:colOff>
      <xdr:row>86</xdr:row>
      <xdr:rowOff>37770</xdr:rowOff>
    </xdr:to>
    <xdr:sp macro="" textlink="">
      <xdr:nvSpPr>
        <xdr:cNvPr id="339" name="楕円 338"/>
        <xdr:cNvSpPr/>
      </xdr:nvSpPr>
      <xdr:spPr>
        <a:xfrm>
          <a:off x="7810500" y="14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156439</xdr:rowOff>
    </xdr:from>
    <xdr:to>
      <xdr:col>45</xdr:col>
      <xdr:colOff>177800</xdr:colOff>
      <xdr:row>85</xdr:row>
      <xdr:rowOff>158420</xdr:rowOff>
    </xdr:to>
    <xdr:cxnSp macro="">
      <xdr:nvCxnSpPr>
        <xdr:cNvPr id="340" name="直線コネクタ 339"/>
        <xdr:cNvCxnSpPr/>
      </xdr:nvCxnSpPr>
      <xdr:spPr>
        <a:xfrm flipV="1">
          <a:off x="7861300" y="1472968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26077</xdr:rowOff>
    </xdr:from>
    <xdr:ext cx="469744" cy="259045"/>
    <xdr:sp macro="" textlink="">
      <xdr:nvSpPr>
        <xdr:cNvPr id="344" name="n_1mainValue【公営住宅】&#10;一人当たり面積"/>
        <xdr:cNvSpPr txBox="1"/>
      </xdr:nvSpPr>
      <xdr:spPr>
        <a:xfrm>
          <a:off x="9391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52316</xdr:rowOff>
    </xdr:from>
    <xdr:ext cx="469744" cy="259045"/>
    <xdr:sp macro="" textlink="">
      <xdr:nvSpPr>
        <xdr:cNvPr id="345" name="n_2mainValue【公営住宅】&#10;一人当たり面積"/>
        <xdr:cNvSpPr txBox="1"/>
      </xdr:nvSpPr>
      <xdr:spPr>
        <a:xfrm>
          <a:off x="8515427" y="144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54297</xdr:rowOff>
    </xdr:from>
    <xdr:ext cx="469744" cy="259045"/>
    <xdr:sp macro="" textlink="">
      <xdr:nvSpPr>
        <xdr:cNvPr id="346" name="n_3mainValue【公営住宅】&#10;一人当たり面積"/>
        <xdr:cNvSpPr txBox="1"/>
      </xdr:nvSpPr>
      <xdr:spPr>
        <a:xfrm>
          <a:off x="7626427" y="144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6350</xdr:rowOff>
    </xdr:from>
    <xdr:to>
      <xdr:col>72</xdr:col>
      <xdr:colOff>38100</xdr:colOff>
      <xdr:row>33</xdr:row>
      <xdr:rowOff>107950</xdr:rowOff>
    </xdr:to>
    <xdr:sp macro="" textlink="">
      <xdr:nvSpPr>
        <xdr:cNvPr id="402" name="楕円 401"/>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126382</xdr:rowOff>
    </xdr:from>
    <xdr:ext cx="405111" cy="259045"/>
    <xdr:sp macro="" textlink="">
      <xdr:nvSpPr>
        <xdr:cNvPr id="403" name="n_1aveValue【認定こども園・幼稚園・保育所】&#10;有形固定資産減価償却率"/>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04" name="n_2aveValue【認定こども園・幼稚園・保育所】&#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05"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124477</xdr:rowOff>
    </xdr:from>
    <xdr:ext cx="469744" cy="259045"/>
    <xdr:sp macro="" textlink="">
      <xdr:nvSpPr>
        <xdr:cNvPr id="406" name="n_3mainValue【認定こども園・幼稚園・保育所】&#10;有形固定資産減価償却率"/>
        <xdr:cNvSpPr txBox="1"/>
      </xdr:nvSpPr>
      <xdr:spPr>
        <a:xfrm>
          <a:off x="13468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0" name="直線コネクタ 429"/>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31"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32" name="直線コネクタ 431"/>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33"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34" name="直線コネクタ 433"/>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35"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36" name="フローチャート: 判断 435"/>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37" name="フローチャート: 判断 436"/>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38" name="フローチャート: 判断 437"/>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39" name="フローチャート: 判断 438"/>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91440</xdr:rowOff>
    </xdr:from>
    <xdr:to>
      <xdr:col>102</xdr:col>
      <xdr:colOff>165100</xdr:colOff>
      <xdr:row>41</xdr:row>
      <xdr:rowOff>21590</xdr:rowOff>
    </xdr:to>
    <xdr:sp macro="" textlink="">
      <xdr:nvSpPr>
        <xdr:cNvPr id="445" name="楕円 444"/>
        <xdr:cNvSpPr/>
      </xdr:nvSpPr>
      <xdr:spPr>
        <a:xfrm>
          <a:off x="19494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446"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47"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48"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12717</xdr:rowOff>
    </xdr:from>
    <xdr:ext cx="469744" cy="259045"/>
    <xdr:sp macro="" textlink="">
      <xdr:nvSpPr>
        <xdr:cNvPr id="449" name="n_3mainValue【認定こども園・幼稚園・保育所】&#10;一人当たり面積"/>
        <xdr:cNvSpPr txBox="1"/>
      </xdr:nvSpPr>
      <xdr:spPr>
        <a:xfrm>
          <a:off x="19310427"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74" name="直線コネクタ 473"/>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75"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76" name="直線コネクタ 475"/>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77"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78" name="直線コネクタ 477"/>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79" name="【学校施設】&#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80" name="フローチャート: 判断 479"/>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81" name="フローチャート: 判断 480"/>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82" name="フローチャート: 判断 481"/>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83" name="フローチャート: 判断 482"/>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89" name="楕円 488"/>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142892</xdr:rowOff>
    </xdr:from>
    <xdr:ext cx="405111" cy="259045"/>
    <xdr:sp macro="" textlink="">
      <xdr:nvSpPr>
        <xdr:cNvPr id="490" name="【学校施設】&#10;有形固定資産減価償却率該当値テキスト"/>
        <xdr:cNvSpPr txBox="1"/>
      </xdr:nvSpPr>
      <xdr:spPr>
        <a:xfrm>
          <a:off x="163576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491" name="楕円 490"/>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43815</xdr:rowOff>
    </xdr:to>
    <xdr:cxnSp macro="">
      <xdr:nvCxnSpPr>
        <xdr:cNvPr id="492" name="直線コネクタ 491"/>
        <xdr:cNvCxnSpPr/>
      </xdr:nvCxnSpPr>
      <xdr:spPr>
        <a:xfrm>
          <a:off x="15481300" y="100965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493" name="楕円 492"/>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152400</xdr:rowOff>
    </xdr:to>
    <xdr:cxnSp macro="">
      <xdr:nvCxnSpPr>
        <xdr:cNvPr id="494" name="直線コネクタ 493"/>
        <xdr:cNvCxnSpPr/>
      </xdr:nvCxnSpPr>
      <xdr:spPr>
        <a:xfrm>
          <a:off x="14592300" y="10046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495" name="楕円 494"/>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102870</xdr:rowOff>
    </xdr:to>
    <xdr:cxnSp macro="">
      <xdr:nvCxnSpPr>
        <xdr:cNvPr id="496" name="直線コネクタ 495"/>
        <xdr:cNvCxnSpPr/>
      </xdr:nvCxnSpPr>
      <xdr:spPr>
        <a:xfrm>
          <a:off x="13703300" y="10037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497"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98"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499"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500" name="n_1mainValue【学校施設】&#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01" name="n_2mainValue【学校施設】&#10;有形固定資産減価償却率"/>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02" name="n_3mainValue【学校施設】&#10;有形固定資産減価償却率"/>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8" name="テキスト ボックス 5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0" name="テキスト ボックス 5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2" name="テキスト ボックス 5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26" name="直線コネクタ 525"/>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27"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28" name="直線コネクタ 527"/>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29"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30" name="直線コネクタ 529"/>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31"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32" name="フローチャート: 判断 531"/>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33" name="フローチャート: 判断 532"/>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34" name="フローチャート: 判断 533"/>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35" name="フローチャート: 判断 534"/>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59842</xdr:rowOff>
    </xdr:from>
    <xdr:to>
      <xdr:col>116</xdr:col>
      <xdr:colOff>114300</xdr:colOff>
      <xdr:row>63</xdr:row>
      <xdr:rowOff>161442</xdr:rowOff>
    </xdr:to>
    <xdr:sp macro="" textlink="">
      <xdr:nvSpPr>
        <xdr:cNvPr id="541" name="楕円 540"/>
        <xdr:cNvSpPr/>
      </xdr:nvSpPr>
      <xdr:spPr>
        <a:xfrm>
          <a:off x="221107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146219</xdr:rowOff>
    </xdr:from>
    <xdr:ext cx="469744" cy="259045"/>
    <xdr:sp macro="" textlink="">
      <xdr:nvSpPr>
        <xdr:cNvPr id="542" name="【学校施設】&#10;一人当たり面積該当値テキスト"/>
        <xdr:cNvSpPr txBox="1"/>
      </xdr:nvSpPr>
      <xdr:spPr>
        <a:xfrm>
          <a:off x="22199600" y="107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62281</xdr:rowOff>
    </xdr:from>
    <xdr:to>
      <xdr:col>112</xdr:col>
      <xdr:colOff>38100</xdr:colOff>
      <xdr:row>63</xdr:row>
      <xdr:rowOff>163881</xdr:rowOff>
    </xdr:to>
    <xdr:sp macro="" textlink="">
      <xdr:nvSpPr>
        <xdr:cNvPr id="543" name="楕円 542"/>
        <xdr:cNvSpPr/>
      </xdr:nvSpPr>
      <xdr:spPr>
        <a:xfrm>
          <a:off x="21272500" y="108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110642</xdr:rowOff>
    </xdr:from>
    <xdr:to>
      <xdr:col>116</xdr:col>
      <xdr:colOff>63500</xdr:colOff>
      <xdr:row>63</xdr:row>
      <xdr:rowOff>113081</xdr:rowOff>
    </xdr:to>
    <xdr:cxnSp macro="">
      <xdr:nvCxnSpPr>
        <xdr:cNvPr id="544" name="直線コネクタ 543"/>
        <xdr:cNvCxnSpPr/>
      </xdr:nvCxnSpPr>
      <xdr:spPr>
        <a:xfrm flipV="1">
          <a:off x="21323300" y="10911992"/>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63119</xdr:rowOff>
    </xdr:from>
    <xdr:to>
      <xdr:col>107</xdr:col>
      <xdr:colOff>101600</xdr:colOff>
      <xdr:row>63</xdr:row>
      <xdr:rowOff>164719</xdr:rowOff>
    </xdr:to>
    <xdr:sp macro="" textlink="">
      <xdr:nvSpPr>
        <xdr:cNvPr id="545" name="楕円 544"/>
        <xdr:cNvSpPr/>
      </xdr:nvSpPr>
      <xdr:spPr>
        <a:xfrm>
          <a:off x="20383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113081</xdr:rowOff>
    </xdr:from>
    <xdr:to>
      <xdr:col>111</xdr:col>
      <xdr:colOff>177800</xdr:colOff>
      <xdr:row>63</xdr:row>
      <xdr:rowOff>113919</xdr:rowOff>
    </xdr:to>
    <xdr:cxnSp macro="">
      <xdr:nvCxnSpPr>
        <xdr:cNvPr id="546" name="直線コネクタ 545"/>
        <xdr:cNvCxnSpPr/>
      </xdr:nvCxnSpPr>
      <xdr:spPr>
        <a:xfrm flipV="1">
          <a:off x="20434300" y="1091443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65177</xdr:rowOff>
    </xdr:from>
    <xdr:to>
      <xdr:col>102</xdr:col>
      <xdr:colOff>165100</xdr:colOff>
      <xdr:row>63</xdr:row>
      <xdr:rowOff>166777</xdr:rowOff>
    </xdr:to>
    <xdr:sp macro="" textlink="">
      <xdr:nvSpPr>
        <xdr:cNvPr id="547" name="楕円 546"/>
        <xdr:cNvSpPr/>
      </xdr:nvSpPr>
      <xdr:spPr>
        <a:xfrm>
          <a:off x="19494500" y="108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113919</xdr:rowOff>
    </xdr:from>
    <xdr:to>
      <xdr:col>107</xdr:col>
      <xdr:colOff>50800</xdr:colOff>
      <xdr:row>63</xdr:row>
      <xdr:rowOff>115977</xdr:rowOff>
    </xdr:to>
    <xdr:cxnSp macro="">
      <xdr:nvCxnSpPr>
        <xdr:cNvPr id="548" name="直線コネクタ 547"/>
        <xdr:cNvCxnSpPr/>
      </xdr:nvCxnSpPr>
      <xdr:spPr>
        <a:xfrm flipV="1">
          <a:off x="19545300" y="1091526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49"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50" name="n_2aveValue【学校施設】&#10;一人当たり面積"/>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51"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155008</xdr:rowOff>
    </xdr:from>
    <xdr:ext cx="469744" cy="259045"/>
    <xdr:sp macro="" textlink="">
      <xdr:nvSpPr>
        <xdr:cNvPr id="552" name="n_1mainValue【学校施設】&#10;一人当たり面積"/>
        <xdr:cNvSpPr txBox="1"/>
      </xdr:nvSpPr>
      <xdr:spPr>
        <a:xfrm>
          <a:off x="21075727" y="109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155846</xdr:rowOff>
    </xdr:from>
    <xdr:ext cx="469744" cy="259045"/>
    <xdr:sp macro="" textlink="">
      <xdr:nvSpPr>
        <xdr:cNvPr id="553" name="n_2mainValue【学校施設】&#10;一人当たり面積"/>
        <xdr:cNvSpPr txBox="1"/>
      </xdr:nvSpPr>
      <xdr:spPr>
        <a:xfrm>
          <a:off x="20199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157904</xdr:rowOff>
    </xdr:from>
    <xdr:ext cx="469744" cy="259045"/>
    <xdr:sp macro="" textlink="">
      <xdr:nvSpPr>
        <xdr:cNvPr id="554" name="n_3mainValue【学校施設】&#10;一人当たり面積"/>
        <xdr:cNvSpPr txBox="1"/>
      </xdr:nvSpPr>
      <xdr:spPr>
        <a:xfrm>
          <a:off x="19310427" y="109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2" name="直線コネクタ 5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3" name="テキスト ボックス 58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4" name="直線コネクタ 5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5" name="テキスト ボックス 5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6" name="直線コネクタ 5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7" name="テキスト ボックス 5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8" name="直線コネクタ 5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9" name="テキスト ボックス 58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593" name="直線コネクタ 592"/>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594"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595" name="直線コネクタ 594"/>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7" name="直線コネクタ 59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598"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599" name="フローチャート: 判断 598"/>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00" name="フローチャート: 判断 599"/>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01" name="フローチャート: 判断 60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02" name="フローチャート: 判断 601"/>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43687</xdr:rowOff>
    </xdr:from>
    <xdr:to>
      <xdr:col>85</xdr:col>
      <xdr:colOff>177800</xdr:colOff>
      <xdr:row>102</xdr:row>
      <xdr:rowOff>145287</xdr:rowOff>
    </xdr:to>
    <xdr:sp macro="" textlink="">
      <xdr:nvSpPr>
        <xdr:cNvPr id="608" name="楕円 607"/>
        <xdr:cNvSpPr/>
      </xdr:nvSpPr>
      <xdr:spPr>
        <a:xfrm>
          <a:off x="162687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66564</xdr:rowOff>
    </xdr:from>
    <xdr:ext cx="405111" cy="259045"/>
    <xdr:sp macro="" textlink="">
      <xdr:nvSpPr>
        <xdr:cNvPr id="609" name="【公民館】&#10;有形固定資産減価償却率該当値テキスト"/>
        <xdr:cNvSpPr txBox="1"/>
      </xdr:nvSpPr>
      <xdr:spPr>
        <a:xfrm>
          <a:off x="16357600" y="173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89408</xdr:rowOff>
    </xdr:from>
    <xdr:to>
      <xdr:col>81</xdr:col>
      <xdr:colOff>101600</xdr:colOff>
      <xdr:row>103</xdr:row>
      <xdr:rowOff>19558</xdr:rowOff>
    </xdr:to>
    <xdr:sp macro="" textlink="">
      <xdr:nvSpPr>
        <xdr:cNvPr id="610" name="楕円 609"/>
        <xdr:cNvSpPr/>
      </xdr:nvSpPr>
      <xdr:spPr>
        <a:xfrm>
          <a:off x="15430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102</xdr:row>
      <xdr:rowOff>140208</xdr:rowOff>
    </xdr:to>
    <xdr:cxnSp macro="">
      <xdr:nvCxnSpPr>
        <xdr:cNvPr id="611" name="直線コネクタ 610"/>
        <xdr:cNvCxnSpPr/>
      </xdr:nvCxnSpPr>
      <xdr:spPr>
        <a:xfrm flipV="1">
          <a:off x="15481300" y="175823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144272</xdr:rowOff>
    </xdr:from>
    <xdr:to>
      <xdr:col>76</xdr:col>
      <xdr:colOff>165100</xdr:colOff>
      <xdr:row>103</xdr:row>
      <xdr:rowOff>74422</xdr:rowOff>
    </xdr:to>
    <xdr:sp macro="" textlink="">
      <xdr:nvSpPr>
        <xdr:cNvPr id="612" name="楕円 611"/>
        <xdr:cNvSpPr/>
      </xdr:nvSpPr>
      <xdr:spPr>
        <a:xfrm>
          <a:off x="14541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140208</xdr:rowOff>
    </xdr:from>
    <xdr:to>
      <xdr:col>81</xdr:col>
      <xdr:colOff>50800</xdr:colOff>
      <xdr:row>103</xdr:row>
      <xdr:rowOff>23622</xdr:rowOff>
    </xdr:to>
    <xdr:cxnSp macro="">
      <xdr:nvCxnSpPr>
        <xdr:cNvPr id="613" name="直線コネクタ 612"/>
        <xdr:cNvCxnSpPr/>
      </xdr:nvCxnSpPr>
      <xdr:spPr>
        <a:xfrm flipV="1">
          <a:off x="14592300" y="17628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80263</xdr:rowOff>
    </xdr:from>
    <xdr:to>
      <xdr:col>72</xdr:col>
      <xdr:colOff>38100</xdr:colOff>
      <xdr:row>105</xdr:row>
      <xdr:rowOff>10413</xdr:rowOff>
    </xdr:to>
    <xdr:sp macro="" textlink="">
      <xdr:nvSpPr>
        <xdr:cNvPr id="614" name="楕円 613"/>
        <xdr:cNvSpPr/>
      </xdr:nvSpPr>
      <xdr:spPr>
        <a:xfrm>
          <a:off x="1365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23622</xdr:rowOff>
    </xdr:from>
    <xdr:to>
      <xdr:col>76</xdr:col>
      <xdr:colOff>114300</xdr:colOff>
      <xdr:row>104</xdr:row>
      <xdr:rowOff>131063</xdr:rowOff>
    </xdr:to>
    <xdr:cxnSp macro="">
      <xdr:nvCxnSpPr>
        <xdr:cNvPr id="615" name="直線コネクタ 614"/>
        <xdr:cNvCxnSpPr/>
      </xdr:nvCxnSpPr>
      <xdr:spPr>
        <a:xfrm flipV="1">
          <a:off x="13703300" y="17682972"/>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16"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17"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18"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36085</xdr:rowOff>
    </xdr:from>
    <xdr:ext cx="405111" cy="259045"/>
    <xdr:sp macro="" textlink="">
      <xdr:nvSpPr>
        <xdr:cNvPr id="619" name="n_1mainValue【公民館】&#10;有形固定資産減価償却率"/>
        <xdr:cNvSpPr txBox="1"/>
      </xdr:nvSpPr>
      <xdr:spPr>
        <a:xfrm>
          <a:off x="152660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90949</xdr:rowOff>
    </xdr:from>
    <xdr:ext cx="405111" cy="259045"/>
    <xdr:sp macro="" textlink="">
      <xdr:nvSpPr>
        <xdr:cNvPr id="620" name="n_2mainValue【公民館】&#10;有形固定資産減価償却率"/>
        <xdr:cNvSpPr txBox="1"/>
      </xdr:nvSpPr>
      <xdr:spPr>
        <a:xfrm>
          <a:off x="14389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26940</xdr:rowOff>
    </xdr:from>
    <xdr:ext cx="405111" cy="259045"/>
    <xdr:sp macro="" textlink="">
      <xdr:nvSpPr>
        <xdr:cNvPr id="621" name="n_3mainValue【公民館】&#10;有形固定資産減価償却率"/>
        <xdr:cNvSpPr txBox="1"/>
      </xdr:nvSpPr>
      <xdr:spPr>
        <a:xfrm>
          <a:off x="13500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2" name="直線コネクタ 6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3" name="テキスト ボックス 6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4" name="直線コネクタ 6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5" name="テキスト ボックス 6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6" name="直線コネクタ 6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7" name="テキスト ボックス 6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8" name="直線コネクタ 6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9" name="テキスト ボックス 6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43" name="直線コネクタ 642"/>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44"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45" name="直線コネクタ 644"/>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646"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647" name="直線コネクタ 646"/>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648"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649" name="フローチャート: 判断 648"/>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650" name="フローチャート: 判断 649"/>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51" name="フローチャート: 判断 650"/>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652" name="フローチャート: 判断 651"/>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136500</xdr:rowOff>
    </xdr:from>
    <xdr:to>
      <xdr:col>116</xdr:col>
      <xdr:colOff>114300</xdr:colOff>
      <xdr:row>108</xdr:row>
      <xdr:rowOff>66650</xdr:rowOff>
    </xdr:to>
    <xdr:sp macro="" textlink="">
      <xdr:nvSpPr>
        <xdr:cNvPr id="658" name="楕円 657"/>
        <xdr:cNvSpPr/>
      </xdr:nvSpPr>
      <xdr:spPr>
        <a:xfrm>
          <a:off x="22110700" y="184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51427</xdr:rowOff>
    </xdr:from>
    <xdr:ext cx="469744" cy="259045"/>
    <xdr:sp macro="" textlink="">
      <xdr:nvSpPr>
        <xdr:cNvPr id="659" name="【公民館】&#10;一人当たり面積該当値テキスト"/>
        <xdr:cNvSpPr txBox="1"/>
      </xdr:nvSpPr>
      <xdr:spPr>
        <a:xfrm>
          <a:off x="22199600" y="183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660" name="楕円 659"/>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15850</xdr:rowOff>
    </xdr:from>
    <xdr:to>
      <xdr:col>116</xdr:col>
      <xdr:colOff>63500</xdr:colOff>
      <xdr:row>108</xdr:row>
      <xdr:rowOff>16763</xdr:rowOff>
    </xdr:to>
    <xdr:cxnSp macro="">
      <xdr:nvCxnSpPr>
        <xdr:cNvPr id="661" name="直線コネクタ 660"/>
        <xdr:cNvCxnSpPr/>
      </xdr:nvCxnSpPr>
      <xdr:spPr>
        <a:xfrm flipV="1">
          <a:off x="21323300" y="185324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662" name="楕円 661"/>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16763</xdr:rowOff>
    </xdr:to>
    <xdr:cxnSp macro="">
      <xdr:nvCxnSpPr>
        <xdr:cNvPr id="663" name="直線コネクタ 662"/>
        <xdr:cNvCxnSpPr/>
      </xdr:nvCxnSpPr>
      <xdr:spPr>
        <a:xfrm>
          <a:off x="20434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168960</xdr:rowOff>
    </xdr:from>
    <xdr:to>
      <xdr:col>102</xdr:col>
      <xdr:colOff>165100</xdr:colOff>
      <xdr:row>108</xdr:row>
      <xdr:rowOff>99110</xdr:rowOff>
    </xdr:to>
    <xdr:sp macro="" textlink="">
      <xdr:nvSpPr>
        <xdr:cNvPr id="664" name="楕円 663"/>
        <xdr:cNvSpPr/>
      </xdr:nvSpPr>
      <xdr:spPr>
        <a:xfrm>
          <a:off x="19494500" y="185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48310</xdr:rowOff>
    </xdr:to>
    <xdr:cxnSp macro="">
      <xdr:nvCxnSpPr>
        <xdr:cNvPr id="665" name="直線コネクタ 664"/>
        <xdr:cNvCxnSpPr/>
      </xdr:nvCxnSpPr>
      <xdr:spPr>
        <a:xfrm flipV="1">
          <a:off x="19545300" y="1853336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666"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667"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668"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669" name="n_1mainValue【公民館】&#10;一人当たり面積"/>
        <xdr:cNvSpPr txBox="1"/>
      </xdr:nvSpPr>
      <xdr:spPr>
        <a:xfrm>
          <a:off x="21075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670" name="n_2mainValue【公民館】&#10;一人当たり面積"/>
        <xdr:cNvSpPr txBox="1"/>
      </xdr:nvSpPr>
      <xdr:spPr>
        <a:xfrm>
          <a:off x="20199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90237</xdr:rowOff>
    </xdr:from>
    <xdr:ext cx="469744" cy="259045"/>
    <xdr:sp macro="" textlink="">
      <xdr:nvSpPr>
        <xdr:cNvPr id="671" name="n_3mainValue【公民館】&#10;一人当たり面積"/>
        <xdr:cNvSpPr txBox="1"/>
      </xdr:nvSpPr>
      <xdr:spPr>
        <a:xfrm>
          <a:off x="19310427" y="186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営住宅、学校施設、公民館で、低くなっている施設は道路、橋りょうである。学校施設、公営住宅ともに改修計画を策定し事業を進めているところであるが、今後は両施設の改修計画公共施設等総合管理計画の個別計画として位置づけ、将来の人口や財政規模にあった公共施設の最適化を行い、維持管理費用や更新費用の削減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15,571
15,380
159.56
11,750,746
11,127,116
589,492
6,384,579
10,489,333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8272</xdr:rowOff>
    </xdr:from>
    <xdr:ext cx="405111" cy="259045"/>
    <xdr:sp macro="" textlink="">
      <xdr:nvSpPr>
        <xdr:cNvPr id="64" name="n_1aveValue【図書館】&#10;有形固定資産減価償却率"/>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166370</xdr:rowOff>
    </xdr:from>
    <xdr:to>
      <xdr:col>15</xdr:col>
      <xdr:colOff>101600</xdr:colOff>
      <xdr:row>39</xdr:row>
      <xdr:rowOff>96520</xdr:rowOff>
    </xdr:to>
    <xdr:sp macro="" textlink="">
      <xdr:nvSpPr>
        <xdr:cNvPr id="65" name="フローチャート: 判断 64"/>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113047</xdr:rowOff>
    </xdr:from>
    <xdr:ext cx="405111" cy="259045"/>
    <xdr:sp macro="" textlink="">
      <xdr:nvSpPr>
        <xdr:cNvPr id="66" name="n_2aveValue【図書館】&#10;有形固定資産減価償却率"/>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74930</xdr:rowOff>
    </xdr:from>
    <xdr:to>
      <xdr:col>10</xdr:col>
      <xdr:colOff>165100</xdr:colOff>
      <xdr:row>40</xdr:row>
      <xdr:rowOff>5080</xdr:rowOff>
    </xdr:to>
    <xdr:sp macro="" textlink="">
      <xdr:nvSpPr>
        <xdr:cNvPr id="67" name="フローチャート: 判断 66"/>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167657</xdr:rowOff>
    </xdr:from>
    <xdr:ext cx="405111" cy="259045"/>
    <xdr:sp macro="" textlink="">
      <xdr:nvSpPr>
        <xdr:cNvPr id="68" name="n_3aveValue【図書館】&#10;有形固定資産減価償却率"/>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6350</xdr:rowOff>
    </xdr:from>
    <xdr:to>
      <xdr:col>10</xdr:col>
      <xdr:colOff>165100</xdr:colOff>
      <xdr:row>35</xdr:row>
      <xdr:rowOff>107950</xdr:rowOff>
    </xdr:to>
    <xdr:sp macro="" textlink="">
      <xdr:nvSpPr>
        <xdr:cNvPr id="74" name="楕円 73"/>
        <xdr:cNvSpPr/>
      </xdr:nvSpPr>
      <xdr:spPr>
        <a:xfrm>
          <a:off x="196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33</xdr:row>
      <xdr:rowOff>124477</xdr:rowOff>
    </xdr:from>
    <xdr:ext cx="405111" cy="259045"/>
    <xdr:sp macro="" textlink="">
      <xdr:nvSpPr>
        <xdr:cNvPr id="75" name="n_3mainValue【図書館】&#10;有形固定資産減価償却率"/>
        <xdr:cNvSpPr txBox="1"/>
      </xdr:nvSpPr>
      <xdr:spPr>
        <a:xfrm>
          <a:off x="1816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99" name="直線コネクタ 98"/>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0"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1" name="直線コネクタ 100"/>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2"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3" name="直線コネクタ 102"/>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6" name="フローチャート: 判断 10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10" name="フローチャート: 判断 109"/>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11"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13970</xdr:rowOff>
    </xdr:from>
    <xdr:to>
      <xdr:col>41</xdr:col>
      <xdr:colOff>101600</xdr:colOff>
      <xdr:row>41</xdr:row>
      <xdr:rowOff>115570</xdr:rowOff>
    </xdr:to>
    <xdr:sp macro="" textlink="">
      <xdr:nvSpPr>
        <xdr:cNvPr id="117" name="楕円 116"/>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106697</xdr:rowOff>
    </xdr:from>
    <xdr:ext cx="469744" cy="259045"/>
    <xdr:sp macro="" textlink="">
      <xdr:nvSpPr>
        <xdr:cNvPr id="118"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45" name="直線コネクタ 144"/>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46"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47" name="直線コネクタ 146"/>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48"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49" name="直線コネクタ 148"/>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50"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51" name="フローチャート: 判断 150"/>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52" name="フローチャート: 判断 151"/>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153"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154" name="フローチャート: 判断 153"/>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155"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156" name="フローチャート: 判断 155"/>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141531</xdr:rowOff>
    </xdr:from>
    <xdr:ext cx="405111" cy="259045"/>
    <xdr:sp macro="" textlink="">
      <xdr:nvSpPr>
        <xdr:cNvPr id="157" name="n_3ave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3" name="楕円 162"/>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4"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65" name="楕円 164"/>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60</xdr:row>
      <xdr:rowOff>137160</xdr:rowOff>
    </xdr:to>
    <xdr:cxnSp macro="">
      <xdr:nvCxnSpPr>
        <xdr:cNvPr id="166" name="直線コネクタ 165"/>
        <xdr:cNvCxnSpPr/>
      </xdr:nvCxnSpPr>
      <xdr:spPr>
        <a:xfrm>
          <a:off x="3797300" y="10251077"/>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67" name="楕円 166"/>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60</xdr:row>
      <xdr:rowOff>13063</xdr:rowOff>
    </xdr:to>
    <xdr:cxnSp macro="">
      <xdr:nvCxnSpPr>
        <xdr:cNvPr id="168" name="直線コネクタ 167"/>
        <xdr:cNvCxnSpPr/>
      </xdr:nvCxnSpPr>
      <xdr:spPr>
        <a:xfrm flipV="1">
          <a:off x="2908300" y="102510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69" name="楕円 168"/>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13063</xdr:rowOff>
    </xdr:to>
    <xdr:cxnSp macro="">
      <xdr:nvCxnSpPr>
        <xdr:cNvPr id="170" name="直線コネクタ 169"/>
        <xdr:cNvCxnSpPr/>
      </xdr:nvCxnSpPr>
      <xdr:spPr>
        <a:xfrm>
          <a:off x="2019300" y="102412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31404</xdr:rowOff>
    </xdr:from>
    <xdr:ext cx="405111" cy="259045"/>
    <xdr:sp macro="" textlink="">
      <xdr:nvSpPr>
        <xdr:cNvPr id="171" name="n_1mainValue【体育館・プール】&#10;有形固定資産減価償却率"/>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172" name="n_2mainValue【体育館・プール】&#10;有形固定資産減価償却率"/>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73" name="n_3main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93" name="直線コネクタ 192"/>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94"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95" name="直線コネクタ 194"/>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96"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97" name="直線コネクタ 196"/>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198"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99" name="フローチャート: 判断 198"/>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00" name="フローチャート: 判断 199"/>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128223</xdr:rowOff>
    </xdr:from>
    <xdr:ext cx="469744" cy="259045"/>
    <xdr:sp macro="" textlink="">
      <xdr:nvSpPr>
        <xdr:cNvPr id="201"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202" name="フローチャート: 判断 201"/>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8208</xdr:rowOff>
    </xdr:from>
    <xdr:ext cx="469744" cy="259045"/>
    <xdr:sp macro="" textlink="">
      <xdr:nvSpPr>
        <xdr:cNvPr id="203"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204" name="フローチャート: 判断 203"/>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14495</xdr:rowOff>
    </xdr:from>
    <xdr:ext cx="469744" cy="259045"/>
    <xdr:sp macro="" textlink="">
      <xdr:nvSpPr>
        <xdr:cNvPr id="205" name="n_3ave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1" name="楕円 210"/>
        <xdr:cNvSpPr/>
      </xdr:nvSpPr>
      <xdr:spPr>
        <a:xfrm>
          <a:off x="104267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153941</xdr:rowOff>
    </xdr:from>
    <xdr:ext cx="469744" cy="259045"/>
    <xdr:sp macro="" textlink="">
      <xdr:nvSpPr>
        <xdr:cNvPr id="212" name="【体育館・プール】&#10;一人当たり面積該当値テキスト"/>
        <xdr:cNvSpPr txBox="1"/>
      </xdr:nvSpPr>
      <xdr:spPr>
        <a:xfrm>
          <a:off x="10515600"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xdr:rowOff>
    </xdr:from>
    <xdr:to>
      <xdr:col>50</xdr:col>
      <xdr:colOff>165100</xdr:colOff>
      <xdr:row>61</xdr:row>
      <xdr:rowOff>110236</xdr:rowOff>
    </xdr:to>
    <xdr:sp macro="" textlink="">
      <xdr:nvSpPr>
        <xdr:cNvPr id="213" name="楕円 212"/>
        <xdr:cNvSpPr/>
      </xdr:nvSpPr>
      <xdr:spPr>
        <a:xfrm>
          <a:off x="9588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54864</xdr:rowOff>
    </xdr:from>
    <xdr:to>
      <xdr:col>55</xdr:col>
      <xdr:colOff>0</xdr:colOff>
      <xdr:row>61</xdr:row>
      <xdr:rowOff>59436</xdr:rowOff>
    </xdr:to>
    <xdr:cxnSp macro="">
      <xdr:nvCxnSpPr>
        <xdr:cNvPr id="214" name="直線コネクタ 213"/>
        <xdr:cNvCxnSpPr/>
      </xdr:nvCxnSpPr>
      <xdr:spPr>
        <a:xfrm flipV="1">
          <a:off x="9639300" y="105133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123507</xdr:rowOff>
    </xdr:from>
    <xdr:to>
      <xdr:col>46</xdr:col>
      <xdr:colOff>38100</xdr:colOff>
      <xdr:row>60</xdr:row>
      <xdr:rowOff>53657</xdr:rowOff>
    </xdr:to>
    <xdr:sp macro="" textlink="">
      <xdr:nvSpPr>
        <xdr:cNvPr id="215" name="楕円 214"/>
        <xdr:cNvSpPr/>
      </xdr:nvSpPr>
      <xdr:spPr>
        <a:xfrm>
          <a:off x="8699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2857</xdr:rowOff>
    </xdr:from>
    <xdr:to>
      <xdr:col>50</xdr:col>
      <xdr:colOff>114300</xdr:colOff>
      <xdr:row>61</xdr:row>
      <xdr:rowOff>59436</xdr:rowOff>
    </xdr:to>
    <xdr:cxnSp macro="">
      <xdr:nvCxnSpPr>
        <xdr:cNvPr id="216" name="直線コネクタ 215"/>
        <xdr:cNvCxnSpPr/>
      </xdr:nvCxnSpPr>
      <xdr:spPr>
        <a:xfrm>
          <a:off x="8750300" y="10289857"/>
          <a:ext cx="889000" cy="2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53213</xdr:rowOff>
    </xdr:from>
    <xdr:to>
      <xdr:col>41</xdr:col>
      <xdr:colOff>101600</xdr:colOff>
      <xdr:row>61</xdr:row>
      <xdr:rowOff>154813</xdr:rowOff>
    </xdr:to>
    <xdr:sp macro="" textlink="">
      <xdr:nvSpPr>
        <xdr:cNvPr id="217" name="楕円 216"/>
        <xdr:cNvSpPr/>
      </xdr:nvSpPr>
      <xdr:spPr>
        <a:xfrm>
          <a:off x="7810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61</xdr:row>
      <xdr:rowOff>104013</xdr:rowOff>
    </xdr:to>
    <xdr:cxnSp macro="">
      <xdr:nvCxnSpPr>
        <xdr:cNvPr id="218" name="直線コネクタ 217"/>
        <xdr:cNvCxnSpPr/>
      </xdr:nvCxnSpPr>
      <xdr:spPr>
        <a:xfrm flipV="1">
          <a:off x="7861300" y="10289857"/>
          <a:ext cx="889000" cy="27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126763</xdr:rowOff>
    </xdr:from>
    <xdr:ext cx="469744" cy="259045"/>
    <xdr:sp macro="" textlink="">
      <xdr:nvSpPr>
        <xdr:cNvPr id="219" name="n_1mainValue【体育館・プール】&#10;一人当たり面積"/>
        <xdr:cNvSpPr txBox="1"/>
      </xdr:nvSpPr>
      <xdr:spPr>
        <a:xfrm>
          <a:off x="9391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70184</xdr:rowOff>
    </xdr:from>
    <xdr:ext cx="469744" cy="259045"/>
    <xdr:sp macro="" textlink="">
      <xdr:nvSpPr>
        <xdr:cNvPr id="220" name="n_2mainValue【体育館・プール】&#10;一人当たり面積"/>
        <xdr:cNvSpPr txBox="1"/>
      </xdr:nvSpPr>
      <xdr:spPr>
        <a:xfrm>
          <a:off x="8515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171340</xdr:rowOff>
    </xdr:from>
    <xdr:ext cx="469744" cy="259045"/>
    <xdr:sp macro="" textlink="">
      <xdr:nvSpPr>
        <xdr:cNvPr id="221" name="n_3mainValue【体育館・プール】&#10;一人当たり面積"/>
        <xdr:cNvSpPr txBox="1"/>
      </xdr:nvSpPr>
      <xdr:spPr>
        <a:xfrm>
          <a:off x="7626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44" name="直線コネクタ 243"/>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45"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46" name="直線コネクタ 245"/>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7"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8" name="直線コネクタ 24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49" name="【福祉施設】&#10;有形固定資産減価償却率平均値テキスト"/>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50" name="フローチャート: 判断 249"/>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51" name="フローチャート: 判断 250"/>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11701</xdr:rowOff>
    </xdr:from>
    <xdr:ext cx="405111" cy="259045"/>
    <xdr:sp macro="" textlink="">
      <xdr:nvSpPr>
        <xdr:cNvPr id="252" name="n_1aveValue【福祉施設】&#10;有形固定資産減価償却率"/>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119887</xdr:rowOff>
    </xdr:from>
    <xdr:to>
      <xdr:col>15</xdr:col>
      <xdr:colOff>101600</xdr:colOff>
      <xdr:row>85</xdr:row>
      <xdr:rowOff>50037</xdr:rowOff>
    </xdr:to>
    <xdr:sp macro="" textlink="">
      <xdr:nvSpPr>
        <xdr:cNvPr id="253" name="フローチャート: 判断 252"/>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66564</xdr:rowOff>
    </xdr:from>
    <xdr:ext cx="405111" cy="259045"/>
    <xdr:sp macro="" textlink="">
      <xdr:nvSpPr>
        <xdr:cNvPr id="254" name="n_2aveValue【福祉施設】&#10;有形固定資産減価償却率"/>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255" name="フローチャート: 判断 254"/>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256"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53594</xdr:rowOff>
    </xdr:from>
    <xdr:to>
      <xdr:col>24</xdr:col>
      <xdr:colOff>114300</xdr:colOff>
      <xdr:row>86</xdr:row>
      <xdr:rowOff>155194</xdr:rowOff>
    </xdr:to>
    <xdr:sp macro="" textlink="">
      <xdr:nvSpPr>
        <xdr:cNvPr id="262" name="楕円 261"/>
        <xdr:cNvSpPr/>
      </xdr:nvSpPr>
      <xdr:spPr>
        <a:xfrm>
          <a:off x="45847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139971</xdr:rowOff>
    </xdr:from>
    <xdr:ext cx="405111" cy="259045"/>
    <xdr:sp macro="" textlink="">
      <xdr:nvSpPr>
        <xdr:cNvPr id="263" name="【福祉施設】&#10;有形固定資産減価償却率該当値テキスト"/>
        <xdr:cNvSpPr txBox="1"/>
      </xdr:nvSpPr>
      <xdr:spPr>
        <a:xfrm>
          <a:off x="4673600" y="1471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142748</xdr:rowOff>
    </xdr:from>
    <xdr:to>
      <xdr:col>20</xdr:col>
      <xdr:colOff>38100</xdr:colOff>
      <xdr:row>86</xdr:row>
      <xdr:rowOff>72898</xdr:rowOff>
    </xdr:to>
    <xdr:sp macro="" textlink="">
      <xdr:nvSpPr>
        <xdr:cNvPr id="264" name="楕円 263"/>
        <xdr:cNvSpPr/>
      </xdr:nvSpPr>
      <xdr:spPr>
        <a:xfrm>
          <a:off x="3746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22098</xdr:rowOff>
    </xdr:from>
    <xdr:to>
      <xdr:col>24</xdr:col>
      <xdr:colOff>63500</xdr:colOff>
      <xdr:row>86</xdr:row>
      <xdr:rowOff>104394</xdr:rowOff>
    </xdr:to>
    <xdr:cxnSp macro="">
      <xdr:nvCxnSpPr>
        <xdr:cNvPr id="265" name="直線コネクタ 264"/>
        <xdr:cNvCxnSpPr/>
      </xdr:nvCxnSpPr>
      <xdr:spPr>
        <a:xfrm>
          <a:off x="3797300" y="1476679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151892</xdr:rowOff>
    </xdr:from>
    <xdr:to>
      <xdr:col>15</xdr:col>
      <xdr:colOff>101600</xdr:colOff>
      <xdr:row>86</xdr:row>
      <xdr:rowOff>82042</xdr:rowOff>
    </xdr:to>
    <xdr:sp macro="" textlink="">
      <xdr:nvSpPr>
        <xdr:cNvPr id="266" name="楕円 265"/>
        <xdr:cNvSpPr/>
      </xdr:nvSpPr>
      <xdr:spPr>
        <a:xfrm>
          <a:off x="2857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22098</xdr:rowOff>
    </xdr:from>
    <xdr:to>
      <xdr:col>19</xdr:col>
      <xdr:colOff>177800</xdr:colOff>
      <xdr:row>86</xdr:row>
      <xdr:rowOff>31242</xdr:rowOff>
    </xdr:to>
    <xdr:cxnSp macro="">
      <xdr:nvCxnSpPr>
        <xdr:cNvPr id="267" name="直線コネクタ 266"/>
        <xdr:cNvCxnSpPr/>
      </xdr:nvCxnSpPr>
      <xdr:spPr>
        <a:xfrm flipV="1">
          <a:off x="2908300" y="147667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26163</xdr:rowOff>
    </xdr:from>
    <xdr:to>
      <xdr:col>10</xdr:col>
      <xdr:colOff>165100</xdr:colOff>
      <xdr:row>86</xdr:row>
      <xdr:rowOff>127763</xdr:rowOff>
    </xdr:to>
    <xdr:sp macro="" textlink="">
      <xdr:nvSpPr>
        <xdr:cNvPr id="268" name="楕円 267"/>
        <xdr:cNvSpPr/>
      </xdr:nvSpPr>
      <xdr:spPr>
        <a:xfrm>
          <a:off x="1968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31242</xdr:rowOff>
    </xdr:from>
    <xdr:to>
      <xdr:col>15</xdr:col>
      <xdr:colOff>50800</xdr:colOff>
      <xdr:row>86</xdr:row>
      <xdr:rowOff>76963</xdr:rowOff>
    </xdr:to>
    <xdr:cxnSp macro="">
      <xdr:nvCxnSpPr>
        <xdr:cNvPr id="269" name="直線コネクタ 268"/>
        <xdr:cNvCxnSpPr/>
      </xdr:nvCxnSpPr>
      <xdr:spPr>
        <a:xfrm flipV="1">
          <a:off x="2019300" y="147759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64025</xdr:rowOff>
    </xdr:from>
    <xdr:ext cx="405111" cy="259045"/>
    <xdr:sp macro="" textlink="">
      <xdr:nvSpPr>
        <xdr:cNvPr id="270" name="n_1mainValue【福祉施設】&#10;有形固定資産減価償却率"/>
        <xdr:cNvSpPr txBox="1"/>
      </xdr:nvSpPr>
      <xdr:spPr>
        <a:xfrm>
          <a:off x="35820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73169</xdr:rowOff>
    </xdr:from>
    <xdr:ext cx="405111" cy="259045"/>
    <xdr:sp macro="" textlink="">
      <xdr:nvSpPr>
        <xdr:cNvPr id="271" name="n_2mainValue【福祉施設】&#10;有形固定資産減価償却率"/>
        <xdr:cNvSpPr txBox="1"/>
      </xdr:nvSpPr>
      <xdr:spPr>
        <a:xfrm>
          <a:off x="27057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118890</xdr:rowOff>
    </xdr:from>
    <xdr:ext cx="405111" cy="259045"/>
    <xdr:sp macro="" textlink="">
      <xdr:nvSpPr>
        <xdr:cNvPr id="272" name="n_3mainValue【福祉施設】&#10;有形固定資産減価償却率"/>
        <xdr:cNvSpPr txBox="1"/>
      </xdr:nvSpPr>
      <xdr:spPr>
        <a:xfrm>
          <a:off x="1816744" y="1486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298" name="直線コネクタ 297"/>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0" name="直線コネクタ 29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01"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02" name="直線コネクタ 301"/>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03"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04" name="フローチャート: 判断 303"/>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05" name="フローチャート: 判断 304"/>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73496</xdr:rowOff>
    </xdr:from>
    <xdr:ext cx="469744" cy="259045"/>
    <xdr:sp macro="" textlink="">
      <xdr:nvSpPr>
        <xdr:cNvPr id="306"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11793</xdr:rowOff>
    </xdr:from>
    <xdr:to>
      <xdr:col>46</xdr:col>
      <xdr:colOff>38100</xdr:colOff>
      <xdr:row>85</xdr:row>
      <xdr:rowOff>113393</xdr:rowOff>
    </xdr:to>
    <xdr:sp macro="" textlink="">
      <xdr:nvSpPr>
        <xdr:cNvPr id="307" name="フローチャート: 判断 306"/>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104520</xdr:rowOff>
    </xdr:from>
    <xdr:ext cx="469744" cy="259045"/>
    <xdr:sp macro="" textlink="">
      <xdr:nvSpPr>
        <xdr:cNvPr id="308"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108131</xdr:rowOff>
    </xdr:from>
    <xdr:to>
      <xdr:col>41</xdr:col>
      <xdr:colOff>101600</xdr:colOff>
      <xdr:row>85</xdr:row>
      <xdr:rowOff>38281</xdr:rowOff>
    </xdr:to>
    <xdr:sp macro="" textlink="">
      <xdr:nvSpPr>
        <xdr:cNvPr id="309" name="フローチャート: 判断 308"/>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29408</xdr:rowOff>
    </xdr:from>
    <xdr:ext cx="469744" cy="259045"/>
    <xdr:sp macro="" textlink="">
      <xdr:nvSpPr>
        <xdr:cNvPr id="310"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153851</xdr:rowOff>
    </xdr:from>
    <xdr:to>
      <xdr:col>55</xdr:col>
      <xdr:colOff>50800</xdr:colOff>
      <xdr:row>83</xdr:row>
      <xdr:rowOff>84001</xdr:rowOff>
    </xdr:to>
    <xdr:sp macro="" textlink="">
      <xdr:nvSpPr>
        <xdr:cNvPr id="316" name="楕円 315"/>
        <xdr:cNvSpPr/>
      </xdr:nvSpPr>
      <xdr:spPr>
        <a:xfrm>
          <a:off x="10426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5278</xdr:rowOff>
    </xdr:from>
    <xdr:ext cx="469744" cy="259045"/>
    <xdr:sp macro="" textlink="">
      <xdr:nvSpPr>
        <xdr:cNvPr id="317" name="【福祉施設】&#10;一人当たり面積該当値テキスト"/>
        <xdr:cNvSpPr txBox="1"/>
      </xdr:nvSpPr>
      <xdr:spPr>
        <a:xfrm>
          <a:off x="10515600" y="140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162016</xdr:rowOff>
    </xdr:from>
    <xdr:to>
      <xdr:col>50</xdr:col>
      <xdr:colOff>165100</xdr:colOff>
      <xdr:row>83</xdr:row>
      <xdr:rowOff>92166</xdr:rowOff>
    </xdr:to>
    <xdr:sp macro="" textlink="">
      <xdr:nvSpPr>
        <xdr:cNvPr id="318" name="楕円 317"/>
        <xdr:cNvSpPr/>
      </xdr:nvSpPr>
      <xdr:spPr>
        <a:xfrm>
          <a:off x="9588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33201</xdr:rowOff>
    </xdr:from>
    <xdr:to>
      <xdr:col>55</xdr:col>
      <xdr:colOff>0</xdr:colOff>
      <xdr:row>83</xdr:row>
      <xdr:rowOff>41366</xdr:rowOff>
    </xdr:to>
    <xdr:cxnSp macro="">
      <xdr:nvCxnSpPr>
        <xdr:cNvPr id="319" name="直線コネクタ 318"/>
        <xdr:cNvCxnSpPr/>
      </xdr:nvCxnSpPr>
      <xdr:spPr>
        <a:xfrm flipV="1">
          <a:off x="9639300" y="1426355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20" name="楕円 319"/>
        <xdr:cNvSpPr/>
      </xdr:nvSpPr>
      <xdr:spPr>
        <a:xfrm>
          <a:off x="869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83</xdr:row>
      <xdr:rowOff>41366</xdr:rowOff>
    </xdr:to>
    <xdr:cxnSp macro="">
      <xdr:nvCxnSpPr>
        <xdr:cNvPr id="321" name="直線コネクタ 320"/>
        <xdr:cNvCxnSpPr/>
      </xdr:nvCxnSpPr>
      <xdr:spPr>
        <a:xfrm>
          <a:off x="8750300" y="142227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122827</xdr:rowOff>
    </xdr:from>
    <xdr:to>
      <xdr:col>41</xdr:col>
      <xdr:colOff>101600</xdr:colOff>
      <xdr:row>83</xdr:row>
      <xdr:rowOff>52977</xdr:rowOff>
    </xdr:to>
    <xdr:sp macro="" textlink="">
      <xdr:nvSpPr>
        <xdr:cNvPr id="322" name="楕円 321"/>
        <xdr:cNvSpPr/>
      </xdr:nvSpPr>
      <xdr:spPr>
        <a:xfrm>
          <a:off x="781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83</xdr:row>
      <xdr:rowOff>2177</xdr:rowOff>
    </xdr:to>
    <xdr:cxnSp macro="">
      <xdr:nvCxnSpPr>
        <xdr:cNvPr id="323" name="直線コネクタ 322"/>
        <xdr:cNvCxnSpPr/>
      </xdr:nvCxnSpPr>
      <xdr:spPr>
        <a:xfrm flipV="1">
          <a:off x="7861300" y="142227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mainValue【福祉施設】&#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25" name="n_2mainValue【福祉施設】&#10;一人当たり面積"/>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69504</xdr:rowOff>
    </xdr:from>
    <xdr:ext cx="469744" cy="259045"/>
    <xdr:sp macro="" textlink="">
      <xdr:nvSpPr>
        <xdr:cNvPr id="326" name="n_3mainValue【福祉施設】&#10;一人当たり面積"/>
        <xdr:cNvSpPr txBox="1"/>
      </xdr:nvSpPr>
      <xdr:spPr>
        <a:xfrm>
          <a:off x="7626427" y="13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7" name="直線コネクタ 3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8" name="テキスト ボックス 33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9" name="直線コネクタ 3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0" name="テキスト ボックス 3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1" name="直線コネクタ 3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2" name="テキスト ボックス 3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3" name="直線コネクタ 3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4" name="テキスト ボックス 3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5" name="直線コネクタ 3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6" name="テキスト ボックス 34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50" name="直線コネクタ 349"/>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51"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52" name="直線コネクタ 351"/>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53"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54" name="直線コネクタ 353"/>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355"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56" name="フローチャート: 判断 355"/>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7" name="フローチャート: 判断 356"/>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58"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359" name="フローチャート: 判断 358"/>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156863</xdr:rowOff>
    </xdr:from>
    <xdr:ext cx="405111" cy="259045"/>
    <xdr:sp macro="" textlink="">
      <xdr:nvSpPr>
        <xdr:cNvPr id="360" name="n_2aveValue【市民会館】&#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361" name="フローチャート: 判断 360"/>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362"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21589</xdr:rowOff>
    </xdr:from>
    <xdr:to>
      <xdr:col>24</xdr:col>
      <xdr:colOff>114300</xdr:colOff>
      <xdr:row>103</xdr:row>
      <xdr:rowOff>123189</xdr:rowOff>
    </xdr:to>
    <xdr:sp macro="" textlink="">
      <xdr:nvSpPr>
        <xdr:cNvPr id="368" name="楕円 367"/>
        <xdr:cNvSpPr/>
      </xdr:nvSpPr>
      <xdr:spPr>
        <a:xfrm>
          <a:off x="4584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44466</xdr:rowOff>
    </xdr:from>
    <xdr:ext cx="405111" cy="259045"/>
    <xdr:sp macro="" textlink="">
      <xdr:nvSpPr>
        <xdr:cNvPr id="369" name="【市民会館】&#10;有形固定資産減価償却率該当値テキスト"/>
        <xdr:cNvSpPr txBox="1"/>
      </xdr:nvSpPr>
      <xdr:spPr>
        <a:xfrm>
          <a:off x="4673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70" name="楕円 369"/>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110489</xdr:rowOff>
    </xdr:to>
    <xdr:cxnSp macro="">
      <xdr:nvCxnSpPr>
        <xdr:cNvPr id="371" name="直線コネクタ 370"/>
        <xdr:cNvCxnSpPr/>
      </xdr:nvCxnSpPr>
      <xdr:spPr>
        <a:xfrm flipV="1">
          <a:off x="3797300" y="1773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97789</xdr:rowOff>
    </xdr:from>
    <xdr:to>
      <xdr:col>15</xdr:col>
      <xdr:colOff>101600</xdr:colOff>
      <xdr:row>104</xdr:row>
      <xdr:rowOff>27939</xdr:rowOff>
    </xdr:to>
    <xdr:sp macro="" textlink="">
      <xdr:nvSpPr>
        <xdr:cNvPr id="372" name="楕円 371"/>
        <xdr:cNvSpPr/>
      </xdr:nvSpPr>
      <xdr:spPr>
        <a:xfrm>
          <a:off x="2857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148589</xdr:rowOff>
    </xdr:to>
    <xdr:cxnSp macro="">
      <xdr:nvCxnSpPr>
        <xdr:cNvPr id="373" name="直線コネクタ 372"/>
        <xdr:cNvCxnSpPr/>
      </xdr:nvCxnSpPr>
      <xdr:spPr>
        <a:xfrm flipV="1">
          <a:off x="2908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374" name="楕円 373"/>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36195</xdr:rowOff>
    </xdr:to>
    <xdr:cxnSp macro="">
      <xdr:nvCxnSpPr>
        <xdr:cNvPr id="375" name="直線コネクタ 374"/>
        <xdr:cNvCxnSpPr/>
      </xdr:nvCxnSpPr>
      <xdr:spPr>
        <a:xfrm flipV="1">
          <a:off x="2019300" y="178079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6366</xdr:rowOff>
    </xdr:from>
    <xdr:ext cx="405111" cy="259045"/>
    <xdr:sp macro="" textlink="">
      <xdr:nvSpPr>
        <xdr:cNvPr id="376"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77" name="n_2mainValue【市民会館】&#10;有形固定資産減価償却率"/>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78122</xdr:rowOff>
    </xdr:from>
    <xdr:ext cx="405111" cy="259045"/>
    <xdr:sp macro="" textlink="">
      <xdr:nvSpPr>
        <xdr:cNvPr id="378" name="n_3mainValue【市民会館】&#10;有形固定資産減価償却率"/>
        <xdr:cNvSpPr txBox="1"/>
      </xdr:nvSpPr>
      <xdr:spPr>
        <a:xfrm>
          <a:off x="1816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00" name="直線コネクタ 399"/>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01"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02" name="直線コネクタ 401"/>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03"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04" name="直線コネクタ 403"/>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167149</xdr:rowOff>
    </xdr:from>
    <xdr:ext cx="469744" cy="259045"/>
    <xdr:sp macro="" textlink="">
      <xdr:nvSpPr>
        <xdr:cNvPr id="405" name="【市民会館】&#10;一人当たり面積平均値テキスト"/>
        <xdr:cNvSpPr txBox="1"/>
      </xdr:nvSpPr>
      <xdr:spPr>
        <a:xfrm>
          <a:off x="105156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06" name="フローチャート: 判断 405"/>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07" name="フローチャート: 判断 406"/>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170959</xdr:rowOff>
    </xdr:from>
    <xdr:ext cx="469744" cy="259045"/>
    <xdr:sp macro="" textlink="">
      <xdr:nvSpPr>
        <xdr:cNvPr id="408"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409" name="フローチャート: 判断 408"/>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47514</xdr:rowOff>
    </xdr:from>
    <xdr:ext cx="469744" cy="259045"/>
    <xdr:sp macro="" textlink="">
      <xdr:nvSpPr>
        <xdr:cNvPr id="410"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411" name="フローチャート: 判断 410"/>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412"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18" name="楕円 417"/>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19"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157987</xdr:rowOff>
    </xdr:from>
    <xdr:to>
      <xdr:col>50</xdr:col>
      <xdr:colOff>165100</xdr:colOff>
      <xdr:row>106</xdr:row>
      <xdr:rowOff>88137</xdr:rowOff>
    </xdr:to>
    <xdr:sp macro="" textlink="">
      <xdr:nvSpPr>
        <xdr:cNvPr id="420" name="楕円 419"/>
        <xdr:cNvSpPr/>
      </xdr:nvSpPr>
      <xdr:spPr>
        <a:xfrm>
          <a:off x="958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37337</xdr:rowOff>
    </xdr:to>
    <xdr:cxnSp macro="">
      <xdr:nvCxnSpPr>
        <xdr:cNvPr id="421" name="直線コネクタ 420"/>
        <xdr:cNvCxnSpPr/>
      </xdr:nvCxnSpPr>
      <xdr:spPr>
        <a:xfrm flipV="1">
          <a:off x="9639300" y="182041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22" name="楕円 421"/>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37337</xdr:rowOff>
    </xdr:from>
    <xdr:to>
      <xdr:col>50</xdr:col>
      <xdr:colOff>114300</xdr:colOff>
      <xdr:row>106</xdr:row>
      <xdr:rowOff>39624</xdr:rowOff>
    </xdr:to>
    <xdr:cxnSp macro="">
      <xdr:nvCxnSpPr>
        <xdr:cNvPr id="423" name="直線コネクタ 422"/>
        <xdr:cNvCxnSpPr/>
      </xdr:nvCxnSpPr>
      <xdr:spPr>
        <a:xfrm flipV="1">
          <a:off x="8750300" y="182110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24" name="楕円 42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76200</xdr:rowOff>
    </xdr:to>
    <xdr:cxnSp macro="">
      <xdr:nvCxnSpPr>
        <xdr:cNvPr id="425" name="直線コネクタ 424"/>
        <xdr:cNvCxnSpPr/>
      </xdr:nvCxnSpPr>
      <xdr:spPr>
        <a:xfrm flipV="1">
          <a:off x="7861300" y="18213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79264</xdr:rowOff>
    </xdr:from>
    <xdr:ext cx="469744" cy="259045"/>
    <xdr:sp macro="" textlink="">
      <xdr:nvSpPr>
        <xdr:cNvPr id="426" name="n_1mainValue【市民会館】&#10;一人当たり面積"/>
        <xdr:cNvSpPr txBox="1"/>
      </xdr:nvSpPr>
      <xdr:spPr>
        <a:xfrm>
          <a:off x="9391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81551</xdr:rowOff>
    </xdr:from>
    <xdr:ext cx="469744" cy="259045"/>
    <xdr:sp macro="" textlink="">
      <xdr:nvSpPr>
        <xdr:cNvPr id="427" name="n_2mainValue【市民会館】&#10;一人当たり面積"/>
        <xdr:cNvSpPr txBox="1"/>
      </xdr:nvSpPr>
      <xdr:spPr>
        <a:xfrm>
          <a:off x="8515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28"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9" name="テキスト ボックス 4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0" name="直線コネクタ 4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1" name="テキスト ボックス 4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2" name="直線コネクタ 4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3" name="テキスト ボックス 4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4" name="直線コネクタ 4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5" name="テキスト ボックス 4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6" name="直線コネクタ 4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7" name="テキスト ボックス 4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8" name="直線コネクタ 4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9" name="テキスト ボックス 4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53" name="直線コネクタ 452"/>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54"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55" name="直線コネクタ 454"/>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56"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57" name="直線コネクタ 456"/>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58"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59" name="フローチャート: 判断 458"/>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60" name="フローチャート: 判断 459"/>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143527</xdr:rowOff>
    </xdr:from>
    <xdr:ext cx="405111" cy="259045"/>
    <xdr:sp macro="" textlink="">
      <xdr:nvSpPr>
        <xdr:cNvPr id="461"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151130</xdr:rowOff>
    </xdr:from>
    <xdr:to>
      <xdr:col>76</xdr:col>
      <xdr:colOff>165100</xdr:colOff>
      <xdr:row>42</xdr:row>
      <xdr:rowOff>81280</xdr:rowOff>
    </xdr:to>
    <xdr:sp macro="" textlink="">
      <xdr:nvSpPr>
        <xdr:cNvPr id="462" name="フローチャート: 判断 461"/>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42</xdr:row>
      <xdr:rowOff>72407</xdr:rowOff>
    </xdr:from>
    <xdr:ext cx="405111" cy="259045"/>
    <xdr:sp macro="" textlink="">
      <xdr:nvSpPr>
        <xdr:cNvPr id="463"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464" name="フローチャート: 判断 463"/>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465"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471" name="楕円 470"/>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472"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473" name="楕円 472"/>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5715</xdr:rowOff>
    </xdr:to>
    <xdr:cxnSp macro="">
      <xdr:nvCxnSpPr>
        <xdr:cNvPr id="474" name="直線コネクタ 473"/>
        <xdr:cNvCxnSpPr/>
      </xdr:nvCxnSpPr>
      <xdr:spPr>
        <a:xfrm>
          <a:off x="15481300" y="686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475" name="楕円 474"/>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57150</xdr:rowOff>
    </xdr:to>
    <xdr:cxnSp macro="">
      <xdr:nvCxnSpPr>
        <xdr:cNvPr id="476" name="直線コネクタ 475"/>
        <xdr:cNvCxnSpPr/>
      </xdr:nvCxnSpPr>
      <xdr:spPr>
        <a:xfrm flipV="1">
          <a:off x="14592300" y="6863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477"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124477</xdr:rowOff>
    </xdr:from>
    <xdr:ext cx="405111" cy="259045"/>
    <xdr:sp macro="" textlink="">
      <xdr:nvSpPr>
        <xdr:cNvPr id="478" name="n_2mainValue【一般廃棄物処理施設】&#10;有形固定資産減価償却率"/>
        <xdr:cNvSpPr txBox="1"/>
      </xdr:nvSpPr>
      <xdr:spPr>
        <a:xfrm>
          <a:off x="14389744" y="663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2" name="テキスト ボックス 49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4" name="テキスト ボックス 49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6" name="テキスト ボックス 49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02" name="直線コネクタ 501"/>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03"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04" name="直線コネクタ 503"/>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05"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06" name="直線コネクタ 505"/>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507"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08" name="フローチャート: 判断 507"/>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09" name="フローチャート: 判断 508"/>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168601</xdr:rowOff>
    </xdr:from>
    <xdr:ext cx="599010" cy="259045"/>
    <xdr:sp macro="" textlink="">
      <xdr:nvSpPr>
        <xdr:cNvPr id="510"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146836</xdr:rowOff>
    </xdr:from>
    <xdr:to>
      <xdr:col>107</xdr:col>
      <xdr:colOff>101600</xdr:colOff>
      <xdr:row>33</xdr:row>
      <xdr:rowOff>76986</xdr:rowOff>
    </xdr:to>
    <xdr:sp macro="" textlink="">
      <xdr:nvSpPr>
        <xdr:cNvPr id="511" name="フローチャート: 判断 510"/>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93513</xdr:rowOff>
    </xdr:from>
    <xdr:ext cx="599010" cy="259045"/>
    <xdr:sp macro="" textlink="">
      <xdr:nvSpPr>
        <xdr:cNvPr id="512"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513" name="フローチャート: 判断 512"/>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514"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115583</xdr:rowOff>
    </xdr:from>
    <xdr:to>
      <xdr:col>116</xdr:col>
      <xdr:colOff>114300</xdr:colOff>
      <xdr:row>40</xdr:row>
      <xdr:rowOff>45733</xdr:rowOff>
    </xdr:to>
    <xdr:sp macro="" textlink="">
      <xdr:nvSpPr>
        <xdr:cNvPr id="520" name="楕円 519"/>
        <xdr:cNvSpPr/>
      </xdr:nvSpPr>
      <xdr:spPr>
        <a:xfrm>
          <a:off x="22110700" y="68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94010</xdr:rowOff>
    </xdr:from>
    <xdr:ext cx="599010" cy="259045"/>
    <xdr:sp macro="" textlink="">
      <xdr:nvSpPr>
        <xdr:cNvPr id="521" name="【一般廃棄物処理施設】&#10;一人当たり有形固定資産（償却資産）額該当値テキスト"/>
        <xdr:cNvSpPr txBox="1"/>
      </xdr:nvSpPr>
      <xdr:spPr>
        <a:xfrm>
          <a:off x="22199600" y="67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120863</xdr:rowOff>
    </xdr:from>
    <xdr:to>
      <xdr:col>112</xdr:col>
      <xdr:colOff>38100</xdr:colOff>
      <xdr:row>40</xdr:row>
      <xdr:rowOff>51013</xdr:rowOff>
    </xdr:to>
    <xdr:sp macro="" textlink="">
      <xdr:nvSpPr>
        <xdr:cNvPr id="522" name="楕円 521"/>
        <xdr:cNvSpPr/>
      </xdr:nvSpPr>
      <xdr:spPr>
        <a:xfrm>
          <a:off x="21272500" y="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166383</xdr:rowOff>
    </xdr:from>
    <xdr:to>
      <xdr:col>116</xdr:col>
      <xdr:colOff>63500</xdr:colOff>
      <xdr:row>40</xdr:row>
      <xdr:rowOff>213</xdr:rowOff>
    </xdr:to>
    <xdr:cxnSp macro="">
      <xdr:nvCxnSpPr>
        <xdr:cNvPr id="523" name="直線コネクタ 522"/>
        <xdr:cNvCxnSpPr/>
      </xdr:nvCxnSpPr>
      <xdr:spPr>
        <a:xfrm flipV="1">
          <a:off x="21323300" y="6852933"/>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118257</xdr:rowOff>
    </xdr:from>
    <xdr:to>
      <xdr:col>107</xdr:col>
      <xdr:colOff>101600</xdr:colOff>
      <xdr:row>40</xdr:row>
      <xdr:rowOff>48407</xdr:rowOff>
    </xdr:to>
    <xdr:sp macro="" textlink="">
      <xdr:nvSpPr>
        <xdr:cNvPr id="524" name="楕円 523"/>
        <xdr:cNvSpPr/>
      </xdr:nvSpPr>
      <xdr:spPr>
        <a:xfrm>
          <a:off x="20383500" y="68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169057</xdr:rowOff>
    </xdr:from>
    <xdr:to>
      <xdr:col>111</xdr:col>
      <xdr:colOff>177800</xdr:colOff>
      <xdr:row>40</xdr:row>
      <xdr:rowOff>213</xdr:rowOff>
    </xdr:to>
    <xdr:cxnSp macro="">
      <xdr:nvCxnSpPr>
        <xdr:cNvPr id="525" name="直線コネクタ 524"/>
        <xdr:cNvCxnSpPr/>
      </xdr:nvCxnSpPr>
      <xdr:spPr>
        <a:xfrm>
          <a:off x="20434300" y="685560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42140</xdr:rowOff>
    </xdr:from>
    <xdr:ext cx="534377" cy="259045"/>
    <xdr:sp macro="" textlink="">
      <xdr:nvSpPr>
        <xdr:cNvPr id="526" name="n_1mainValue【一般廃棄物処理施設】&#10;一人当たり有形固定資産（償却資産）額"/>
        <xdr:cNvSpPr txBox="1"/>
      </xdr:nvSpPr>
      <xdr:spPr>
        <a:xfrm>
          <a:off x="21043411" y="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39534</xdr:rowOff>
    </xdr:from>
    <xdr:ext cx="599010" cy="259045"/>
    <xdr:sp macro="" textlink="">
      <xdr:nvSpPr>
        <xdr:cNvPr id="527" name="n_2mainValue【一般廃棄物処理施設】&#10;一人当たり有形固定資産（償却資産）額"/>
        <xdr:cNvSpPr txBox="1"/>
      </xdr:nvSpPr>
      <xdr:spPr>
        <a:xfrm>
          <a:off x="20134795" y="689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8" name="テキスト ボックス 5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52" name="直線コネクタ 551"/>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53"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54" name="直線コネクタ 5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55"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56" name="直線コネクタ 555"/>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57"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58" name="フローチャート: 判断 557"/>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59" name="フローチャート: 判断 558"/>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156227</xdr:rowOff>
    </xdr:from>
    <xdr:ext cx="405111" cy="259045"/>
    <xdr:sp macro="" textlink="">
      <xdr:nvSpPr>
        <xdr:cNvPr id="560"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561" name="フローチャート: 判断 560"/>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22877</xdr:rowOff>
    </xdr:from>
    <xdr:ext cx="405111" cy="259045"/>
    <xdr:sp macro="" textlink="">
      <xdr:nvSpPr>
        <xdr:cNvPr id="562"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563" name="フローチャート: 判断 562"/>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106697</xdr:rowOff>
    </xdr:from>
    <xdr:ext cx="405111" cy="259045"/>
    <xdr:sp macro="" textlink="">
      <xdr:nvSpPr>
        <xdr:cNvPr id="564" name="n_3ave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70" name="楕円 569"/>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571" name="【保健センター・保健所】&#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72" name="楕円 571"/>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87630</xdr:rowOff>
    </xdr:to>
    <xdr:cxnSp macro="">
      <xdr:nvCxnSpPr>
        <xdr:cNvPr id="573" name="直線コネクタ 572"/>
        <xdr:cNvCxnSpPr/>
      </xdr:nvCxnSpPr>
      <xdr:spPr>
        <a:xfrm flipV="1">
          <a:off x="15481300" y="9970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574" name="楕円 573"/>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146685</xdr:rowOff>
    </xdr:to>
    <xdr:cxnSp macro="">
      <xdr:nvCxnSpPr>
        <xdr:cNvPr id="575" name="直線コネクタ 574"/>
        <xdr:cNvCxnSpPr/>
      </xdr:nvCxnSpPr>
      <xdr:spPr>
        <a:xfrm flipV="1">
          <a:off x="14592300" y="100317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76" name="楕円 575"/>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146685</xdr:rowOff>
    </xdr:from>
    <xdr:to>
      <xdr:col>76</xdr:col>
      <xdr:colOff>114300</xdr:colOff>
      <xdr:row>59</xdr:row>
      <xdr:rowOff>36195</xdr:rowOff>
    </xdr:to>
    <xdr:cxnSp macro="">
      <xdr:nvCxnSpPr>
        <xdr:cNvPr id="577" name="直線コネクタ 576"/>
        <xdr:cNvCxnSpPr/>
      </xdr:nvCxnSpPr>
      <xdr:spPr>
        <a:xfrm flipV="1">
          <a:off x="13703300" y="100907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78" name="n_1main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79" name="n_2main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80" name="n_3mainValue【保健センター・保健所】&#10;有形固定資産減価償却率"/>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1" name="直線コネクタ 59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2" name="テキスト ボックス 59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3" name="直線コネクタ 59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4" name="テキスト ボックス 59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5" name="直線コネクタ 59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6" name="テキスト ボックス 59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7" name="直線コネクタ 59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8" name="テキスト ボックス 59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02" name="直線コネクタ 601"/>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03"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04" name="直線コネクタ 603"/>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6" name="直線コネクタ 60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607"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08" name="フローチャート: 判断 60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09" name="フローチャート: 判断 608"/>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610"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611" name="フローチャート: 判断 610"/>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108221</xdr:rowOff>
    </xdr:from>
    <xdr:ext cx="469744" cy="259045"/>
    <xdr:sp macro="" textlink="">
      <xdr:nvSpPr>
        <xdr:cNvPr id="612" name="n_2ave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613" name="フローチャート: 判断 612"/>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614"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20" name="楕円 619"/>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621" name="【保健センター・保健所】&#10;一人当たり面積該当値テキスト"/>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622" name="楕円 621"/>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50292</xdr:rowOff>
    </xdr:to>
    <xdr:cxnSp macro="">
      <xdr:nvCxnSpPr>
        <xdr:cNvPr id="623" name="直線コネクタ 622"/>
        <xdr:cNvCxnSpPr/>
      </xdr:nvCxnSpPr>
      <xdr:spPr>
        <a:xfrm flipV="1">
          <a:off x="21323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xdr:rowOff>
    </xdr:from>
    <xdr:to>
      <xdr:col>107</xdr:col>
      <xdr:colOff>101600</xdr:colOff>
      <xdr:row>62</xdr:row>
      <xdr:rowOff>103378</xdr:rowOff>
    </xdr:to>
    <xdr:sp macro="" textlink="">
      <xdr:nvSpPr>
        <xdr:cNvPr id="624" name="楕円 623"/>
        <xdr:cNvSpPr/>
      </xdr:nvSpPr>
      <xdr:spPr>
        <a:xfrm>
          <a:off x="20383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52578</xdr:rowOff>
    </xdr:to>
    <xdr:cxnSp macro="">
      <xdr:nvCxnSpPr>
        <xdr:cNvPr id="625" name="直線コネクタ 624"/>
        <xdr:cNvCxnSpPr/>
      </xdr:nvCxnSpPr>
      <xdr:spPr>
        <a:xfrm flipV="1">
          <a:off x="20434300" y="1068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26" name="楕円 625"/>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54864</xdr:rowOff>
    </xdr:to>
    <xdr:cxnSp macro="">
      <xdr:nvCxnSpPr>
        <xdr:cNvPr id="627" name="直線コネクタ 626"/>
        <xdr:cNvCxnSpPr/>
      </xdr:nvCxnSpPr>
      <xdr:spPr>
        <a:xfrm flipV="1">
          <a:off x="19545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92219</xdr:rowOff>
    </xdr:from>
    <xdr:ext cx="469744" cy="259045"/>
    <xdr:sp macro="" textlink="">
      <xdr:nvSpPr>
        <xdr:cNvPr id="628" name="n_1main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119905</xdr:rowOff>
    </xdr:from>
    <xdr:ext cx="469744" cy="259045"/>
    <xdr:sp macro="" textlink="">
      <xdr:nvSpPr>
        <xdr:cNvPr id="629" name="n_2mainValue【保健センター・保健所】&#10;一人当たり面積"/>
        <xdr:cNvSpPr txBox="1"/>
      </xdr:nvSpPr>
      <xdr:spPr>
        <a:xfrm>
          <a:off x="201994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30" name="n_3mainValue【保健センター・保健所】&#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55" name="直線コネクタ 65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5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57" name="直線コネクタ 65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9" name="直線コネクタ 65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660"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61" name="フローチャート: 判断 66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62" name="フローチャート: 判断 66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101616</xdr:rowOff>
    </xdr:from>
    <xdr:ext cx="405111" cy="259045"/>
    <xdr:sp macro="" textlink="">
      <xdr:nvSpPr>
        <xdr:cNvPr id="663"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664" name="フローチャート: 判断 66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143527</xdr:rowOff>
    </xdr:from>
    <xdr:ext cx="405111" cy="259045"/>
    <xdr:sp macro="" textlink="">
      <xdr:nvSpPr>
        <xdr:cNvPr id="665"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666" name="フローチャート: 判断 665"/>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667"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673" name="楕円 672"/>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12716</xdr:rowOff>
    </xdr:from>
    <xdr:ext cx="405111" cy="259045"/>
    <xdr:sp macro="" textlink="">
      <xdr:nvSpPr>
        <xdr:cNvPr id="674" name="【消防施設】&#10;有形固定資産減価償却率該当値テキスト"/>
        <xdr:cNvSpPr txBox="1"/>
      </xdr:nvSpPr>
      <xdr:spPr>
        <a:xfrm>
          <a:off x="163576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675" name="楕円 674"/>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85</xdr:row>
      <xdr:rowOff>30480</xdr:rowOff>
    </xdr:to>
    <xdr:cxnSp macro="">
      <xdr:nvCxnSpPr>
        <xdr:cNvPr id="676" name="直線コネクタ 675"/>
        <xdr:cNvCxnSpPr/>
      </xdr:nvCxnSpPr>
      <xdr:spPr>
        <a:xfrm flipV="1">
          <a:off x="15481300" y="14550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40639</xdr:rowOff>
    </xdr:from>
    <xdr:to>
      <xdr:col>76</xdr:col>
      <xdr:colOff>165100</xdr:colOff>
      <xdr:row>85</xdr:row>
      <xdr:rowOff>142239</xdr:rowOff>
    </xdr:to>
    <xdr:sp macro="" textlink="">
      <xdr:nvSpPr>
        <xdr:cNvPr id="677" name="楕円 676"/>
        <xdr:cNvSpPr/>
      </xdr:nvSpPr>
      <xdr:spPr>
        <a:xfrm>
          <a:off x="1454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30480</xdr:rowOff>
    </xdr:from>
    <xdr:to>
      <xdr:col>81</xdr:col>
      <xdr:colOff>50800</xdr:colOff>
      <xdr:row>85</xdr:row>
      <xdr:rowOff>91439</xdr:rowOff>
    </xdr:to>
    <xdr:cxnSp macro="">
      <xdr:nvCxnSpPr>
        <xdr:cNvPr id="678" name="直線コネクタ 677"/>
        <xdr:cNvCxnSpPr/>
      </xdr:nvCxnSpPr>
      <xdr:spPr>
        <a:xfrm flipV="1">
          <a:off x="14592300" y="14603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679" name="楕円 678"/>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91439</xdr:rowOff>
    </xdr:from>
    <xdr:to>
      <xdr:col>76</xdr:col>
      <xdr:colOff>114300</xdr:colOff>
      <xdr:row>86</xdr:row>
      <xdr:rowOff>3811</xdr:rowOff>
    </xdr:to>
    <xdr:cxnSp macro="">
      <xdr:nvCxnSpPr>
        <xdr:cNvPr id="680" name="直線コネクタ 679"/>
        <xdr:cNvCxnSpPr/>
      </xdr:nvCxnSpPr>
      <xdr:spPr>
        <a:xfrm flipV="1">
          <a:off x="13703300" y="14664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72407</xdr:rowOff>
    </xdr:from>
    <xdr:ext cx="405111" cy="259045"/>
    <xdr:sp macro="" textlink="">
      <xdr:nvSpPr>
        <xdr:cNvPr id="681" name="n_1mainValue【消防施設】&#10;有形固定資産減価償却率"/>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133366</xdr:rowOff>
    </xdr:from>
    <xdr:ext cx="405111" cy="259045"/>
    <xdr:sp macro="" textlink="">
      <xdr:nvSpPr>
        <xdr:cNvPr id="682" name="n_2mainValue【消防施設】&#10;有形固定資産減価償却率"/>
        <xdr:cNvSpPr txBox="1"/>
      </xdr:nvSpPr>
      <xdr:spPr>
        <a:xfrm>
          <a:off x="14389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683" name="n_3mainValue【消防施設】&#10;有形固定資産減価償却率"/>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07" name="直線コネクタ 706"/>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0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09" name="直線コネクタ 70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10"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11" name="直線コネクタ 710"/>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712"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13" name="フローチャート: 判断 712"/>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14" name="フローチャート: 判断 71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147083</xdr:rowOff>
    </xdr:from>
    <xdr:ext cx="469744" cy="259045"/>
    <xdr:sp macro="" textlink="">
      <xdr:nvSpPr>
        <xdr:cNvPr id="715"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716" name="フローチャート: 判断 715"/>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36592</xdr:rowOff>
    </xdr:from>
    <xdr:ext cx="469744" cy="259045"/>
    <xdr:sp macro="" textlink="">
      <xdr:nvSpPr>
        <xdr:cNvPr id="717"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718" name="フローチャート: 判断 717"/>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35831</xdr:rowOff>
    </xdr:from>
    <xdr:ext cx="469744" cy="259045"/>
    <xdr:sp macro="" textlink="">
      <xdr:nvSpPr>
        <xdr:cNvPr id="719"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41402</xdr:rowOff>
    </xdr:from>
    <xdr:to>
      <xdr:col>116</xdr:col>
      <xdr:colOff>114300</xdr:colOff>
      <xdr:row>85</xdr:row>
      <xdr:rowOff>143002</xdr:rowOff>
    </xdr:to>
    <xdr:sp macro="" textlink="">
      <xdr:nvSpPr>
        <xdr:cNvPr id="725" name="楕円 724"/>
        <xdr:cNvSpPr/>
      </xdr:nvSpPr>
      <xdr:spPr>
        <a:xfrm>
          <a:off x="221107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64279</xdr:rowOff>
    </xdr:from>
    <xdr:ext cx="469744" cy="259045"/>
    <xdr:sp macro="" textlink="">
      <xdr:nvSpPr>
        <xdr:cNvPr id="726" name="【消防施設】&#10;一人当たり面積該当値テキスト"/>
        <xdr:cNvSpPr txBox="1"/>
      </xdr:nvSpPr>
      <xdr:spPr>
        <a:xfrm>
          <a:off x="22199600"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47498</xdr:rowOff>
    </xdr:from>
    <xdr:to>
      <xdr:col>112</xdr:col>
      <xdr:colOff>38100</xdr:colOff>
      <xdr:row>85</xdr:row>
      <xdr:rowOff>149098</xdr:rowOff>
    </xdr:to>
    <xdr:sp macro="" textlink="">
      <xdr:nvSpPr>
        <xdr:cNvPr id="727" name="楕円 726"/>
        <xdr:cNvSpPr/>
      </xdr:nvSpPr>
      <xdr:spPr>
        <a:xfrm>
          <a:off x="21272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92202</xdr:rowOff>
    </xdr:from>
    <xdr:to>
      <xdr:col>116</xdr:col>
      <xdr:colOff>63500</xdr:colOff>
      <xdr:row>85</xdr:row>
      <xdr:rowOff>98298</xdr:rowOff>
    </xdr:to>
    <xdr:cxnSp macro="">
      <xdr:nvCxnSpPr>
        <xdr:cNvPr id="728" name="直線コネクタ 727"/>
        <xdr:cNvCxnSpPr/>
      </xdr:nvCxnSpPr>
      <xdr:spPr>
        <a:xfrm flipV="1">
          <a:off x="21323300" y="1466545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47498</xdr:rowOff>
    </xdr:from>
    <xdr:to>
      <xdr:col>107</xdr:col>
      <xdr:colOff>101600</xdr:colOff>
      <xdr:row>85</xdr:row>
      <xdr:rowOff>149098</xdr:rowOff>
    </xdr:to>
    <xdr:sp macro="" textlink="">
      <xdr:nvSpPr>
        <xdr:cNvPr id="729" name="楕円 728"/>
        <xdr:cNvSpPr/>
      </xdr:nvSpPr>
      <xdr:spPr>
        <a:xfrm>
          <a:off x="20383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98298</xdr:rowOff>
    </xdr:from>
    <xdr:to>
      <xdr:col>111</xdr:col>
      <xdr:colOff>177800</xdr:colOff>
      <xdr:row>85</xdr:row>
      <xdr:rowOff>98298</xdr:rowOff>
    </xdr:to>
    <xdr:cxnSp macro="">
      <xdr:nvCxnSpPr>
        <xdr:cNvPr id="730" name="直線コネクタ 729"/>
        <xdr:cNvCxnSpPr/>
      </xdr:nvCxnSpPr>
      <xdr:spPr>
        <a:xfrm>
          <a:off x="20434300" y="14671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95504</xdr:rowOff>
    </xdr:from>
    <xdr:to>
      <xdr:col>102</xdr:col>
      <xdr:colOff>165100</xdr:colOff>
      <xdr:row>86</xdr:row>
      <xdr:rowOff>25654</xdr:rowOff>
    </xdr:to>
    <xdr:sp macro="" textlink="">
      <xdr:nvSpPr>
        <xdr:cNvPr id="731" name="楕円 730"/>
        <xdr:cNvSpPr/>
      </xdr:nvSpPr>
      <xdr:spPr>
        <a:xfrm>
          <a:off x="19494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98298</xdr:rowOff>
    </xdr:from>
    <xdr:to>
      <xdr:col>107</xdr:col>
      <xdr:colOff>50800</xdr:colOff>
      <xdr:row>85</xdr:row>
      <xdr:rowOff>146304</xdr:rowOff>
    </xdr:to>
    <xdr:cxnSp macro="">
      <xdr:nvCxnSpPr>
        <xdr:cNvPr id="732" name="直線コネクタ 731"/>
        <xdr:cNvCxnSpPr/>
      </xdr:nvCxnSpPr>
      <xdr:spPr>
        <a:xfrm flipV="1">
          <a:off x="19545300" y="146715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165625</xdr:rowOff>
    </xdr:from>
    <xdr:ext cx="469744" cy="259045"/>
    <xdr:sp macro="" textlink="">
      <xdr:nvSpPr>
        <xdr:cNvPr id="733" name="n_1mainValue【消防施設】&#10;一人当たり面積"/>
        <xdr:cNvSpPr txBox="1"/>
      </xdr:nvSpPr>
      <xdr:spPr>
        <a:xfrm>
          <a:off x="21075727"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165625</xdr:rowOff>
    </xdr:from>
    <xdr:ext cx="469744" cy="259045"/>
    <xdr:sp macro="" textlink="">
      <xdr:nvSpPr>
        <xdr:cNvPr id="734" name="n_2mainValue【消防施設】&#10;一人当たり面積"/>
        <xdr:cNvSpPr txBox="1"/>
      </xdr:nvSpPr>
      <xdr:spPr>
        <a:xfrm>
          <a:off x="20199427"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42181</xdr:rowOff>
    </xdr:from>
    <xdr:ext cx="469744" cy="259045"/>
    <xdr:sp macro="" textlink="">
      <xdr:nvSpPr>
        <xdr:cNvPr id="735" name="n_3mainValue【消防施設】&#10;一人当たり面積"/>
        <xdr:cNvSpPr txBox="1"/>
      </xdr:nvSpPr>
      <xdr:spPr>
        <a:xfrm>
          <a:off x="193104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6" name="テキスト ボックス 7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6" name="テキスト ボックス 7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60" name="直線コネクタ 759"/>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61"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62" name="直線コネクタ 761"/>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6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88282</xdr:rowOff>
    </xdr:from>
    <xdr:ext cx="405111" cy="259045"/>
    <xdr:sp macro="" textlink="">
      <xdr:nvSpPr>
        <xdr:cNvPr id="765" name="【庁舎】&#10;有形固定資産減価償却率平均値テキスト"/>
        <xdr:cNvSpPr txBox="1"/>
      </xdr:nvSpPr>
      <xdr:spPr>
        <a:xfrm>
          <a:off x="16357600" y="1791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66" name="フローチャート: 判断 765"/>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67" name="フローチャート: 判断 766"/>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71138</xdr:rowOff>
    </xdr:from>
    <xdr:ext cx="405111" cy="259045"/>
    <xdr:sp macro="" textlink="">
      <xdr:nvSpPr>
        <xdr:cNvPr id="768" name="n_1aveValue【庁舎】&#10;有形固定資産減価償却率"/>
        <xdr:cNvSpPr txBox="1"/>
      </xdr:nvSpPr>
      <xdr:spPr>
        <a:xfrm>
          <a:off x="15266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769" name="フローチャート: 判断 768"/>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107332</xdr:rowOff>
    </xdr:from>
    <xdr:ext cx="405111" cy="259045"/>
    <xdr:sp macro="" textlink="">
      <xdr:nvSpPr>
        <xdr:cNvPr id="770" name="n_2aveValue【庁舎】&#10;有形固定資産減価償却率"/>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771" name="フローチャート: 判断 770"/>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30497</xdr:rowOff>
    </xdr:from>
    <xdr:ext cx="405111" cy="259045"/>
    <xdr:sp macro="" textlink="">
      <xdr:nvSpPr>
        <xdr:cNvPr id="772"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78" name="楕円 777"/>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779" name="【庁舎】&#10;有形固定資産減価償却率該当値テキスト"/>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780" name="楕円 779"/>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106</xdr:row>
      <xdr:rowOff>3811</xdr:rowOff>
    </xdr:to>
    <xdr:cxnSp macro="">
      <xdr:nvCxnSpPr>
        <xdr:cNvPr id="781" name="直線コネクタ 780"/>
        <xdr:cNvCxnSpPr/>
      </xdr:nvCxnSpPr>
      <xdr:spPr>
        <a:xfrm flipV="1">
          <a:off x="15481300" y="181375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782" name="楕円 781"/>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3811</xdr:rowOff>
    </xdr:to>
    <xdr:cxnSp macro="">
      <xdr:nvCxnSpPr>
        <xdr:cNvPr id="783" name="直線コネクタ 782"/>
        <xdr:cNvCxnSpPr/>
      </xdr:nvCxnSpPr>
      <xdr:spPr>
        <a:xfrm>
          <a:off x="14592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784" name="楕円 783"/>
        <xdr:cNvSpPr/>
      </xdr:nvSpPr>
      <xdr:spPr>
        <a:xfrm>
          <a:off x="1365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91439</xdr:rowOff>
    </xdr:from>
    <xdr:to>
      <xdr:col>76</xdr:col>
      <xdr:colOff>114300</xdr:colOff>
      <xdr:row>105</xdr:row>
      <xdr:rowOff>163830</xdr:rowOff>
    </xdr:to>
    <xdr:cxnSp macro="">
      <xdr:nvCxnSpPr>
        <xdr:cNvPr id="785" name="直線コネクタ 784"/>
        <xdr:cNvCxnSpPr/>
      </xdr:nvCxnSpPr>
      <xdr:spPr>
        <a:xfrm>
          <a:off x="13703300" y="1809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45738</xdr:rowOff>
    </xdr:from>
    <xdr:ext cx="405111" cy="259045"/>
    <xdr:sp macro="" textlink="">
      <xdr:nvSpPr>
        <xdr:cNvPr id="786"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787" name="n_2mainValue【庁舎】&#10;有形固定資産減価償却率"/>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158766</xdr:rowOff>
    </xdr:from>
    <xdr:ext cx="405111" cy="259045"/>
    <xdr:sp macro="" textlink="">
      <xdr:nvSpPr>
        <xdr:cNvPr id="788" name="n_3mainValue【庁舎】&#10;有形固定資産減価償却率"/>
        <xdr:cNvSpPr txBox="1"/>
      </xdr:nvSpPr>
      <xdr:spPr>
        <a:xfrm>
          <a:off x="13500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10" name="直線コネクタ 809"/>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11"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12" name="直線コネクタ 811"/>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13"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14" name="直線コネクタ 813"/>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815" name="【庁舎】&#10;一人当たり面積平均値テキスト"/>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16" name="フローチャート: 判断 815"/>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17" name="フローチャート: 判断 816"/>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818"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819" name="フローチャート: 判断 818"/>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820"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821" name="フローチャート: 判断 820"/>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822"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109068</xdr:rowOff>
    </xdr:from>
    <xdr:to>
      <xdr:col>116</xdr:col>
      <xdr:colOff>114300</xdr:colOff>
      <xdr:row>108</xdr:row>
      <xdr:rowOff>39218</xdr:rowOff>
    </xdr:to>
    <xdr:sp macro="" textlink="">
      <xdr:nvSpPr>
        <xdr:cNvPr id="828" name="楕円 827"/>
        <xdr:cNvSpPr/>
      </xdr:nvSpPr>
      <xdr:spPr>
        <a:xfrm>
          <a:off x="22110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23995</xdr:rowOff>
    </xdr:from>
    <xdr:ext cx="469744" cy="259045"/>
    <xdr:sp macro="" textlink="">
      <xdr:nvSpPr>
        <xdr:cNvPr id="829" name="【庁舎】&#10;一人当たり面積該当値テキスト"/>
        <xdr:cNvSpPr txBox="1"/>
      </xdr:nvSpPr>
      <xdr:spPr>
        <a:xfrm>
          <a:off x="22199600" y="183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30" name="楕円 829"/>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159868</xdr:rowOff>
    </xdr:from>
    <xdr:to>
      <xdr:col>116</xdr:col>
      <xdr:colOff>63500</xdr:colOff>
      <xdr:row>107</xdr:row>
      <xdr:rowOff>160782</xdr:rowOff>
    </xdr:to>
    <xdr:cxnSp macro="">
      <xdr:nvCxnSpPr>
        <xdr:cNvPr id="831" name="直線コネクタ 830"/>
        <xdr:cNvCxnSpPr/>
      </xdr:nvCxnSpPr>
      <xdr:spPr>
        <a:xfrm flipV="1">
          <a:off x="21323300" y="185050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110897</xdr:rowOff>
    </xdr:from>
    <xdr:to>
      <xdr:col>107</xdr:col>
      <xdr:colOff>101600</xdr:colOff>
      <xdr:row>108</xdr:row>
      <xdr:rowOff>41047</xdr:rowOff>
    </xdr:to>
    <xdr:sp macro="" textlink="">
      <xdr:nvSpPr>
        <xdr:cNvPr id="832" name="楕円 831"/>
        <xdr:cNvSpPr/>
      </xdr:nvSpPr>
      <xdr:spPr>
        <a:xfrm>
          <a:off x="203835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161697</xdr:rowOff>
    </xdr:to>
    <xdr:cxnSp macro="">
      <xdr:nvCxnSpPr>
        <xdr:cNvPr id="833" name="直線コネクタ 832"/>
        <xdr:cNvCxnSpPr/>
      </xdr:nvCxnSpPr>
      <xdr:spPr>
        <a:xfrm flipV="1">
          <a:off x="20434300" y="185059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95352</xdr:rowOff>
    </xdr:from>
    <xdr:to>
      <xdr:col>102</xdr:col>
      <xdr:colOff>165100</xdr:colOff>
      <xdr:row>108</xdr:row>
      <xdr:rowOff>25502</xdr:rowOff>
    </xdr:to>
    <xdr:sp macro="" textlink="">
      <xdr:nvSpPr>
        <xdr:cNvPr id="834" name="楕円 833"/>
        <xdr:cNvSpPr/>
      </xdr:nvSpPr>
      <xdr:spPr>
        <a:xfrm>
          <a:off x="19494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146152</xdr:rowOff>
    </xdr:from>
    <xdr:to>
      <xdr:col>107</xdr:col>
      <xdr:colOff>50800</xdr:colOff>
      <xdr:row>107</xdr:row>
      <xdr:rowOff>161697</xdr:rowOff>
    </xdr:to>
    <xdr:cxnSp macro="">
      <xdr:nvCxnSpPr>
        <xdr:cNvPr id="835" name="直線コネクタ 834"/>
        <xdr:cNvCxnSpPr/>
      </xdr:nvCxnSpPr>
      <xdr:spPr>
        <a:xfrm>
          <a:off x="19545300" y="1849130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31259</xdr:rowOff>
    </xdr:from>
    <xdr:ext cx="469744" cy="259045"/>
    <xdr:sp macro="" textlink="">
      <xdr:nvSpPr>
        <xdr:cNvPr id="836" name="n_1mainValue【庁舎】&#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32174</xdr:rowOff>
    </xdr:from>
    <xdr:ext cx="469744" cy="259045"/>
    <xdr:sp macro="" textlink="">
      <xdr:nvSpPr>
        <xdr:cNvPr id="837" name="n_2mainValue【庁舎】&#10;一人当たり面積"/>
        <xdr:cNvSpPr txBox="1"/>
      </xdr:nvSpPr>
      <xdr:spPr>
        <a:xfrm>
          <a:off x="20199427" y="18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16629</xdr:rowOff>
    </xdr:from>
    <xdr:ext cx="469744" cy="259045"/>
    <xdr:sp macro="" textlink="">
      <xdr:nvSpPr>
        <xdr:cNvPr id="838" name="n_3mainValue【庁舎】&#10;一人当たり面積"/>
        <xdr:cNvSpPr txBox="1"/>
      </xdr:nvSpPr>
      <xdr:spPr>
        <a:xfrm>
          <a:off x="19310427" y="185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有形固定資産減価償却率が、類似団体平均や県平均と比較して高い。今後は公共施設等総合管理計画の個別計画に位置付け、将来の人口や財政規模にあった公共施設の最適化を行い、維持管理費用や更新費用の削減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11750746</v>
      </c>
      <c r="BO4" s="430"/>
      <c r="BP4" s="430"/>
      <c r="BQ4" s="430"/>
      <c r="BR4" s="430"/>
      <c r="BS4" s="430"/>
      <c r="BT4" s="430"/>
      <c r="BU4" s="431"/>
      <c r="BV4" s="429">
        <v>11657163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9.1999999999999993</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11127116</v>
      </c>
      <c r="BO5" s="467"/>
      <c r="BP5" s="467"/>
      <c r="BQ5" s="467"/>
      <c r="BR5" s="467"/>
      <c r="BS5" s="467"/>
      <c r="BT5" s="467"/>
      <c r="BU5" s="468"/>
      <c r="BV5" s="466">
        <v>11138392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88.8</v>
      </c>
      <c r="CU5" s="464"/>
      <c r="CV5" s="464"/>
      <c r="CW5" s="464"/>
      <c r="CX5" s="464"/>
      <c r="CY5" s="464"/>
      <c r="CZ5" s="464"/>
      <c r="DA5" s="465"/>
      <c r="DB5" s="463">
        <v>87.7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623630</v>
      </c>
      <c r="BO6" s="467"/>
      <c r="BP6" s="467"/>
      <c r="BQ6" s="467"/>
      <c r="BR6" s="467"/>
      <c r="BS6" s="467"/>
      <c r="BT6" s="467"/>
      <c r="BU6" s="468"/>
      <c r="BV6" s="466">
        <v>518771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92.2</v>
      </c>
      <c r="CU6" s="504"/>
      <c r="CV6" s="504"/>
      <c r="CW6" s="504"/>
      <c r="CX6" s="504"/>
      <c r="CY6" s="504"/>
      <c r="CZ6" s="504"/>
      <c r="DA6" s="505"/>
      <c r="DB6" s="503">
        <v>91.2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34138</v>
      </c>
      <c r="BO7" s="467"/>
      <c r="BP7" s="467"/>
      <c r="BQ7" s="467"/>
      <c r="BR7" s="467"/>
      <c r="BS7" s="467"/>
      <c r="BT7" s="467"/>
      <c r="BU7" s="468"/>
      <c r="BV7" s="466">
        <v>35442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6384579</v>
      </c>
      <c r="CU7" s="467"/>
      <c r="CV7" s="467"/>
      <c r="CW7" s="467"/>
      <c r="CX7" s="467"/>
      <c r="CY7" s="467"/>
      <c r="CZ7" s="467"/>
      <c r="DA7" s="468"/>
      <c r="DB7" s="466">
        <v>6430653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589492</v>
      </c>
      <c r="BO8" s="467"/>
      <c r="BP8" s="467"/>
      <c r="BQ8" s="467"/>
      <c r="BR8" s="467"/>
      <c r="BS8" s="467"/>
      <c r="BT8" s="467"/>
      <c r="BU8" s="468"/>
      <c r="BV8" s="466">
        <v>483329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15523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106163</v>
      </c>
      <c r="BO9" s="467"/>
      <c r="BP9" s="467"/>
      <c r="BQ9" s="467"/>
      <c r="BR9" s="467"/>
      <c r="BS9" s="467"/>
      <c r="BT9" s="467"/>
      <c r="BU9" s="468"/>
      <c r="BV9" s="466">
        <v>-10937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16</v>
      </c>
      <c r="CU9" s="464"/>
      <c r="CV9" s="464"/>
      <c r="CW9" s="464"/>
      <c r="CX9" s="464"/>
      <c r="CY9" s="464"/>
      <c r="CZ9" s="464"/>
      <c r="DA9" s="465"/>
      <c r="DB9" s="463">
        <v>16.5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16638</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330609</v>
      </c>
      <c r="BO10" s="467"/>
      <c r="BP10" s="467"/>
      <c r="BQ10" s="467"/>
      <c r="BR10" s="467"/>
      <c r="BS10" s="467"/>
      <c r="BT10" s="467"/>
      <c r="BU10" s="468"/>
      <c r="BV10" s="466">
        <v>459717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15571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15380</v>
      </c>
      <c r="S13" s="548"/>
      <c r="T13" s="548"/>
      <c r="U13" s="548"/>
      <c r="V13" s="549"/>
      <c r="W13" s="482" t="s">
        <v>138</v>
      </c>
      <c r="X13" s="483"/>
      <c r="Y13" s="483"/>
      <c r="Z13" s="483"/>
      <c r="AA13" s="483"/>
      <c r="AB13" s="473"/>
      <c r="AC13" s="517">
        <v>1778</v>
      </c>
      <c r="AD13" s="518"/>
      <c r="AE13" s="518"/>
      <c r="AF13" s="518"/>
      <c r="AG13" s="557"/>
      <c r="AH13" s="517">
        <v>1966</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136772</v>
      </c>
      <c r="BO13" s="467"/>
      <c r="BP13" s="467"/>
      <c r="BQ13" s="467"/>
      <c r="BR13" s="467"/>
      <c r="BS13" s="467"/>
      <c r="BT13" s="467"/>
      <c r="BU13" s="468"/>
      <c r="BV13" s="466">
        <v>448780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15787</v>
      </c>
      <c r="S14" s="548"/>
      <c r="T14" s="548"/>
      <c r="U14" s="548"/>
      <c r="V14" s="549"/>
      <c r="W14" s="456"/>
      <c r="X14" s="457"/>
      <c r="Y14" s="457"/>
      <c r="Z14" s="457"/>
      <c r="AA14" s="457"/>
      <c r="AB14" s="446"/>
      <c r="AC14" s="550">
        <v>22.8</v>
      </c>
      <c r="AD14" s="551"/>
      <c r="AE14" s="551"/>
      <c r="AF14" s="551"/>
      <c r="AG14" s="552"/>
      <c r="AH14" s="550">
        <v>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15638</v>
      </c>
      <c r="S15" s="548"/>
      <c r="T15" s="548"/>
      <c r="U15" s="548"/>
      <c r="V15" s="549"/>
      <c r="W15" s="482" t="s">
        <v>145</v>
      </c>
      <c r="X15" s="483"/>
      <c r="Y15" s="483"/>
      <c r="Z15" s="483"/>
      <c r="AA15" s="483"/>
      <c r="AB15" s="473"/>
      <c r="AC15" s="517">
        <v>1760</v>
      </c>
      <c r="AD15" s="518"/>
      <c r="AE15" s="518"/>
      <c r="AF15" s="518"/>
      <c r="AG15" s="557"/>
      <c r="AH15" s="517">
        <v>1812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1328002</v>
      </c>
      <c r="BO15" s="430"/>
      <c r="BP15" s="430"/>
      <c r="BQ15" s="430"/>
      <c r="BR15" s="430"/>
      <c r="BS15" s="430"/>
      <c r="BT15" s="430"/>
      <c r="BU15" s="431"/>
      <c r="BV15" s="429">
        <v>1288775</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22.6</v>
      </c>
      <c r="AD16" s="551"/>
      <c r="AE16" s="551"/>
      <c r="AF16" s="551"/>
      <c r="AG16" s="552"/>
      <c r="AH16" s="550">
        <v>22.2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5729216</v>
      </c>
      <c r="BO16" s="467"/>
      <c r="BP16" s="467"/>
      <c r="BQ16" s="467"/>
      <c r="BR16" s="467"/>
      <c r="BS16" s="467"/>
      <c r="BT16" s="467"/>
      <c r="BU16" s="468"/>
      <c r="BV16" s="466">
        <v>5638934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4245</v>
      </c>
      <c r="AD17" s="518"/>
      <c r="AE17" s="518"/>
      <c r="AF17" s="518"/>
      <c r="AG17" s="557"/>
      <c r="AH17" s="517">
        <v>4400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1653650</v>
      </c>
      <c r="BO17" s="467"/>
      <c r="BP17" s="467"/>
      <c r="BQ17" s="467"/>
      <c r="BR17" s="467"/>
      <c r="BS17" s="467"/>
      <c r="BT17" s="467"/>
      <c r="BU17" s="468"/>
      <c r="BV17" s="466">
        <v>1604843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159.56</v>
      </c>
      <c r="M18" s="579"/>
      <c r="N18" s="579"/>
      <c r="O18" s="579"/>
      <c r="P18" s="579"/>
      <c r="Q18" s="579"/>
      <c r="R18" s="580"/>
      <c r="S18" s="580"/>
      <c r="T18" s="580"/>
      <c r="U18" s="580"/>
      <c r="V18" s="581"/>
      <c r="W18" s="484"/>
      <c r="X18" s="485"/>
      <c r="Y18" s="485"/>
      <c r="Z18" s="485"/>
      <c r="AA18" s="485"/>
      <c r="AB18" s="476"/>
      <c r="AC18" s="582">
        <v>54.5</v>
      </c>
      <c r="AD18" s="583"/>
      <c r="AE18" s="583"/>
      <c r="AF18" s="583"/>
      <c r="AG18" s="584"/>
      <c r="AH18" s="582">
        <v>53.8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5738093</v>
      </c>
      <c r="BO18" s="467"/>
      <c r="BP18" s="467"/>
      <c r="BQ18" s="467"/>
      <c r="BR18" s="467"/>
      <c r="BS18" s="467"/>
      <c r="BT18" s="467"/>
      <c r="BU18" s="468"/>
      <c r="BV18" s="466">
        <v>5732507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7624116</v>
      </c>
      <c r="BO19" s="467"/>
      <c r="BP19" s="467"/>
      <c r="BQ19" s="467"/>
      <c r="BR19" s="467"/>
      <c r="BS19" s="467"/>
      <c r="BT19" s="467"/>
      <c r="BU19" s="468"/>
      <c r="BV19" s="466">
        <v>7431317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5298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10489333</v>
      </c>
      <c r="BO23" s="467"/>
      <c r="BP23" s="467"/>
      <c r="BQ23" s="467"/>
      <c r="BR23" s="467"/>
      <c r="BS23" s="467"/>
      <c r="BT23" s="467"/>
      <c r="BU23" s="468"/>
      <c r="BV23" s="466">
        <v>10289791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7870</v>
      </c>
      <c r="R24" s="518"/>
      <c r="S24" s="518"/>
      <c r="T24" s="518"/>
      <c r="U24" s="518"/>
      <c r="V24" s="557"/>
      <c r="W24" s="616"/>
      <c r="X24" s="604"/>
      <c r="Y24" s="605"/>
      <c r="Z24" s="516" t="s">
        <v>169</v>
      </c>
      <c r="AA24" s="496"/>
      <c r="AB24" s="496"/>
      <c r="AC24" s="496"/>
      <c r="AD24" s="496"/>
      <c r="AE24" s="496"/>
      <c r="AF24" s="496"/>
      <c r="AG24" s="497"/>
      <c r="AH24" s="517">
        <v>163</v>
      </c>
      <c r="AI24" s="518"/>
      <c r="AJ24" s="518"/>
      <c r="AK24" s="518"/>
      <c r="AL24" s="557"/>
      <c r="AM24" s="517">
        <v>543279</v>
      </c>
      <c r="AN24" s="518"/>
      <c r="AO24" s="518"/>
      <c r="AP24" s="518"/>
      <c r="AQ24" s="518"/>
      <c r="AR24" s="557"/>
      <c r="AS24" s="517">
        <v>3333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6821090</v>
      </c>
      <c r="BO24" s="467"/>
      <c r="BP24" s="467"/>
      <c r="BQ24" s="467"/>
      <c r="BR24" s="467"/>
      <c r="BS24" s="467"/>
      <c r="BT24" s="467"/>
      <c r="BU24" s="468"/>
      <c r="BV24" s="466">
        <v>7207103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6050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1481097</v>
      </c>
      <c r="BO25" s="430"/>
      <c r="BP25" s="430"/>
      <c r="BQ25" s="430"/>
      <c r="BR25" s="430"/>
      <c r="BS25" s="430"/>
      <c r="BT25" s="430"/>
      <c r="BU25" s="431"/>
      <c r="BV25" s="429">
        <v>1673887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5350</v>
      </c>
      <c r="R26" s="518"/>
      <c r="S26" s="518"/>
      <c r="T26" s="518"/>
      <c r="U26" s="518"/>
      <c r="V26" s="557"/>
      <c r="W26" s="616"/>
      <c r="X26" s="604"/>
      <c r="Y26" s="605"/>
      <c r="Z26" s="516" t="s">
        <v>176</v>
      </c>
      <c r="AA26" s="626"/>
      <c r="AB26" s="626"/>
      <c r="AC26" s="626"/>
      <c r="AD26" s="626"/>
      <c r="AE26" s="626"/>
      <c r="AF26" s="626"/>
      <c r="AG26" s="627"/>
      <c r="AH26" s="517" t="s">
        <v>136</v>
      </c>
      <c r="AI26" s="518"/>
      <c r="AJ26" s="518"/>
      <c r="AK26" s="518"/>
      <c r="AL26" s="557"/>
      <c r="AM26" s="517" t="s">
        <v>127</v>
      </c>
      <c r="AN26" s="518"/>
      <c r="AO26" s="518"/>
      <c r="AP26" s="518"/>
      <c r="AQ26" s="518"/>
      <c r="AR26" s="557"/>
      <c r="AS26" s="517" t="s">
        <v>127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3160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2610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173</v>
      </c>
      <c r="AN28" s="518"/>
      <c r="AO28" s="518"/>
      <c r="AP28" s="518"/>
      <c r="AQ28" s="518"/>
      <c r="AR28" s="557"/>
      <c r="AS28" s="517" t="s">
        <v>173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5589118</v>
      </c>
      <c r="BO28" s="430"/>
      <c r="BP28" s="430"/>
      <c r="BQ28" s="430"/>
      <c r="BR28" s="430"/>
      <c r="BS28" s="430"/>
      <c r="BT28" s="430"/>
      <c r="BU28" s="431"/>
      <c r="BV28" s="429">
        <v>5558509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2370</v>
      </c>
      <c r="R29" s="518"/>
      <c r="S29" s="518"/>
      <c r="T29" s="518"/>
      <c r="U29" s="518"/>
      <c r="V29" s="557"/>
      <c r="W29" s="617"/>
      <c r="X29" s="618"/>
      <c r="Y29" s="619"/>
      <c r="Z29" s="516" t="s">
        <v>186</v>
      </c>
      <c r="AA29" s="496"/>
      <c r="AB29" s="496"/>
      <c r="AC29" s="496"/>
      <c r="AD29" s="496"/>
      <c r="AE29" s="496"/>
      <c r="AF29" s="496"/>
      <c r="AG29" s="497"/>
      <c r="AH29" s="517">
        <v>164</v>
      </c>
      <c r="AI29" s="518"/>
      <c r="AJ29" s="518"/>
      <c r="AK29" s="518"/>
      <c r="AL29" s="557"/>
      <c r="AM29" s="517">
        <v>547641</v>
      </c>
      <c r="AN29" s="518"/>
      <c r="AO29" s="518"/>
      <c r="AP29" s="518"/>
      <c r="AQ29" s="518"/>
      <c r="AR29" s="557"/>
      <c r="AS29" s="517">
        <v>3339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173</v>
      </c>
      <c r="BO29" s="467"/>
      <c r="BP29" s="467"/>
      <c r="BQ29" s="467"/>
      <c r="BR29" s="467"/>
      <c r="BS29" s="467"/>
      <c r="BT29" s="467"/>
      <c r="BU29" s="468"/>
      <c r="BV29" s="466" t="s">
        <v>173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92.4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3402802</v>
      </c>
      <c r="BO30" s="640"/>
      <c r="BP30" s="640"/>
      <c r="BQ30" s="640"/>
      <c r="BR30" s="640"/>
      <c r="BS30" s="640"/>
      <c r="BT30" s="640"/>
      <c r="BU30" s="641"/>
      <c r="BV30" s="639">
        <v>3570998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水道事業特別会計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球磨郡公立多良木病院企業団</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あさぎり町ふるさと振興社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球磨郡障害認定審査事業特別会計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上球磨消防組合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くま川鉄道（株）</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球磨郡介護認定審査事業特別会計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人吉球磨広域行政組合（一般会計）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人吉球磨林業機械センター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人吉球磨広域行政組合（人吉球磨ふるさと市町村圏特別会計）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人吉球磨広域行政組合（特別養護老人ホーム特別会計）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Jnla47wCRyTfklXAk3vuAtvD1IZ7rW05xuKQhoNSnuyxUJvVz6DlaDm3FDv/tGB+3h40+uAbTDNTrrIuhVdg==" saltValue="QVgRG7Mzn/RHoCNQTie3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1214024</v>
      </c>
      <c r="S5" s="669"/>
      <c r="T5" s="669"/>
      <c r="U5" s="669"/>
      <c r="V5" s="669"/>
      <c r="W5" s="669"/>
      <c r="X5" s="669"/>
      <c r="Y5" s="670"/>
      <c r="Z5" s="671">
        <v>10.3</v>
      </c>
      <c r="AA5" s="671"/>
      <c r="AB5" s="671"/>
      <c r="AC5" s="671"/>
      <c r="AD5" s="672">
        <v>1213738</v>
      </c>
      <c r="AE5" s="672"/>
      <c r="AF5" s="672"/>
      <c r="AG5" s="672"/>
      <c r="AH5" s="672"/>
      <c r="AI5" s="672"/>
      <c r="AJ5" s="672"/>
      <c r="AK5" s="672"/>
      <c r="AL5" s="673">
        <v>19.5</v>
      </c>
      <c r="AM5" s="674"/>
      <c r="AN5" s="674"/>
      <c r="AO5" s="675"/>
      <c r="AP5" s="665" t="s">
        <v>226</v>
      </c>
      <c r="AQ5" s="666"/>
      <c r="AR5" s="666"/>
      <c r="AS5" s="666"/>
      <c r="AT5" s="666"/>
      <c r="AU5" s="666"/>
      <c r="AV5" s="666"/>
      <c r="AW5" s="666"/>
      <c r="AX5" s="666"/>
      <c r="AY5" s="666"/>
      <c r="AZ5" s="666"/>
      <c r="BA5" s="666"/>
      <c r="BB5" s="666"/>
      <c r="BC5" s="666"/>
      <c r="BD5" s="666"/>
      <c r="BE5" s="666"/>
      <c r="BF5" s="667"/>
      <c r="BG5" s="679">
        <v>1214024</v>
      </c>
      <c r="BH5" s="680"/>
      <c r="BI5" s="680"/>
      <c r="BJ5" s="680"/>
      <c r="BK5" s="680"/>
      <c r="BL5" s="680"/>
      <c r="BM5" s="680"/>
      <c r="BN5" s="681"/>
      <c r="BO5" s="682">
        <v>100</v>
      </c>
      <c r="BP5" s="682"/>
      <c r="BQ5" s="682"/>
      <c r="BR5" s="682"/>
      <c r="BS5" s="683" t="s">
        <v>173</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123723</v>
      </c>
      <c r="S6" s="680"/>
      <c r="T6" s="680"/>
      <c r="U6" s="680"/>
      <c r="V6" s="680"/>
      <c r="W6" s="680"/>
      <c r="X6" s="680"/>
      <c r="Y6" s="681"/>
      <c r="Z6" s="682">
        <v>1.1000000000000001</v>
      </c>
      <c r="AA6" s="682"/>
      <c r="AB6" s="682"/>
      <c r="AC6" s="682"/>
      <c r="AD6" s="683">
        <v>123723</v>
      </c>
      <c r="AE6" s="683"/>
      <c r="AF6" s="683"/>
      <c r="AG6" s="683"/>
      <c r="AH6" s="683"/>
      <c r="AI6" s="683"/>
      <c r="AJ6" s="683"/>
      <c r="AK6" s="683"/>
      <c r="AL6" s="684">
        <v>2</v>
      </c>
      <c r="AM6" s="685"/>
      <c r="AN6" s="685"/>
      <c r="AO6" s="686"/>
      <c r="AP6" s="676" t="s">
        <v>231</v>
      </c>
      <c r="AQ6" s="677"/>
      <c r="AR6" s="677"/>
      <c r="AS6" s="677"/>
      <c r="AT6" s="677"/>
      <c r="AU6" s="677"/>
      <c r="AV6" s="677"/>
      <c r="AW6" s="677"/>
      <c r="AX6" s="677"/>
      <c r="AY6" s="677"/>
      <c r="AZ6" s="677"/>
      <c r="BA6" s="677"/>
      <c r="BB6" s="677"/>
      <c r="BC6" s="677"/>
      <c r="BD6" s="677"/>
      <c r="BE6" s="677"/>
      <c r="BF6" s="678"/>
      <c r="BG6" s="679">
        <v>1214024</v>
      </c>
      <c r="BH6" s="680"/>
      <c r="BI6" s="680"/>
      <c r="BJ6" s="680"/>
      <c r="BK6" s="680"/>
      <c r="BL6" s="680"/>
      <c r="BM6" s="680"/>
      <c r="BN6" s="681"/>
      <c r="BO6" s="682">
        <v>100</v>
      </c>
      <c r="BP6" s="682"/>
      <c r="BQ6" s="682"/>
      <c r="BR6" s="682"/>
      <c r="BS6" s="683" t="s">
        <v>173</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110909</v>
      </c>
      <c r="CS6" s="680"/>
      <c r="CT6" s="680"/>
      <c r="CU6" s="680"/>
      <c r="CV6" s="680"/>
      <c r="CW6" s="680"/>
      <c r="CX6" s="680"/>
      <c r="CY6" s="681"/>
      <c r="CZ6" s="673">
        <v>1</v>
      </c>
      <c r="DA6" s="674"/>
      <c r="DB6" s="674"/>
      <c r="DC6" s="693"/>
      <c r="DD6" s="688" t="s">
        <v>233</v>
      </c>
      <c r="DE6" s="680"/>
      <c r="DF6" s="680"/>
      <c r="DG6" s="680"/>
      <c r="DH6" s="680"/>
      <c r="DI6" s="680"/>
      <c r="DJ6" s="680"/>
      <c r="DK6" s="680"/>
      <c r="DL6" s="680"/>
      <c r="DM6" s="680"/>
      <c r="DN6" s="680"/>
      <c r="DO6" s="680"/>
      <c r="DP6" s="681"/>
      <c r="DQ6" s="688">
        <v>109109</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1891</v>
      </c>
      <c r="S7" s="680"/>
      <c r="T7" s="680"/>
      <c r="U7" s="680"/>
      <c r="V7" s="680"/>
      <c r="W7" s="680"/>
      <c r="X7" s="680"/>
      <c r="Y7" s="681"/>
      <c r="Z7" s="682">
        <v>0</v>
      </c>
      <c r="AA7" s="682"/>
      <c r="AB7" s="682"/>
      <c r="AC7" s="682"/>
      <c r="AD7" s="683">
        <v>1891</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522031</v>
      </c>
      <c r="BH7" s="680"/>
      <c r="BI7" s="680"/>
      <c r="BJ7" s="680"/>
      <c r="BK7" s="680"/>
      <c r="BL7" s="680"/>
      <c r="BM7" s="680"/>
      <c r="BN7" s="681"/>
      <c r="BO7" s="682">
        <v>43</v>
      </c>
      <c r="BP7" s="682"/>
      <c r="BQ7" s="682"/>
      <c r="BR7" s="682"/>
      <c r="BS7" s="683" t="s">
        <v>233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1532587</v>
      </c>
      <c r="CS7" s="680"/>
      <c r="CT7" s="680"/>
      <c r="CU7" s="680"/>
      <c r="CV7" s="680"/>
      <c r="CW7" s="680"/>
      <c r="CX7" s="680"/>
      <c r="CY7" s="681"/>
      <c r="CZ7" s="682">
        <v>13.8</v>
      </c>
      <c r="DA7" s="682"/>
      <c r="DB7" s="682"/>
      <c r="DC7" s="682"/>
      <c r="DD7" s="688">
        <v>53948</v>
      </c>
      <c r="DE7" s="680"/>
      <c r="DF7" s="680"/>
      <c r="DG7" s="680"/>
      <c r="DH7" s="680"/>
      <c r="DI7" s="680"/>
      <c r="DJ7" s="680"/>
      <c r="DK7" s="680"/>
      <c r="DL7" s="680"/>
      <c r="DM7" s="680"/>
      <c r="DN7" s="680"/>
      <c r="DO7" s="680"/>
      <c r="DP7" s="681"/>
      <c r="DQ7" s="688">
        <v>1094670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3652</v>
      </c>
      <c r="S8" s="680"/>
      <c r="T8" s="680"/>
      <c r="U8" s="680"/>
      <c r="V8" s="680"/>
      <c r="W8" s="680"/>
      <c r="X8" s="680"/>
      <c r="Y8" s="681"/>
      <c r="Z8" s="682">
        <v>0</v>
      </c>
      <c r="AA8" s="682"/>
      <c r="AB8" s="682"/>
      <c r="AC8" s="682"/>
      <c r="AD8" s="683">
        <v>3652</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24710</v>
      </c>
      <c r="BH8" s="680"/>
      <c r="BI8" s="680"/>
      <c r="BJ8" s="680"/>
      <c r="BK8" s="680"/>
      <c r="BL8" s="680"/>
      <c r="BM8" s="680"/>
      <c r="BN8" s="681"/>
      <c r="BO8" s="682">
        <v>2</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3588354</v>
      </c>
      <c r="CS8" s="680"/>
      <c r="CT8" s="680"/>
      <c r="CU8" s="680"/>
      <c r="CV8" s="680"/>
      <c r="CW8" s="680"/>
      <c r="CX8" s="680"/>
      <c r="CY8" s="681"/>
      <c r="CZ8" s="682">
        <v>32.200000000000003</v>
      </c>
      <c r="DA8" s="682"/>
      <c r="DB8" s="682"/>
      <c r="DC8" s="682"/>
      <c r="DD8" s="688">
        <v>288489</v>
      </c>
      <c r="DE8" s="680"/>
      <c r="DF8" s="680"/>
      <c r="DG8" s="680"/>
      <c r="DH8" s="680"/>
      <c r="DI8" s="680"/>
      <c r="DJ8" s="680"/>
      <c r="DK8" s="680"/>
      <c r="DL8" s="680"/>
      <c r="DM8" s="680"/>
      <c r="DN8" s="680"/>
      <c r="DO8" s="680"/>
      <c r="DP8" s="681"/>
      <c r="DQ8" s="688">
        <v>1586860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2865</v>
      </c>
      <c r="S9" s="680"/>
      <c r="T9" s="680"/>
      <c r="U9" s="680"/>
      <c r="V9" s="680"/>
      <c r="W9" s="680"/>
      <c r="X9" s="680"/>
      <c r="Y9" s="681"/>
      <c r="Z9" s="682">
        <v>0</v>
      </c>
      <c r="AA9" s="682"/>
      <c r="AB9" s="682"/>
      <c r="AC9" s="682"/>
      <c r="AD9" s="683">
        <v>2865</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441365</v>
      </c>
      <c r="BH9" s="680"/>
      <c r="BI9" s="680"/>
      <c r="BJ9" s="680"/>
      <c r="BK9" s="680"/>
      <c r="BL9" s="680"/>
      <c r="BM9" s="680"/>
      <c r="BN9" s="681"/>
      <c r="BO9" s="682">
        <v>36.4</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679172</v>
      </c>
      <c r="CS9" s="680"/>
      <c r="CT9" s="680"/>
      <c r="CU9" s="680"/>
      <c r="CV9" s="680"/>
      <c r="CW9" s="680"/>
      <c r="CX9" s="680"/>
      <c r="CY9" s="681"/>
      <c r="CZ9" s="682">
        <v>6.1</v>
      </c>
      <c r="DA9" s="682"/>
      <c r="DB9" s="682"/>
      <c r="DC9" s="682"/>
      <c r="DD9" s="688">
        <v>6405</v>
      </c>
      <c r="DE9" s="680"/>
      <c r="DF9" s="680"/>
      <c r="DG9" s="680"/>
      <c r="DH9" s="680"/>
      <c r="DI9" s="680"/>
      <c r="DJ9" s="680"/>
      <c r="DK9" s="680"/>
      <c r="DL9" s="680"/>
      <c r="DM9" s="680"/>
      <c r="DN9" s="680"/>
      <c r="DO9" s="680"/>
      <c r="DP9" s="681"/>
      <c r="DQ9" s="688">
        <v>654343</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173</v>
      </c>
      <c r="AE10" s="683"/>
      <c r="AF10" s="683"/>
      <c r="AG10" s="683"/>
      <c r="AH10" s="683"/>
      <c r="AI10" s="683"/>
      <c r="AJ10" s="683"/>
      <c r="AK10" s="683"/>
      <c r="AL10" s="684" t="s">
        <v>173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29324</v>
      </c>
      <c r="BH10" s="680"/>
      <c r="BI10" s="680"/>
      <c r="BJ10" s="680"/>
      <c r="BK10" s="680"/>
      <c r="BL10" s="680"/>
      <c r="BM10" s="680"/>
      <c r="BN10" s="681"/>
      <c r="BO10" s="682">
        <v>2.4</v>
      </c>
      <c r="BP10" s="682"/>
      <c r="BQ10" s="682"/>
      <c r="BR10" s="682"/>
      <c r="BS10" s="688" t="s">
        <v>233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173</v>
      </c>
      <c r="DA10" s="682"/>
      <c r="DB10" s="682"/>
      <c r="DC10" s="682"/>
      <c r="DD10" s="688" t="s">
        <v>233</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26632</v>
      </c>
      <c r="BH11" s="680"/>
      <c r="BI11" s="680"/>
      <c r="BJ11" s="680"/>
      <c r="BK11" s="680"/>
      <c r="BL11" s="680"/>
      <c r="BM11" s="680"/>
      <c r="BN11" s="681"/>
      <c r="BO11" s="682">
        <v>2.2000000000000002</v>
      </c>
      <c r="BP11" s="682"/>
      <c r="BQ11" s="682"/>
      <c r="BR11" s="682"/>
      <c r="BS11" s="688" t="s">
        <v>233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1090214</v>
      </c>
      <c r="CS11" s="680"/>
      <c r="CT11" s="680"/>
      <c r="CU11" s="680"/>
      <c r="CV11" s="680"/>
      <c r="CW11" s="680"/>
      <c r="CX11" s="680"/>
      <c r="CY11" s="681"/>
      <c r="CZ11" s="682">
        <v>9.8000000000000007</v>
      </c>
      <c r="DA11" s="682"/>
      <c r="DB11" s="682"/>
      <c r="DC11" s="682"/>
      <c r="DD11" s="688">
        <v>285967</v>
      </c>
      <c r="DE11" s="680"/>
      <c r="DF11" s="680"/>
      <c r="DG11" s="680"/>
      <c r="DH11" s="680"/>
      <c r="DI11" s="680"/>
      <c r="DJ11" s="680"/>
      <c r="DK11" s="680"/>
      <c r="DL11" s="680"/>
      <c r="DM11" s="680"/>
      <c r="DN11" s="680"/>
      <c r="DO11" s="680"/>
      <c r="DP11" s="681"/>
      <c r="DQ11" s="688">
        <v>612313</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277201</v>
      </c>
      <c r="S12" s="680"/>
      <c r="T12" s="680"/>
      <c r="U12" s="680"/>
      <c r="V12" s="680"/>
      <c r="W12" s="680"/>
      <c r="X12" s="680"/>
      <c r="Y12" s="681"/>
      <c r="Z12" s="682">
        <v>2.4</v>
      </c>
      <c r="AA12" s="682"/>
      <c r="AB12" s="682"/>
      <c r="AC12" s="682"/>
      <c r="AD12" s="683">
        <v>277201</v>
      </c>
      <c r="AE12" s="683"/>
      <c r="AF12" s="683"/>
      <c r="AG12" s="683"/>
      <c r="AH12" s="683"/>
      <c r="AI12" s="683"/>
      <c r="AJ12" s="683"/>
      <c r="AK12" s="683"/>
      <c r="AL12" s="684">
        <v>4.5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545132</v>
      </c>
      <c r="BH12" s="680"/>
      <c r="BI12" s="680"/>
      <c r="BJ12" s="680"/>
      <c r="BK12" s="680"/>
      <c r="BL12" s="680"/>
      <c r="BM12" s="680"/>
      <c r="BN12" s="681"/>
      <c r="BO12" s="682">
        <v>44.9</v>
      </c>
      <c r="BP12" s="682"/>
      <c r="BQ12" s="682"/>
      <c r="BR12" s="682"/>
      <c r="BS12" s="688" t="s">
        <v>173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180921</v>
      </c>
      <c r="CS12" s="680"/>
      <c r="CT12" s="680"/>
      <c r="CU12" s="680"/>
      <c r="CV12" s="680"/>
      <c r="CW12" s="680"/>
      <c r="CX12" s="680"/>
      <c r="CY12" s="681"/>
      <c r="CZ12" s="682">
        <v>1.6</v>
      </c>
      <c r="DA12" s="682"/>
      <c r="DB12" s="682"/>
      <c r="DC12" s="682"/>
      <c r="DD12" s="688">
        <v>49242</v>
      </c>
      <c r="DE12" s="680"/>
      <c r="DF12" s="680"/>
      <c r="DG12" s="680"/>
      <c r="DH12" s="680"/>
      <c r="DI12" s="680"/>
      <c r="DJ12" s="680"/>
      <c r="DK12" s="680"/>
      <c r="DL12" s="680"/>
      <c r="DM12" s="680"/>
      <c r="DN12" s="680"/>
      <c r="DO12" s="680"/>
      <c r="DP12" s="681"/>
      <c r="DQ12" s="688">
        <v>121840</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5048</v>
      </c>
      <c r="S13" s="680"/>
      <c r="T13" s="680"/>
      <c r="U13" s="680"/>
      <c r="V13" s="680"/>
      <c r="W13" s="680"/>
      <c r="X13" s="680"/>
      <c r="Y13" s="681"/>
      <c r="Z13" s="682">
        <v>0</v>
      </c>
      <c r="AA13" s="682"/>
      <c r="AB13" s="682"/>
      <c r="AC13" s="682"/>
      <c r="AD13" s="683">
        <v>5048</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542441</v>
      </c>
      <c r="BH13" s="680"/>
      <c r="BI13" s="680"/>
      <c r="BJ13" s="680"/>
      <c r="BK13" s="680"/>
      <c r="BL13" s="680"/>
      <c r="BM13" s="680"/>
      <c r="BN13" s="681"/>
      <c r="BO13" s="682">
        <v>44.7</v>
      </c>
      <c r="BP13" s="682"/>
      <c r="BQ13" s="682"/>
      <c r="BR13" s="682"/>
      <c r="BS13" s="688" t="s">
        <v>233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1055926</v>
      </c>
      <c r="CS13" s="680"/>
      <c r="CT13" s="680"/>
      <c r="CU13" s="680"/>
      <c r="CV13" s="680"/>
      <c r="CW13" s="680"/>
      <c r="CX13" s="680"/>
      <c r="CY13" s="681"/>
      <c r="CZ13" s="682">
        <v>9.5</v>
      </c>
      <c r="DA13" s="682"/>
      <c r="DB13" s="682"/>
      <c r="DC13" s="682"/>
      <c r="DD13" s="688">
        <v>591602</v>
      </c>
      <c r="DE13" s="680"/>
      <c r="DF13" s="680"/>
      <c r="DG13" s="680"/>
      <c r="DH13" s="680"/>
      <c r="DI13" s="680"/>
      <c r="DJ13" s="680"/>
      <c r="DK13" s="680"/>
      <c r="DL13" s="680"/>
      <c r="DM13" s="680"/>
      <c r="DN13" s="680"/>
      <c r="DO13" s="680"/>
      <c r="DP13" s="681"/>
      <c r="DQ13" s="688">
        <v>581300</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173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62962</v>
      </c>
      <c r="BH14" s="680"/>
      <c r="BI14" s="680"/>
      <c r="BJ14" s="680"/>
      <c r="BK14" s="680"/>
      <c r="BL14" s="680"/>
      <c r="BM14" s="680"/>
      <c r="BN14" s="681"/>
      <c r="BO14" s="682">
        <v>5.2</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456709</v>
      </c>
      <c r="CS14" s="680"/>
      <c r="CT14" s="680"/>
      <c r="CU14" s="680"/>
      <c r="CV14" s="680"/>
      <c r="CW14" s="680"/>
      <c r="CX14" s="680"/>
      <c r="CY14" s="681"/>
      <c r="CZ14" s="682">
        <v>4.0999999999999996</v>
      </c>
      <c r="DA14" s="682"/>
      <c r="DB14" s="682"/>
      <c r="DC14" s="682"/>
      <c r="DD14" s="688">
        <v>51806</v>
      </c>
      <c r="DE14" s="680"/>
      <c r="DF14" s="680"/>
      <c r="DG14" s="680"/>
      <c r="DH14" s="680"/>
      <c r="DI14" s="680"/>
      <c r="DJ14" s="680"/>
      <c r="DK14" s="680"/>
      <c r="DL14" s="680"/>
      <c r="DM14" s="680"/>
      <c r="DN14" s="680"/>
      <c r="DO14" s="680"/>
      <c r="DP14" s="681"/>
      <c r="DQ14" s="688">
        <v>408402</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29252</v>
      </c>
      <c r="S15" s="680"/>
      <c r="T15" s="680"/>
      <c r="U15" s="680"/>
      <c r="V15" s="680"/>
      <c r="W15" s="680"/>
      <c r="X15" s="680"/>
      <c r="Y15" s="681"/>
      <c r="Z15" s="682">
        <v>0.2</v>
      </c>
      <c r="AA15" s="682"/>
      <c r="AB15" s="682"/>
      <c r="AC15" s="682"/>
      <c r="AD15" s="683">
        <v>29252</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83899</v>
      </c>
      <c r="BH15" s="680"/>
      <c r="BI15" s="680"/>
      <c r="BJ15" s="680"/>
      <c r="BK15" s="680"/>
      <c r="BL15" s="680"/>
      <c r="BM15" s="680"/>
      <c r="BN15" s="681"/>
      <c r="BO15" s="682">
        <v>6.9</v>
      </c>
      <c r="BP15" s="682"/>
      <c r="BQ15" s="682"/>
      <c r="BR15" s="682"/>
      <c r="BS15" s="688" t="s">
        <v>233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1129416</v>
      </c>
      <c r="CS15" s="680"/>
      <c r="CT15" s="680"/>
      <c r="CU15" s="680"/>
      <c r="CV15" s="680"/>
      <c r="CW15" s="680"/>
      <c r="CX15" s="680"/>
      <c r="CY15" s="681"/>
      <c r="CZ15" s="682">
        <v>10.199999999999999</v>
      </c>
      <c r="DA15" s="682"/>
      <c r="DB15" s="682"/>
      <c r="DC15" s="682"/>
      <c r="DD15" s="688">
        <v>555092</v>
      </c>
      <c r="DE15" s="680"/>
      <c r="DF15" s="680"/>
      <c r="DG15" s="680"/>
      <c r="DH15" s="680"/>
      <c r="DI15" s="680"/>
      <c r="DJ15" s="680"/>
      <c r="DK15" s="680"/>
      <c r="DL15" s="680"/>
      <c r="DM15" s="680"/>
      <c r="DN15" s="680"/>
      <c r="DO15" s="680"/>
      <c r="DP15" s="681"/>
      <c r="DQ15" s="688">
        <v>601760</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173</v>
      </c>
      <c r="AA16" s="682"/>
      <c r="AB16" s="682"/>
      <c r="AC16" s="682"/>
      <c r="AD16" s="683" t="s">
        <v>233</v>
      </c>
      <c r="AE16" s="683"/>
      <c r="AF16" s="683"/>
      <c r="AG16" s="683"/>
      <c r="AH16" s="683"/>
      <c r="AI16" s="683"/>
      <c r="AJ16" s="683"/>
      <c r="AK16" s="683"/>
      <c r="AL16" s="684" t="s">
        <v>233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173</v>
      </c>
      <c r="BP16" s="682"/>
      <c r="BQ16" s="682"/>
      <c r="BR16" s="682"/>
      <c r="BS16" s="688" t="s">
        <v>233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25517</v>
      </c>
      <c r="CS16" s="680"/>
      <c r="CT16" s="680"/>
      <c r="CU16" s="680"/>
      <c r="CV16" s="680"/>
      <c r="CW16" s="680"/>
      <c r="CX16" s="680"/>
      <c r="CY16" s="681"/>
      <c r="CZ16" s="682">
        <v>0.2</v>
      </c>
      <c r="DA16" s="682"/>
      <c r="DB16" s="682"/>
      <c r="DC16" s="682"/>
      <c r="DD16" s="688" t="s">
        <v>173</v>
      </c>
      <c r="DE16" s="680"/>
      <c r="DF16" s="680"/>
      <c r="DG16" s="680"/>
      <c r="DH16" s="680"/>
      <c r="DI16" s="680"/>
      <c r="DJ16" s="680"/>
      <c r="DK16" s="680"/>
      <c r="DL16" s="680"/>
      <c r="DM16" s="680"/>
      <c r="DN16" s="680"/>
      <c r="DO16" s="680"/>
      <c r="DP16" s="681"/>
      <c r="DQ16" s="688">
        <v>9180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4500</v>
      </c>
      <c r="S17" s="680"/>
      <c r="T17" s="680"/>
      <c r="U17" s="680"/>
      <c r="V17" s="680"/>
      <c r="W17" s="680"/>
      <c r="X17" s="680"/>
      <c r="Y17" s="681"/>
      <c r="Z17" s="682">
        <v>0</v>
      </c>
      <c r="AA17" s="682"/>
      <c r="AB17" s="682"/>
      <c r="AC17" s="682"/>
      <c r="AD17" s="683">
        <v>4500</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233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1277391</v>
      </c>
      <c r="CS17" s="680"/>
      <c r="CT17" s="680"/>
      <c r="CU17" s="680"/>
      <c r="CV17" s="680"/>
      <c r="CW17" s="680"/>
      <c r="CX17" s="680"/>
      <c r="CY17" s="681"/>
      <c r="CZ17" s="682">
        <v>11.5</v>
      </c>
      <c r="DA17" s="682"/>
      <c r="DB17" s="682"/>
      <c r="DC17" s="682"/>
      <c r="DD17" s="688" t="s">
        <v>233</v>
      </c>
      <c r="DE17" s="680"/>
      <c r="DF17" s="680"/>
      <c r="DG17" s="680"/>
      <c r="DH17" s="680"/>
      <c r="DI17" s="680"/>
      <c r="DJ17" s="680"/>
      <c r="DK17" s="680"/>
      <c r="DL17" s="680"/>
      <c r="DM17" s="680"/>
      <c r="DN17" s="680"/>
      <c r="DO17" s="680"/>
      <c r="DP17" s="681"/>
      <c r="DQ17" s="688">
        <v>1220709</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4730098</v>
      </c>
      <c r="S18" s="680"/>
      <c r="T18" s="680"/>
      <c r="U18" s="680"/>
      <c r="V18" s="680"/>
      <c r="W18" s="680"/>
      <c r="X18" s="680"/>
      <c r="Y18" s="681"/>
      <c r="Z18" s="682">
        <v>40.299999999999997</v>
      </c>
      <c r="AA18" s="682"/>
      <c r="AB18" s="682"/>
      <c r="AC18" s="682"/>
      <c r="AD18" s="683">
        <v>4492091</v>
      </c>
      <c r="AE18" s="683"/>
      <c r="AF18" s="683"/>
      <c r="AG18" s="683"/>
      <c r="AH18" s="683"/>
      <c r="AI18" s="683"/>
      <c r="AJ18" s="683"/>
      <c r="AK18" s="683"/>
      <c r="AL18" s="684">
        <v>72.2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233</v>
      </c>
      <c r="DA18" s="682"/>
      <c r="DB18" s="682"/>
      <c r="DC18" s="682"/>
      <c r="DD18" s="688" t="s">
        <v>233</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4492091</v>
      </c>
      <c r="S19" s="680"/>
      <c r="T19" s="680"/>
      <c r="U19" s="680"/>
      <c r="V19" s="680"/>
      <c r="W19" s="680"/>
      <c r="X19" s="680"/>
      <c r="Y19" s="681"/>
      <c r="Z19" s="682">
        <v>38.200000000000003</v>
      </c>
      <c r="AA19" s="682"/>
      <c r="AB19" s="682"/>
      <c r="AC19" s="682"/>
      <c r="AD19" s="683">
        <v>4492091</v>
      </c>
      <c r="AE19" s="683"/>
      <c r="AF19" s="683"/>
      <c r="AG19" s="683"/>
      <c r="AH19" s="683"/>
      <c r="AI19" s="683"/>
      <c r="AJ19" s="683"/>
      <c r="AK19" s="683"/>
      <c r="AL19" s="684">
        <v>72.2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173</v>
      </c>
      <c r="BH19" s="680"/>
      <c r="BI19" s="680"/>
      <c r="BJ19" s="680"/>
      <c r="BK19" s="680"/>
      <c r="BL19" s="680"/>
      <c r="BM19" s="680"/>
      <c r="BN19" s="681"/>
      <c r="BO19" s="682" t="s">
        <v>233</v>
      </c>
      <c r="BP19" s="682"/>
      <c r="BQ19" s="682"/>
      <c r="BR19" s="682"/>
      <c r="BS19" s="688" t="s">
        <v>233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233</v>
      </c>
      <c r="DA19" s="682"/>
      <c r="DB19" s="682"/>
      <c r="DC19" s="682"/>
      <c r="DD19" s="688" t="s">
        <v>173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238007</v>
      </c>
      <c r="S20" s="680"/>
      <c r="T20" s="680"/>
      <c r="U20" s="680"/>
      <c r="V20" s="680"/>
      <c r="W20" s="680"/>
      <c r="X20" s="680"/>
      <c r="Y20" s="681"/>
      <c r="Z20" s="682">
        <v>2</v>
      </c>
      <c r="AA20" s="682"/>
      <c r="AB20" s="682"/>
      <c r="AC20" s="682"/>
      <c r="AD20" s="683" t="s">
        <v>173</v>
      </c>
      <c r="AE20" s="683"/>
      <c r="AF20" s="683"/>
      <c r="AG20" s="683"/>
      <c r="AH20" s="683"/>
      <c r="AI20" s="683"/>
      <c r="AJ20" s="683"/>
      <c r="AK20" s="683"/>
      <c r="AL20" s="684" t="s">
        <v>173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173</v>
      </c>
      <c r="BH20" s="680"/>
      <c r="BI20" s="680"/>
      <c r="BJ20" s="680"/>
      <c r="BK20" s="680"/>
      <c r="BL20" s="680"/>
      <c r="BM20" s="680"/>
      <c r="BN20" s="681"/>
      <c r="BO20" s="682" t="s">
        <v>173</v>
      </c>
      <c r="BP20" s="682"/>
      <c r="BQ20" s="682"/>
      <c r="BR20" s="682"/>
      <c r="BS20" s="688" t="s">
        <v>233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11127116</v>
      </c>
      <c r="CS20" s="680"/>
      <c r="CT20" s="680"/>
      <c r="CU20" s="680"/>
      <c r="CV20" s="680"/>
      <c r="CW20" s="680"/>
      <c r="CX20" s="680"/>
      <c r="CY20" s="681"/>
      <c r="CZ20" s="682">
        <v>100</v>
      </c>
      <c r="DA20" s="682"/>
      <c r="DB20" s="682"/>
      <c r="DC20" s="682"/>
      <c r="DD20" s="688">
        <v>1882551</v>
      </c>
      <c r="DE20" s="680"/>
      <c r="DF20" s="680"/>
      <c r="DG20" s="680"/>
      <c r="DH20" s="680"/>
      <c r="DI20" s="680"/>
      <c r="DJ20" s="680"/>
      <c r="DK20" s="680"/>
      <c r="DL20" s="680"/>
      <c r="DM20" s="680"/>
      <c r="DN20" s="680"/>
      <c r="DO20" s="680"/>
      <c r="DP20" s="681"/>
      <c r="DQ20" s="688">
        <v>7000486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173</v>
      </c>
      <c r="BH21" s="680"/>
      <c r="BI21" s="680"/>
      <c r="BJ21" s="680"/>
      <c r="BK21" s="680"/>
      <c r="BL21" s="680"/>
      <c r="BM21" s="680"/>
      <c r="BN21" s="681"/>
      <c r="BO21" s="682" t="s">
        <v>173</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6392254</v>
      </c>
      <c r="S22" s="680"/>
      <c r="T22" s="680"/>
      <c r="U22" s="680"/>
      <c r="V22" s="680"/>
      <c r="W22" s="680"/>
      <c r="X22" s="680"/>
      <c r="Y22" s="681"/>
      <c r="Z22" s="682">
        <v>54.4</v>
      </c>
      <c r="AA22" s="682"/>
      <c r="AB22" s="682"/>
      <c r="AC22" s="682"/>
      <c r="AD22" s="683">
        <v>6153961</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233</v>
      </c>
      <c r="BP22" s="682"/>
      <c r="BQ22" s="682"/>
      <c r="BR22" s="682"/>
      <c r="BS22" s="688" t="s">
        <v>173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1612</v>
      </c>
      <c r="S23" s="680"/>
      <c r="T23" s="680"/>
      <c r="U23" s="680"/>
      <c r="V23" s="680"/>
      <c r="W23" s="680"/>
      <c r="X23" s="680"/>
      <c r="Y23" s="681"/>
      <c r="Z23" s="682">
        <v>0</v>
      </c>
      <c r="AA23" s="682"/>
      <c r="AB23" s="682"/>
      <c r="AC23" s="682"/>
      <c r="AD23" s="683">
        <v>1612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106341</v>
      </c>
      <c r="S24" s="680"/>
      <c r="T24" s="680"/>
      <c r="U24" s="680"/>
      <c r="V24" s="680"/>
      <c r="W24" s="680"/>
      <c r="X24" s="680"/>
      <c r="Y24" s="681"/>
      <c r="Z24" s="682">
        <v>0.9</v>
      </c>
      <c r="AA24" s="682"/>
      <c r="AB24" s="682"/>
      <c r="AC24" s="682"/>
      <c r="AD24" s="683">
        <v>31143</v>
      </c>
      <c r="AE24" s="683"/>
      <c r="AF24" s="683"/>
      <c r="AG24" s="683"/>
      <c r="AH24" s="683"/>
      <c r="AI24" s="683"/>
      <c r="AJ24" s="683"/>
      <c r="AK24" s="683"/>
      <c r="AL24" s="684">
        <v>0.5</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173</v>
      </c>
      <c r="BP24" s="682"/>
      <c r="BQ24" s="682"/>
      <c r="BR24" s="682"/>
      <c r="BS24" s="688" t="s">
        <v>233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4918406</v>
      </c>
      <c r="CS24" s="669"/>
      <c r="CT24" s="669"/>
      <c r="CU24" s="669"/>
      <c r="CV24" s="669"/>
      <c r="CW24" s="669"/>
      <c r="CX24" s="669"/>
      <c r="CY24" s="670"/>
      <c r="CZ24" s="673">
        <v>44.2</v>
      </c>
      <c r="DA24" s="674"/>
      <c r="DB24" s="674"/>
      <c r="DC24" s="693"/>
      <c r="DD24" s="712">
        <v>3148352</v>
      </c>
      <c r="DE24" s="669"/>
      <c r="DF24" s="669"/>
      <c r="DG24" s="669"/>
      <c r="DH24" s="669"/>
      <c r="DI24" s="669"/>
      <c r="DJ24" s="669"/>
      <c r="DK24" s="670"/>
      <c r="DL24" s="712">
        <v>3144688</v>
      </c>
      <c r="DM24" s="669"/>
      <c r="DN24" s="669"/>
      <c r="DO24" s="669"/>
      <c r="DP24" s="669"/>
      <c r="DQ24" s="669"/>
      <c r="DR24" s="669"/>
      <c r="DS24" s="669"/>
      <c r="DT24" s="669"/>
      <c r="DU24" s="669"/>
      <c r="DV24" s="670"/>
      <c r="DW24" s="673">
        <v>48.7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101235</v>
      </c>
      <c r="S25" s="680"/>
      <c r="T25" s="680"/>
      <c r="U25" s="680"/>
      <c r="V25" s="680"/>
      <c r="W25" s="680"/>
      <c r="X25" s="680"/>
      <c r="Y25" s="681"/>
      <c r="Z25" s="682">
        <v>0.9</v>
      </c>
      <c r="AA25" s="682"/>
      <c r="AB25" s="682"/>
      <c r="AC25" s="682"/>
      <c r="AD25" s="683" t="s">
        <v>173</v>
      </c>
      <c r="AE25" s="683"/>
      <c r="AF25" s="683"/>
      <c r="AG25" s="683"/>
      <c r="AH25" s="683"/>
      <c r="AI25" s="683"/>
      <c r="AJ25" s="683"/>
      <c r="AK25" s="683"/>
      <c r="AL25" s="684" t="s">
        <v>233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173</v>
      </c>
      <c r="BP25" s="682"/>
      <c r="BQ25" s="682"/>
      <c r="BR25" s="682"/>
      <c r="BS25" s="688" t="s">
        <v>173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1653097</v>
      </c>
      <c r="CS25" s="715"/>
      <c r="CT25" s="715"/>
      <c r="CU25" s="715"/>
      <c r="CV25" s="715"/>
      <c r="CW25" s="715"/>
      <c r="CX25" s="715"/>
      <c r="CY25" s="716"/>
      <c r="CZ25" s="684">
        <v>14.9</v>
      </c>
      <c r="DA25" s="713"/>
      <c r="DB25" s="713"/>
      <c r="DC25" s="717"/>
      <c r="DD25" s="688">
        <v>1369405</v>
      </c>
      <c r="DE25" s="715"/>
      <c r="DF25" s="715"/>
      <c r="DG25" s="715"/>
      <c r="DH25" s="715"/>
      <c r="DI25" s="715"/>
      <c r="DJ25" s="715"/>
      <c r="DK25" s="716"/>
      <c r="DL25" s="688">
        <v>1368232</v>
      </c>
      <c r="DM25" s="715"/>
      <c r="DN25" s="715"/>
      <c r="DO25" s="715"/>
      <c r="DP25" s="715"/>
      <c r="DQ25" s="715"/>
      <c r="DR25" s="715"/>
      <c r="DS25" s="715"/>
      <c r="DT25" s="715"/>
      <c r="DU25" s="715"/>
      <c r="DV25" s="716"/>
      <c r="DW25" s="684">
        <v>21.2</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9994</v>
      </c>
      <c r="S26" s="680"/>
      <c r="T26" s="680"/>
      <c r="U26" s="680"/>
      <c r="V26" s="680"/>
      <c r="W26" s="680"/>
      <c r="X26" s="680"/>
      <c r="Y26" s="681"/>
      <c r="Z26" s="682">
        <v>0.1</v>
      </c>
      <c r="AA26" s="682"/>
      <c r="AB26" s="682"/>
      <c r="AC26" s="682"/>
      <c r="AD26" s="683" t="s">
        <v>233</v>
      </c>
      <c r="AE26" s="683"/>
      <c r="AF26" s="683"/>
      <c r="AG26" s="683"/>
      <c r="AH26" s="683"/>
      <c r="AI26" s="683"/>
      <c r="AJ26" s="683"/>
      <c r="AK26" s="683"/>
      <c r="AL26" s="684" t="s">
        <v>233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980513</v>
      </c>
      <c r="CS26" s="680"/>
      <c r="CT26" s="680"/>
      <c r="CU26" s="680"/>
      <c r="CV26" s="680"/>
      <c r="CW26" s="680"/>
      <c r="CX26" s="680"/>
      <c r="CY26" s="681"/>
      <c r="CZ26" s="684">
        <v>8.8000000000000007</v>
      </c>
      <c r="DA26" s="713"/>
      <c r="DB26" s="713"/>
      <c r="DC26" s="717"/>
      <c r="DD26" s="688">
        <v>760352</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1239435</v>
      </c>
      <c r="S27" s="680"/>
      <c r="T27" s="680"/>
      <c r="U27" s="680"/>
      <c r="V27" s="680"/>
      <c r="W27" s="680"/>
      <c r="X27" s="680"/>
      <c r="Y27" s="681"/>
      <c r="Z27" s="682">
        <v>10.5</v>
      </c>
      <c r="AA27" s="682"/>
      <c r="AB27" s="682"/>
      <c r="AC27" s="682"/>
      <c r="AD27" s="683" t="s">
        <v>173</v>
      </c>
      <c r="AE27" s="683"/>
      <c r="AF27" s="683"/>
      <c r="AG27" s="683"/>
      <c r="AH27" s="683"/>
      <c r="AI27" s="683"/>
      <c r="AJ27" s="683"/>
      <c r="AK27" s="683"/>
      <c r="AL27" s="684" t="s">
        <v>233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1214024</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1987918</v>
      </c>
      <c r="CS27" s="715"/>
      <c r="CT27" s="715"/>
      <c r="CU27" s="715"/>
      <c r="CV27" s="715"/>
      <c r="CW27" s="715"/>
      <c r="CX27" s="715"/>
      <c r="CY27" s="716"/>
      <c r="CZ27" s="684">
        <v>17.899999999999999</v>
      </c>
      <c r="DA27" s="713"/>
      <c r="DB27" s="713"/>
      <c r="DC27" s="717"/>
      <c r="DD27" s="688">
        <v>558238</v>
      </c>
      <c r="DE27" s="715"/>
      <c r="DF27" s="715"/>
      <c r="DG27" s="715"/>
      <c r="DH27" s="715"/>
      <c r="DI27" s="715"/>
      <c r="DJ27" s="715"/>
      <c r="DK27" s="716"/>
      <c r="DL27" s="688">
        <v>555747</v>
      </c>
      <c r="DM27" s="715"/>
      <c r="DN27" s="715"/>
      <c r="DO27" s="715"/>
      <c r="DP27" s="715"/>
      <c r="DQ27" s="715"/>
      <c r="DR27" s="715"/>
      <c r="DS27" s="715"/>
      <c r="DT27" s="715"/>
      <c r="DU27" s="715"/>
      <c r="DV27" s="716"/>
      <c r="DW27" s="684">
        <v>8.6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1277391</v>
      </c>
      <c r="CS28" s="680"/>
      <c r="CT28" s="680"/>
      <c r="CU28" s="680"/>
      <c r="CV28" s="680"/>
      <c r="CW28" s="680"/>
      <c r="CX28" s="680"/>
      <c r="CY28" s="681"/>
      <c r="CZ28" s="684">
        <v>11.5</v>
      </c>
      <c r="DA28" s="713"/>
      <c r="DB28" s="713"/>
      <c r="DC28" s="717"/>
      <c r="DD28" s="688">
        <v>1220709</v>
      </c>
      <c r="DE28" s="680"/>
      <c r="DF28" s="680"/>
      <c r="DG28" s="680"/>
      <c r="DH28" s="680"/>
      <c r="DI28" s="680"/>
      <c r="DJ28" s="680"/>
      <c r="DK28" s="681"/>
      <c r="DL28" s="688">
        <v>1220709</v>
      </c>
      <c r="DM28" s="680"/>
      <c r="DN28" s="680"/>
      <c r="DO28" s="680"/>
      <c r="DP28" s="680"/>
      <c r="DQ28" s="680"/>
      <c r="DR28" s="680"/>
      <c r="DS28" s="680"/>
      <c r="DT28" s="680"/>
      <c r="DU28" s="680"/>
      <c r="DV28" s="681"/>
      <c r="DW28" s="684">
        <v>18.899999999999999</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964542</v>
      </c>
      <c r="S29" s="680"/>
      <c r="T29" s="680"/>
      <c r="U29" s="680"/>
      <c r="V29" s="680"/>
      <c r="W29" s="680"/>
      <c r="X29" s="680"/>
      <c r="Y29" s="681"/>
      <c r="Z29" s="682">
        <v>8.1999999999999993</v>
      </c>
      <c r="AA29" s="682"/>
      <c r="AB29" s="682"/>
      <c r="AC29" s="682"/>
      <c r="AD29" s="683" t="s">
        <v>233</v>
      </c>
      <c r="AE29" s="683"/>
      <c r="AF29" s="683"/>
      <c r="AG29" s="683"/>
      <c r="AH29" s="683"/>
      <c r="AI29" s="683"/>
      <c r="AJ29" s="683"/>
      <c r="AK29" s="683"/>
      <c r="AL29" s="684" t="s">
        <v>173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1277391</v>
      </c>
      <c r="CS29" s="715"/>
      <c r="CT29" s="715"/>
      <c r="CU29" s="715"/>
      <c r="CV29" s="715"/>
      <c r="CW29" s="715"/>
      <c r="CX29" s="715"/>
      <c r="CY29" s="716"/>
      <c r="CZ29" s="684">
        <v>11.5</v>
      </c>
      <c r="DA29" s="713"/>
      <c r="DB29" s="713"/>
      <c r="DC29" s="717"/>
      <c r="DD29" s="688">
        <v>1220709</v>
      </c>
      <c r="DE29" s="715"/>
      <c r="DF29" s="715"/>
      <c r="DG29" s="715"/>
      <c r="DH29" s="715"/>
      <c r="DI29" s="715"/>
      <c r="DJ29" s="715"/>
      <c r="DK29" s="716"/>
      <c r="DL29" s="688">
        <v>1220709</v>
      </c>
      <c r="DM29" s="715"/>
      <c r="DN29" s="715"/>
      <c r="DO29" s="715"/>
      <c r="DP29" s="715"/>
      <c r="DQ29" s="715"/>
      <c r="DR29" s="715"/>
      <c r="DS29" s="715"/>
      <c r="DT29" s="715"/>
      <c r="DU29" s="715"/>
      <c r="DV29" s="716"/>
      <c r="DW29" s="684">
        <v>18.899999999999999</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289929</v>
      </c>
      <c r="S30" s="680"/>
      <c r="T30" s="680"/>
      <c r="U30" s="680"/>
      <c r="V30" s="680"/>
      <c r="W30" s="680"/>
      <c r="X30" s="680"/>
      <c r="Y30" s="681"/>
      <c r="Z30" s="682">
        <v>2.5</v>
      </c>
      <c r="AA30" s="682"/>
      <c r="AB30" s="682"/>
      <c r="AC30" s="682"/>
      <c r="AD30" s="683">
        <v>34093</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98.7</v>
      </c>
      <c r="BH30" s="740"/>
      <c r="BI30" s="740"/>
      <c r="BJ30" s="740"/>
      <c r="BK30" s="740"/>
      <c r="BL30" s="740"/>
      <c r="BM30" s="674">
        <v>93.1</v>
      </c>
      <c r="BN30" s="740"/>
      <c r="BO30" s="740"/>
      <c r="BP30" s="740"/>
      <c r="BQ30" s="741"/>
      <c r="BR30" s="739">
        <v>98.8</v>
      </c>
      <c r="BS30" s="740"/>
      <c r="BT30" s="740"/>
      <c r="BU30" s="740"/>
      <c r="BV30" s="740"/>
      <c r="BW30" s="740"/>
      <c r="BX30" s="674">
        <v>93.5</v>
      </c>
      <c r="BY30" s="740"/>
      <c r="BZ30" s="740"/>
      <c r="CA30" s="740"/>
      <c r="CB30" s="741"/>
      <c r="CD30" s="744"/>
      <c r="CE30" s="745"/>
      <c r="CF30" s="694" t="s">
        <v>310</v>
      </c>
      <c r="CG30" s="695"/>
      <c r="CH30" s="695"/>
      <c r="CI30" s="695"/>
      <c r="CJ30" s="695"/>
      <c r="CK30" s="695"/>
      <c r="CL30" s="695"/>
      <c r="CM30" s="695"/>
      <c r="CN30" s="695"/>
      <c r="CO30" s="695"/>
      <c r="CP30" s="695"/>
      <c r="CQ30" s="696"/>
      <c r="CR30" s="679">
        <v>1212458</v>
      </c>
      <c r="CS30" s="680"/>
      <c r="CT30" s="680"/>
      <c r="CU30" s="680"/>
      <c r="CV30" s="680"/>
      <c r="CW30" s="680"/>
      <c r="CX30" s="680"/>
      <c r="CY30" s="681"/>
      <c r="CZ30" s="684">
        <v>10.9</v>
      </c>
      <c r="DA30" s="713"/>
      <c r="DB30" s="713"/>
      <c r="DC30" s="717"/>
      <c r="DD30" s="688">
        <v>1155776</v>
      </c>
      <c r="DE30" s="680"/>
      <c r="DF30" s="680"/>
      <c r="DG30" s="680"/>
      <c r="DH30" s="680"/>
      <c r="DI30" s="680"/>
      <c r="DJ30" s="680"/>
      <c r="DK30" s="681"/>
      <c r="DL30" s="688">
        <v>1155776</v>
      </c>
      <c r="DM30" s="680"/>
      <c r="DN30" s="680"/>
      <c r="DO30" s="680"/>
      <c r="DP30" s="680"/>
      <c r="DQ30" s="680"/>
      <c r="DR30" s="680"/>
      <c r="DS30" s="680"/>
      <c r="DT30" s="680"/>
      <c r="DU30" s="680"/>
      <c r="DV30" s="681"/>
      <c r="DW30" s="684">
        <v>17.899999999999999</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54797</v>
      </c>
      <c r="S31" s="680"/>
      <c r="T31" s="680"/>
      <c r="U31" s="680"/>
      <c r="V31" s="680"/>
      <c r="W31" s="680"/>
      <c r="X31" s="680"/>
      <c r="Y31" s="681"/>
      <c r="Z31" s="682">
        <v>0.5</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15"/>
      <c r="BI31" s="715"/>
      <c r="BJ31" s="715"/>
      <c r="BK31" s="715"/>
      <c r="BL31" s="715"/>
      <c r="BM31" s="685">
        <v>98</v>
      </c>
      <c r="BN31" s="737"/>
      <c r="BO31" s="737"/>
      <c r="BP31" s="737"/>
      <c r="BQ31" s="738"/>
      <c r="BR31" s="736">
        <v>99.5</v>
      </c>
      <c r="BS31" s="715"/>
      <c r="BT31" s="715"/>
      <c r="BU31" s="715"/>
      <c r="BV31" s="715"/>
      <c r="BW31" s="715"/>
      <c r="BX31" s="685">
        <v>97.7</v>
      </c>
      <c r="BY31" s="737"/>
      <c r="BZ31" s="737"/>
      <c r="CA31" s="737"/>
      <c r="CB31" s="738"/>
      <c r="CD31" s="744"/>
      <c r="CE31" s="745"/>
      <c r="CF31" s="694" t="s">
        <v>314</v>
      </c>
      <c r="CG31" s="695"/>
      <c r="CH31" s="695"/>
      <c r="CI31" s="695"/>
      <c r="CJ31" s="695"/>
      <c r="CK31" s="695"/>
      <c r="CL31" s="695"/>
      <c r="CM31" s="695"/>
      <c r="CN31" s="695"/>
      <c r="CO31" s="695"/>
      <c r="CP31" s="695"/>
      <c r="CQ31" s="696"/>
      <c r="CR31" s="679">
        <v>64933</v>
      </c>
      <c r="CS31" s="715"/>
      <c r="CT31" s="715"/>
      <c r="CU31" s="715"/>
      <c r="CV31" s="715"/>
      <c r="CW31" s="715"/>
      <c r="CX31" s="715"/>
      <c r="CY31" s="716"/>
      <c r="CZ31" s="684">
        <v>0.6</v>
      </c>
      <c r="DA31" s="713"/>
      <c r="DB31" s="713"/>
      <c r="DC31" s="717"/>
      <c r="DD31" s="688">
        <v>64933</v>
      </c>
      <c r="DE31" s="715"/>
      <c r="DF31" s="715"/>
      <c r="DG31" s="715"/>
      <c r="DH31" s="715"/>
      <c r="DI31" s="715"/>
      <c r="DJ31" s="715"/>
      <c r="DK31" s="716"/>
      <c r="DL31" s="688">
        <v>64933</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618056</v>
      </c>
      <c r="S32" s="680"/>
      <c r="T32" s="680"/>
      <c r="U32" s="680"/>
      <c r="V32" s="680"/>
      <c r="W32" s="680"/>
      <c r="X32" s="680"/>
      <c r="Y32" s="681"/>
      <c r="Z32" s="682">
        <v>5.3</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97.7</v>
      </c>
      <c r="BH32" s="749"/>
      <c r="BI32" s="749"/>
      <c r="BJ32" s="749"/>
      <c r="BK32" s="749"/>
      <c r="BL32" s="749"/>
      <c r="BM32" s="750">
        <v>87.4</v>
      </c>
      <c r="BN32" s="749"/>
      <c r="BO32" s="749"/>
      <c r="BP32" s="749"/>
      <c r="BQ32" s="751"/>
      <c r="BR32" s="748">
        <v>97.8</v>
      </c>
      <c r="BS32" s="749"/>
      <c r="BT32" s="749"/>
      <c r="BU32" s="749"/>
      <c r="BV32" s="749"/>
      <c r="BW32" s="749"/>
      <c r="BX32" s="750">
        <v>88.6</v>
      </c>
      <c r="BY32" s="749"/>
      <c r="BZ32" s="749"/>
      <c r="CA32" s="749"/>
      <c r="CB32" s="751"/>
      <c r="CD32" s="746"/>
      <c r="CE32" s="747"/>
      <c r="CF32" s="694" t="s">
        <v>317</v>
      </c>
      <c r="CG32" s="695"/>
      <c r="CH32" s="695"/>
      <c r="CI32" s="695"/>
      <c r="CJ32" s="695"/>
      <c r="CK32" s="695"/>
      <c r="CL32" s="695"/>
      <c r="CM32" s="695"/>
      <c r="CN32" s="695"/>
      <c r="CO32" s="695"/>
      <c r="CP32" s="695"/>
      <c r="CQ32" s="696"/>
      <c r="CR32" s="679" t="s">
        <v>173</v>
      </c>
      <c r="CS32" s="680"/>
      <c r="CT32" s="680"/>
      <c r="CU32" s="680"/>
      <c r="CV32" s="680"/>
      <c r="CW32" s="680"/>
      <c r="CX32" s="680"/>
      <c r="CY32" s="681"/>
      <c r="CZ32" s="684" t="s">
        <v>173</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518771</v>
      </c>
      <c r="S33" s="680"/>
      <c r="T33" s="680"/>
      <c r="U33" s="680"/>
      <c r="V33" s="680"/>
      <c r="W33" s="680"/>
      <c r="X33" s="680"/>
      <c r="Y33" s="681"/>
      <c r="Z33" s="682">
        <v>4.4000000000000004</v>
      </c>
      <c r="AA33" s="682"/>
      <c r="AB33" s="682"/>
      <c r="AC33" s="682"/>
      <c r="AD33" s="683" t="s">
        <v>173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4300642</v>
      </c>
      <c r="CS33" s="715"/>
      <c r="CT33" s="715"/>
      <c r="CU33" s="715"/>
      <c r="CV33" s="715"/>
      <c r="CW33" s="715"/>
      <c r="CX33" s="715"/>
      <c r="CY33" s="716"/>
      <c r="CZ33" s="684">
        <v>38.700000000000003</v>
      </c>
      <c r="DA33" s="713"/>
      <c r="DB33" s="713"/>
      <c r="DC33" s="717"/>
      <c r="DD33" s="688">
        <v>3425105</v>
      </c>
      <c r="DE33" s="715"/>
      <c r="DF33" s="715"/>
      <c r="DG33" s="715"/>
      <c r="DH33" s="715"/>
      <c r="DI33" s="715"/>
      <c r="DJ33" s="715"/>
      <c r="DK33" s="716"/>
      <c r="DL33" s="688">
        <v>2593405</v>
      </c>
      <c r="DM33" s="715"/>
      <c r="DN33" s="715"/>
      <c r="DO33" s="715"/>
      <c r="DP33" s="715"/>
      <c r="DQ33" s="715"/>
      <c r="DR33" s="715"/>
      <c r="DS33" s="715"/>
      <c r="DT33" s="715"/>
      <c r="DU33" s="715"/>
      <c r="DV33" s="716"/>
      <c r="DW33" s="684">
        <v>40.1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41780</v>
      </c>
      <c r="S34" s="680"/>
      <c r="T34" s="680"/>
      <c r="U34" s="680"/>
      <c r="V34" s="680"/>
      <c r="W34" s="680"/>
      <c r="X34" s="680"/>
      <c r="Y34" s="681"/>
      <c r="Z34" s="682">
        <v>0.4</v>
      </c>
      <c r="AA34" s="682"/>
      <c r="AB34" s="682"/>
      <c r="AC34" s="682"/>
      <c r="AD34" s="683">
        <v>751</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992166</v>
      </c>
      <c r="CS34" s="680"/>
      <c r="CT34" s="680"/>
      <c r="CU34" s="680"/>
      <c r="CV34" s="680"/>
      <c r="CW34" s="680"/>
      <c r="CX34" s="680"/>
      <c r="CY34" s="681"/>
      <c r="CZ34" s="684">
        <v>8.9</v>
      </c>
      <c r="DA34" s="713"/>
      <c r="DB34" s="713"/>
      <c r="DC34" s="717"/>
      <c r="DD34" s="688">
        <v>820976</v>
      </c>
      <c r="DE34" s="680"/>
      <c r="DF34" s="680"/>
      <c r="DG34" s="680"/>
      <c r="DH34" s="680"/>
      <c r="DI34" s="680"/>
      <c r="DJ34" s="680"/>
      <c r="DK34" s="681"/>
      <c r="DL34" s="688">
        <v>784013</v>
      </c>
      <c r="DM34" s="680"/>
      <c r="DN34" s="680"/>
      <c r="DO34" s="680"/>
      <c r="DP34" s="680"/>
      <c r="DQ34" s="680"/>
      <c r="DR34" s="680"/>
      <c r="DS34" s="680"/>
      <c r="DT34" s="680"/>
      <c r="DU34" s="680"/>
      <c r="DV34" s="681"/>
      <c r="DW34" s="684">
        <v>12.1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1412000</v>
      </c>
      <c r="S35" s="680"/>
      <c r="T35" s="680"/>
      <c r="U35" s="680"/>
      <c r="V35" s="680"/>
      <c r="W35" s="680"/>
      <c r="X35" s="680"/>
      <c r="Y35" s="681"/>
      <c r="Z35" s="682">
        <v>12</v>
      </c>
      <c r="AA35" s="682"/>
      <c r="AB35" s="682"/>
      <c r="AC35" s="682"/>
      <c r="AD35" s="683" t="s">
        <v>233</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1327633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134881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88506</v>
      </c>
      <c r="CS35" s="715"/>
      <c r="CT35" s="715"/>
      <c r="CU35" s="715"/>
      <c r="CV35" s="715"/>
      <c r="CW35" s="715"/>
      <c r="CX35" s="715"/>
      <c r="CY35" s="716"/>
      <c r="CZ35" s="684">
        <v>0.8</v>
      </c>
      <c r="DA35" s="713"/>
      <c r="DB35" s="713"/>
      <c r="DC35" s="717"/>
      <c r="DD35" s="688">
        <v>79565</v>
      </c>
      <c r="DE35" s="715"/>
      <c r="DF35" s="715"/>
      <c r="DG35" s="715"/>
      <c r="DH35" s="715"/>
      <c r="DI35" s="715"/>
      <c r="DJ35" s="715"/>
      <c r="DK35" s="716"/>
      <c r="DL35" s="688">
        <v>68094</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173</v>
      </c>
      <c r="AM36" s="685"/>
      <c r="AN36" s="685"/>
      <c r="AO36" s="686"/>
      <c r="AQ36" s="756" t="s">
        <v>329</v>
      </c>
      <c r="AR36" s="757"/>
      <c r="AS36" s="757"/>
      <c r="AT36" s="757"/>
      <c r="AU36" s="757"/>
      <c r="AV36" s="757"/>
      <c r="AW36" s="757"/>
      <c r="AX36" s="757"/>
      <c r="AY36" s="758"/>
      <c r="AZ36" s="679">
        <v>330594</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110885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1561456</v>
      </c>
      <c r="CS36" s="680"/>
      <c r="CT36" s="680"/>
      <c r="CU36" s="680"/>
      <c r="CV36" s="680"/>
      <c r="CW36" s="680"/>
      <c r="CX36" s="680"/>
      <c r="CY36" s="681"/>
      <c r="CZ36" s="684">
        <v>14</v>
      </c>
      <c r="DA36" s="713"/>
      <c r="DB36" s="713"/>
      <c r="DC36" s="717"/>
      <c r="DD36" s="688">
        <v>1214859</v>
      </c>
      <c r="DE36" s="680"/>
      <c r="DF36" s="680"/>
      <c r="DG36" s="680"/>
      <c r="DH36" s="680"/>
      <c r="DI36" s="680"/>
      <c r="DJ36" s="680"/>
      <c r="DK36" s="681"/>
      <c r="DL36" s="688">
        <v>827452</v>
      </c>
      <c r="DM36" s="680"/>
      <c r="DN36" s="680"/>
      <c r="DO36" s="680"/>
      <c r="DP36" s="680"/>
      <c r="DQ36" s="680"/>
      <c r="DR36" s="680"/>
      <c r="DS36" s="680"/>
      <c r="DT36" s="680"/>
      <c r="DU36" s="680"/>
      <c r="DV36" s="681"/>
      <c r="DW36" s="684">
        <v>12.8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238800</v>
      </c>
      <c r="S37" s="680"/>
      <c r="T37" s="680"/>
      <c r="U37" s="680"/>
      <c r="V37" s="680"/>
      <c r="W37" s="680"/>
      <c r="X37" s="680"/>
      <c r="Y37" s="681"/>
      <c r="Z37" s="682">
        <v>2</v>
      </c>
      <c r="AA37" s="682"/>
      <c r="AB37" s="682"/>
      <c r="AC37" s="682"/>
      <c r="AD37" s="683" t="s">
        <v>233</v>
      </c>
      <c r="AE37" s="683"/>
      <c r="AF37" s="683"/>
      <c r="AG37" s="683"/>
      <c r="AH37" s="683"/>
      <c r="AI37" s="683"/>
      <c r="AJ37" s="683"/>
      <c r="AK37" s="683"/>
      <c r="AL37" s="684" t="s">
        <v>173</v>
      </c>
      <c r="AM37" s="685"/>
      <c r="AN37" s="685"/>
      <c r="AO37" s="686"/>
      <c r="AQ37" s="756" t="s">
        <v>333</v>
      </c>
      <c r="AR37" s="757"/>
      <c r="AS37" s="757"/>
      <c r="AT37" s="757"/>
      <c r="AU37" s="757"/>
      <c r="AV37" s="757"/>
      <c r="AW37" s="757"/>
      <c r="AX37" s="757"/>
      <c r="AY37" s="758"/>
      <c r="AZ37" s="679">
        <v>209128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2291</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504751</v>
      </c>
      <c r="CS37" s="715"/>
      <c r="CT37" s="715"/>
      <c r="CU37" s="715"/>
      <c r="CV37" s="715"/>
      <c r="CW37" s="715"/>
      <c r="CX37" s="715"/>
      <c r="CY37" s="716"/>
      <c r="CZ37" s="684">
        <v>4.5</v>
      </c>
      <c r="DA37" s="713"/>
      <c r="DB37" s="713"/>
      <c r="DC37" s="717"/>
      <c r="DD37" s="688">
        <v>504709</v>
      </c>
      <c r="DE37" s="715"/>
      <c r="DF37" s="715"/>
      <c r="DG37" s="715"/>
      <c r="DH37" s="715"/>
      <c r="DI37" s="715"/>
      <c r="DJ37" s="715"/>
      <c r="DK37" s="716"/>
      <c r="DL37" s="688">
        <v>456929</v>
      </c>
      <c r="DM37" s="715"/>
      <c r="DN37" s="715"/>
      <c r="DO37" s="715"/>
      <c r="DP37" s="715"/>
      <c r="DQ37" s="715"/>
      <c r="DR37" s="715"/>
      <c r="DS37" s="715"/>
      <c r="DT37" s="715"/>
      <c r="DU37" s="715"/>
      <c r="DV37" s="716"/>
      <c r="DW37" s="684">
        <v>7.1</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11750746</v>
      </c>
      <c r="S38" s="760"/>
      <c r="T38" s="760"/>
      <c r="U38" s="760"/>
      <c r="V38" s="760"/>
      <c r="W38" s="760"/>
      <c r="X38" s="760"/>
      <c r="Y38" s="761"/>
      <c r="Z38" s="762">
        <v>100</v>
      </c>
      <c r="AA38" s="762"/>
      <c r="AB38" s="762"/>
      <c r="AC38" s="762"/>
      <c r="AD38" s="763">
        <v>6221560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32294</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4077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1086211</v>
      </c>
      <c r="CS38" s="680"/>
      <c r="CT38" s="680"/>
      <c r="CU38" s="680"/>
      <c r="CV38" s="680"/>
      <c r="CW38" s="680"/>
      <c r="CX38" s="680"/>
      <c r="CY38" s="681"/>
      <c r="CZ38" s="684">
        <v>9.8000000000000007</v>
      </c>
      <c r="DA38" s="713"/>
      <c r="DB38" s="713"/>
      <c r="DC38" s="717"/>
      <c r="DD38" s="688">
        <v>959713</v>
      </c>
      <c r="DE38" s="680"/>
      <c r="DF38" s="680"/>
      <c r="DG38" s="680"/>
      <c r="DH38" s="680"/>
      <c r="DI38" s="680"/>
      <c r="DJ38" s="680"/>
      <c r="DK38" s="681"/>
      <c r="DL38" s="688">
        <v>913846</v>
      </c>
      <c r="DM38" s="680"/>
      <c r="DN38" s="680"/>
      <c r="DO38" s="680"/>
      <c r="DP38" s="680"/>
      <c r="DQ38" s="680"/>
      <c r="DR38" s="680"/>
      <c r="DS38" s="680"/>
      <c r="DT38" s="680"/>
      <c r="DU38" s="680"/>
      <c r="DV38" s="681"/>
      <c r="DW38" s="684">
        <v>14.1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173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462470</v>
      </c>
      <c r="CS39" s="715"/>
      <c r="CT39" s="715"/>
      <c r="CU39" s="715"/>
      <c r="CV39" s="715"/>
      <c r="CW39" s="715"/>
      <c r="CX39" s="715"/>
      <c r="CY39" s="716"/>
      <c r="CZ39" s="684">
        <v>4.2</v>
      </c>
      <c r="DA39" s="713"/>
      <c r="DB39" s="713"/>
      <c r="DC39" s="717"/>
      <c r="DD39" s="688">
        <v>240159</v>
      </c>
      <c r="DE39" s="715"/>
      <c r="DF39" s="715"/>
      <c r="DG39" s="715"/>
      <c r="DH39" s="715"/>
      <c r="DI39" s="715"/>
      <c r="DJ39" s="715"/>
      <c r="DK39" s="716"/>
      <c r="DL39" s="688" t="s">
        <v>173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144393</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173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109833</v>
      </c>
      <c r="CS40" s="680"/>
      <c r="CT40" s="680"/>
      <c r="CU40" s="680"/>
      <c r="CV40" s="680"/>
      <c r="CW40" s="680"/>
      <c r="CX40" s="680"/>
      <c r="CY40" s="681"/>
      <c r="CZ40" s="684">
        <v>1</v>
      </c>
      <c r="DA40" s="713"/>
      <c r="DB40" s="713"/>
      <c r="DC40" s="717"/>
      <c r="DD40" s="688">
        <v>109833</v>
      </c>
      <c r="DE40" s="680"/>
      <c r="DF40" s="680"/>
      <c r="DG40" s="680"/>
      <c r="DH40" s="680"/>
      <c r="DI40" s="680"/>
      <c r="DJ40" s="680"/>
      <c r="DK40" s="681"/>
      <c r="DL40" s="688" t="s">
        <v>233</v>
      </c>
      <c r="DM40" s="680"/>
      <c r="DN40" s="680"/>
      <c r="DO40" s="680"/>
      <c r="DP40" s="680"/>
      <c r="DQ40" s="680"/>
      <c r="DR40" s="680"/>
      <c r="DS40" s="680"/>
      <c r="DT40" s="680"/>
      <c r="DU40" s="680"/>
      <c r="DV40" s="681"/>
      <c r="DW40" s="684" t="s">
        <v>173</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611224</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365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1908068</v>
      </c>
      <c r="CS42" s="680"/>
      <c r="CT42" s="680"/>
      <c r="CU42" s="680"/>
      <c r="CV42" s="680"/>
      <c r="CW42" s="680"/>
      <c r="CX42" s="680"/>
      <c r="CY42" s="681"/>
      <c r="CZ42" s="684">
        <v>17.100000000000001</v>
      </c>
      <c r="DA42" s="685"/>
      <c r="DB42" s="685"/>
      <c r="DC42" s="780"/>
      <c r="DD42" s="688">
        <v>427029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32073</v>
      </c>
      <c r="CS43" s="715"/>
      <c r="CT43" s="715"/>
      <c r="CU43" s="715"/>
      <c r="CV43" s="715"/>
      <c r="CW43" s="715"/>
      <c r="CX43" s="715"/>
      <c r="CY43" s="716"/>
      <c r="CZ43" s="684">
        <v>0.3</v>
      </c>
      <c r="DA43" s="713"/>
      <c r="DB43" s="713"/>
      <c r="DC43" s="717"/>
      <c r="DD43" s="688">
        <v>32073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1882551</v>
      </c>
      <c r="CS44" s="680"/>
      <c r="CT44" s="680"/>
      <c r="CU44" s="680"/>
      <c r="CV44" s="680"/>
      <c r="CW44" s="680"/>
      <c r="CX44" s="680"/>
      <c r="CY44" s="681"/>
      <c r="CZ44" s="684">
        <v>16.899999999999999</v>
      </c>
      <c r="DA44" s="685"/>
      <c r="DB44" s="685"/>
      <c r="DC44" s="780"/>
      <c r="DD44" s="688">
        <v>417849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666347</v>
      </c>
      <c r="CS45" s="715"/>
      <c r="CT45" s="715"/>
      <c r="CU45" s="715"/>
      <c r="CV45" s="715"/>
      <c r="CW45" s="715"/>
      <c r="CX45" s="715"/>
      <c r="CY45" s="716"/>
      <c r="CZ45" s="684">
        <v>6</v>
      </c>
      <c r="DA45" s="713"/>
      <c r="DB45" s="713"/>
      <c r="DC45" s="717"/>
      <c r="DD45" s="688">
        <v>54390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1193179</v>
      </c>
      <c r="CS46" s="680"/>
      <c r="CT46" s="680"/>
      <c r="CU46" s="680"/>
      <c r="CV46" s="680"/>
      <c r="CW46" s="680"/>
      <c r="CX46" s="680"/>
      <c r="CY46" s="681"/>
      <c r="CZ46" s="684">
        <v>10.7</v>
      </c>
      <c r="DA46" s="685"/>
      <c r="DB46" s="685"/>
      <c r="DC46" s="780"/>
      <c r="DD46" s="688">
        <v>352434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25517</v>
      </c>
      <c r="CS47" s="715"/>
      <c r="CT47" s="715"/>
      <c r="CU47" s="715"/>
      <c r="CV47" s="715"/>
      <c r="CW47" s="715"/>
      <c r="CX47" s="715"/>
      <c r="CY47" s="716"/>
      <c r="CZ47" s="684">
        <v>0.2</v>
      </c>
      <c r="DA47" s="713"/>
      <c r="DB47" s="713"/>
      <c r="DC47" s="717"/>
      <c r="DD47" s="688">
        <v>9180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173</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11127116</v>
      </c>
      <c r="CS49" s="749"/>
      <c r="CT49" s="749"/>
      <c r="CU49" s="749"/>
      <c r="CV49" s="749"/>
      <c r="CW49" s="749"/>
      <c r="CX49" s="749"/>
      <c r="CY49" s="781"/>
      <c r="CZ49" s="764">
        <v>100</v>
      </c>
      <c r="DA49" s="782"/>
      <c r="DB49" s="782"/>
      <c r="DC49" s="783"/>
      <c r="DD49" s="784">
        <v>7000486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cPzH3CJSnou3l7lP6AApI1YHCZ6+eyHXtCRCQC0+FDelngz+OEeR39CmDYyrvo+pveh4MDaG7JLCClwLCAHXA==" saltValue="M+jD2D5j1I66yCYhepjN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11711</v>
      </c>
      <c r="R7" s="815"/>
      <c r="S7" s="815"/>
      <c r="T7" s="815"/>
      <c r="U7" s="815"/>
      <c r="V7" s="815">
        <v>11091</v>
      </c>
      <c r="W7" s="815"/>
      <c r="X7" s="815"/>
      <c r="Y7" s="815"/>
      <c r="Z7" s="815"/>
      <c r="AA7" s="815">
        <v>620</v>
      </c>
      <c r="AB7" s="815"/>
      <c r="AC7" s="815"/>
      <c r="AD7" s="815"/>
      <c r="AE7" s="816"/>
      <c r="AF7" s="817">
        <v>586</v>
      </c>
      <c r="AG7" s="818"/>
      <c r="AH7" s="818"/>
      <c r="AI7" s="818"/>
      <c r="AJ7" s="819"/>
      <c r="AK7" s="854">
        <v>613</v>
      </c>
      <c r="AL7" s="855"/>
      <c r="AM7" s="855"/>
      <c r="AN7" s="855"/>
      <c r="AO7" s="855"/>
      <c r="AP7" s="855">
        <v>10489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v>
      </c>
      <c r="CI7" s="852"/>
      <c r="CJ7" s="852"/>
      <c r="CK7" s="852"/>
      <c r="CL7" s="853"/>
      <c r="CM7" s="851">
        <v>17</v>
      </c>
      <c r="CN7" s="852"/>
      <c r="CO7" s="852"/>
      <c r="CP7" s="852"/>
      <c r="CQ7" s="853"/>
      <c r="CR7" s="851">
        <v>9</v>
      </c>
      <c r="CS7" s="852"/>
      <c r="CT7" s="852"/>
      <c r="CU7" s="852"/>
      <c r="CV7" s="853"/>
      <c r="CW7" s="851">
        <v>14</v>
      </c>
      <c r="CX7" s="852"/>
      <c r="CY7" s="852"/>
      <c r="CZ7" s="852"/>
      <c r="DA7" s="853"/>
      <c r="DB7" s="851" t="s">
        <v>575</v>
      </c>
      <c r="DC7" s="852"/>
      <c r="DD7" s="852"/>
      <c r="DE7" s="852"/>
      <c r="DF7" s="853"/>
      <c r="DG7" s="851" t="s">
        <v>583</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6</v>
      </c>
      <c r="R8" s="839"/>
      <c r="S8" s="839"/>
      <c r="T8" s="839"/>
      <c r="U8" s="839"/>
      <c r="V8" s="839">
        <v>5</v>
      </c>
      <c r="W8" s="839"/>
      <c r="X8" s="839"/>
      <c r="Y8" s="839"/>
      <c r="Z8" s="839"/>
      <c r="AA8" s="839">
        <v>1</v>
      </c>
      <c r="AB8" s="839"/>
      <c r="AC8" s="839"/>
      <c r="AD8" s="839"/>
      <c r="AE8" s="840"/>
      <c r="AF8" s="841">
        <v>1</v>
      </c>
      <c r="AG8" s="842"/>
      <c r="AH8" s="842"/>
      <c r="AI8" s="842"/>
      <c r="AJ8" s="843"/>
      <c r="AK8" s="844">
        <v>1</v>
      </c>
      <c r="AL8" s="845"/>
      <c r="AM8" s="845"/>
      <c r="AN8" s="845"/>
      <c r="AO8" s="845"/>
      <c r="AP8" s="845" t="s">
        <v>575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-24</v>
      </c>
      <c r="CI8" s="862"/>
      <c r="CJ8" s="862"/>
      <c r="CK8" s="862"/>
      <c r="CL8" s="863"/>
      <c r="CM8" s="861">
        <v>188</v>
      </c>
      <c r="CN8" s="862"/>
      <c r="CO8" s="862"/>
      <c r="CP8" s="862"/>
      <c r="CQ8" s="863"/>
      <c r="CR8" s="861">
        <v>15</v>
      </c>
      <c r="CS8" s="862"/>
      <c r="CT8" s="862"/>
      <c r="CU8" s="862"/>
      <c r="CV8" s="863"/>
      <c r="CW8" s="861">
        <v>19</v>
      </c>
      <c r="CX8" s="862"/>
      <c r="CY8" s="862"/>
      <c r="CZ8" s="862"/>
      <c r="DA8" s="863"/>
      <c r="DB8" s="861" t="s">
        <v>583</v>
      </c>
      <c r="DC8" s="862"/>
      <c r="DD8" s="862"/>
      <c r="DE8" s="862"/>
      <c r="DF8" s="863"/>
      <c r="DG8" s="861" t="s">
        <v>583</v>
      </c>
      <c r="DH8" s="862"/>
      <c r="DI8" s="862"/>
      <c r="DJ8" s="862"/>
      <c r="DK8" s="863"/>
      <c r="DL8" s="861" t="s">
        <v>583</v>
      </c>
      <c r="DM8" s="862"/>
      <c r="DN8" s="862"/>
      <c r="DO8" s="862"/>
      <c r="DP8" s="863"/>
      <c r="DQ8" s="861" t="s">
        <v>583</v>
      </c>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35</v>
      </c>
      <c r="R9" s="839"/>
      <c r="S9" s="839"/>
      <c r="T9" s="839"/>
      <c r="U9" s="839"/>
      <c r="V9" s="839">
        <v>32</v>
      </c>
      <c r="W9" s="839"/>
      <c r="X9" s="839"/>
      <c r="Y9" s="839"/>
      <c r="Z9" s="839"/>
      <c r="AA9" s="839">
        <v>3</v>
      </c>
      <c r="AB9" s="839"/>
      <c r="AC9" s="839"/>
      <c r="AD9" s="839"/>
      <c r="AE9" s="840"/>
      <c r="AF9" s="841">
        <v>3</v>
      </c>
      <c r="AG9" s="842"/>
      <c r="AH9" s="842"/>
      <c r="AI9" s="842"/>
      <c r="AJ9" s="843"/>
      <c r="AK9" s="844">
        <v>5</v>
      </c>
      <c r="AL9" s="845"/>
      <c r="AM9" s="845"/>
      <c r="AN9" s="845"/>
      <c r="AO9" s="845"/>
      <c r="AP9" s="845" t="s">
        <v>575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3</v>
      </c>
      <c r="CI9" s="862"/>
      <c r="CJ9" s="862"/>
      <c r="CK9" s="862"/>
      <c r="CL9" s="863"/>
      <c r="CM9" s="861">
        <v>148</v>
      </c>
      <c r="CN9" s="862"/>
      <c r="CO9" s="862"/>
      <c r="CP9" s="862"/>
      <c r="CQ9" s="863"/>
      <c r="CR9" s="861">
        <v>18</v>
      </c>
      <c r="CS9" s="862"/>
      <c r="CT9" s="862"/>
      <c r="CU9" s="862"/>
      <c r="CV9" s="863"/>
      <c r="CW9" s="861" t="s">
        <v>583</v>
      </c>
      <c r="CX9" s="862"/>
      <c r="CY9" s="862"/>
      <c r="CZ9" s="862"/>
      <c r="DA9" s="863"/>
      <c r="DB9" s="861" t="s">
        <v>583</v>
      </c>
      <c r="DC9" s="862"/>
      <c r="DD9" s="862"/>
      <c r="DE9" s="862"/>
      <c r="DF9" s="863"/>
      <c r="DG9" s="861" t="s">
        <v>583</v>
      </c>
      <c r="DH9" s="862"/>
      <c r="DI9" s="862"/>
      <c r="DJ9" s="862"/>
      <c r="DK9" s="863"/>
      <c r="DL9" s="861" t="s">
        <v>583</v>
      </c>
      <c r="DM9" s="862"/>
      <c r="DN9" s="862"/>
      <c r="DO9" s="862"/>
      <c r="DP9" s="863"/>
      <c r="DQ9" s="861" t="s">
        <v>583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11751</v>
      </c>
      <c r="R23" s="874"/>
      <c r="S23" s="874"/>
      <c r="T23" s="874"/>
      <c r="U23" s="874"/>
      <c r="V23" s="874">
        <v>11127</v>
      </c>
      <c r="W23" s="874"/>
      <c r="X23" s="874"/>
      <c r="Y23" s="874"/>
      <c r="Z23" s="874"/>
      <c r="AA23" s="874">
        <v>624</v>
      </c>
      <c r="AB23" s="874"/>
      <c r="AC23" s="874"/>
      <c r="AD23" s="874"/>
      <c r="AE23" s="875"/>
      <c r="AF23" s="876">
        <v>589</v>
      </c>
      <c r="AG23" s="874"/>
      <c r="AH23" s="874"/>
      <c r="AI23" s="874"/>
      <c r="AJ23" s="877"/>
      <c r="AK23" s="878"/>
      <c r="AL23" s="879"/>
      <c r="AM23" s="879"/>
      <c r="AN23" s="879"/>
      <c r="AO23" s="879"/>
      <c r="AP23" s="874">
        <v>10489</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2287</v>
      </c>
      <c r="R28" s="903"/>
      <c r="S28" s="903"/>
      <c r="T28" s="903"/>
      <c r="U28" s="903"/>
      <c r="V28" s="903">
        <v>2152</v>
      </c>
      <c r="W28" s="903"/>
      <c r="X28" s="903"/>
      <c r="Y28" s="903"/>
      <c r="Z28" s="903"/>
      <c r="AA28" s="903">
        <v>135</v>
      </c>
      <c r="AB28" s="903"/>
      <c r="AC28" s="903"/>
      <c r="AD28" s="903"/>
      <c r="AE28" s="904"/>
      <c r="AF28" s="905">
        <v>135</v>
      </c>
      <c r="AG28" s="903"/>
      <c r="AH28" s="903"/>
      <c r="AI28" s="903"/>
      <c r="AJ28" s="906"/>
      <c r="AK28" s="907">
        <v>152</v>
      </c>
      <c r="AL28" s="898"/>
      <c r="AM28" s="898"/>
      <c r="AN28" s="898"/>
      <c r="AO28" s="898"/>
      <c r="AP28" s="898" t="s">
        <v>575</v>
      </c>
      <c r="AQ28" s="898"/>
      <c r="AR28" s="898"/>
      <c r="AS28" s="898"/>
      <c r="AT28" s="898"/>
      <c r="AU28" s="898" t="s">
        <v>575</v>
      </c>
      <c r="AV28" s="898"/>
      <c r="AW28" s="898"/>
      <c r="AX28" s="898"/>
      <c r="AY28" s="898"/>
      <c r="AZ28" s="899" t="s">
        <v>575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2144</v>
      </c>
      <c r="R29" s="839"/>
      <c r="S29" s="839"/>
      <c r="T29" s="839"/>
      <c r="U29" s="839"/>
      <c r="V29" s="839">
        <v>2008</v>
      </c>
      <c r="W29" s="839"/>
      <c r="X29" s="839"/>
      <c r="Y29" s="839"/>
      <c r="Z29" s="839"/>
      <c r="AA29" s="839">
        <v>136</v>
      </c>
      <c r="AB29" s="839"/>
      <c r="AC29" s="839"/>
      <c r="AD29" s="839"/>
      <c r="AE29" s="840"/>
      <c r="AF29" s="841">
        <v>136</v>
      </c>
      <c r="AG29" s="842"/>
      <c r="AH29" s="842"/>
      <c r="AI29" s="842"/>
      <c r="AJ29" s="843"/>
      <c r="AK29" s="910">
        <v>277</v>
      </c>
      <c r="AL29" s="911"/>
      <c r="AM29" s="911"/>
      <c r="AN29" s="911"/>
      <c r="AO29" s="911"/>
      <c r="AP29" s="911" t="s">
        <v>575</v>
      </c>
      <c r="AQ29" s="911"/>
      <c r="AR29" s="911"/>
      <c r="AS29" s="911"/>
      <c r="AT29" s="911"/>
      <c r="AU29" s="911" t="s">
        <v>575</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194</v>
      </c>
      <c r="R30" s="839"/>
      <c r="S30" s="839"/>
      <c r="T30" s="839"/>
      <c r="U30" s="839"/>
      <c r="V30" s="839">
        <v>192</v>
      </c>
      <c r="W30" s="839"/>
      <c r="X30" s="839"/>
      <c r="Y30" s="839"/>
      <c r="Z30" s="839"/>
      <c r="AA30" s="839">
        <v>3</v>
      </c>
      <c r="AB30" s="839"/>
      <c r="AC30" s="839"/>
      <c r="AD30" s="839"/>
      <c r="AE30" s="840"/>
      <c r="AF30" s="841">
        <v>3</v>
      </c>
      <c r="AG30" s="842"/>
      <c r="AH30" s="842"/>
      <c r="AI30" s="842"/>
      <c r="AJ30" s="843"/>
      <c r="AK30" s="910">
        <v>73</v>
      </c>
      <c r="AL30" s="911"/>
      <c r="AM30" s="911"/>
      <c r="AN30" s="911"/>
      <c r="AO30" s="911"/>
      <c r="AP30" s="911" t="s">
        <v>575</v>
      </c>
      <c r="AQ30" s="911"/>
      <c r="AR30" s="911"/>
      <c r="AS30" s="911"/>
      <c r="AT30" s="911"/>
      <c r="AU30" s="911" t="s">
        <v>575</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435</v>
      </c>
      <c r="R31" s="839"/>
      <c r="S31" s="839"/>
      <c r="T31" s="839"/>
      <c r="U31" s="839"/>
      <c r="V31" s="839">
        <v>15</v>
      </c>
      <c r="W31" s="839"/>
      <c r="X31" s="839"/>
      <c r="Y31" s="839"/>
      <c r="Z31" s="839"/>
      <c r="AA31" s="839">
        <v>420</v>
      </c>
      <c r="AB31" s="839"/>
      <c r="AC31" s="839"/>
      <c r="AD31" s="839"/>
      <c r="AE31" s="840"/>
      <c r="AF31" s="841">
        <v>420</v>
      </c>
      <c r="AG31" s="842"/>
      <c r="AH31" s="842"/>
      <c r="AI31" s="842"/>
      <c r="AJ31" s="843"/>
      <c r="AK31" s="910" t="s">
        <v>575</v>
      </c>
      <c r="AL31" s="911"/>
      <c r="AM31" s="911"/>
      <c r="AN31" s="911"/>
      <c r="AO31" s="911"/>
      <c r="AP31" s="911">
        <v>1971</v>
      </c>
      <c r="AQ31" s="911"/>
      <c r="AR31" s="911"/>
      <c r="AS31" s="911"/>
      <c r="AT31" s="911"/>
      <c r="AU31" s="911">
        <v>1088</v>
      </c>
      <c r="AV31" s="911"/>
      <c r="AW31" s="911"/>
      <c r="AX31" s="911"/>
      <c r="AY31" s="911"/>
      <c r="AZ31" s="912" t="s">
        <v>575</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779</v>
      </c>
      <c r="R32" s="839"/>
      <c r="S32" s="839"/>
      <c r="T32" s="839"/>
      <c r="U32" s="839"/>
      <c r="V32" s="839">
        <v>751</v>
      </c>
      <c r="W32" s="839"/>
      <c r="X32" s="839"/>
      <c r="Y32" s="839"/>
      <c r="Z32" s="839"/>
      <c r="AA32" s="839">
        <v>28</v>
      </c>
      <c r="AB32" s="839"/>
      <c r="AC32" s="839"/>
      <c r="AD32" s="839"/>
      <c r="AE32" s="840"/>
      <c r="AF32" s="841">
        <v>28</v>
      </c>
      <c r="AG32" s="842"/>
      <c r="AH32" s="842"/>
      <c r="AI32" s="842"/>
      <c r="AJ32" s="843"/>
      <c r="AK32" s="910">
        <v>381</v>
      </c>
      <c r="AL32" s="911"/>
      <c r="AM32" s="911"/>
      <c r="AN32" s="911"/>
      <c r="AO32" s="911"/>
      <c r="AP32" s="911">
        <v>5206</v>
      </c>
      <c r="AQ32" s="911"/>
      <c r="AR32" s="911"/>
      <c r="AS32" s="911"/>
      <c r="AT32" s="911"/>
      <c r="AU32" s="911">
        <v>4722</v>
      </c>
      <c r="AV32" s="911"/>
      <c r="AW32" s="911"/>
      <c r="AX32" s="911"/>
      <c r="AY32" s="911"/>
      <c r="AZ32" s="912" t="s">
        <v>575</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721</v>
      </c>
      <c r="AG63" s="922"/>
      <c r="AH63" s="922"/>
      <c r="AI63" s="922"/>
      <c r="AJ63" s="923"/>
      <c r="AK63" s="924"/>
      <c r="AL63" s="919"/>
      <c r="AM63" s="919"/>
      <c r="AN63" s="919"/>
      <c r="AO63" s="919"/>
      <c r="AP63" s="922">
        <v>7177</v>
      </c>
      <c r="AQ63" s="922"/>
      <c r="AR63" s="922"/>
      <c r="AS63" s="922"/>
      <c r="AT63" s="922"/>
      <c r="AU63" s="922">
        <v>5810</v>
      </c>
      <c r="AV63" s="922"/>
      <c r="AW63" s="922"/>
      <c r="AX63" s="922"/>
      <c r="AY63" s="922"/>
      <c r="AZ63" s="926"/>
      <c r="BA63" s="926"/>
      <c r="BB63" s="926"/>
      <c r="BC63" s="926"/>
      <c r="BD63" s="926"/>
      <c r="BE63" s="927"/>
      <c r="BF63" s="927"/>
      <c r="BG63" s="927"/>
      <c r="BH63" s="927"/>
      <c r="BI63" s="928"/>
      <c r="BJ63" s="929" t="s">
        <v>173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392</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396</v>
      </c>
      <c r="AL66" s="821"/>
      <c r="AM66" s="821"/>
      <c r="AN66" s="821"/>
      <c r="AO66" s="822"/>
      <c r="AP66" s="797" t="s">
        <v>414</v>
      </c>
      <c r="AQ66" s="798"/>
      <c r="AR66" s="798"/>
      <c r="AS66" s="798"/>
      <c r="AT66" s="799"/>
      <c r="AU66" s="797" t="s">
        <v>415</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3925</v>
      </c>
      <c r="R68" s="946"/>
      <c r="S68" s="946"/>
      <c r="T68" s="946"/>
      <c r="U68" s="946"/>
      <c r="V68" s="946">
        <v>4133</v>
      </c>
      <c r="W68" s="946"/>
      <c r="X68" s="946"/>
      <c r="Y68" s="946"/>
      <c r="Z68" s="946"/>
      <c r="AA68" s="946">
        <v>-208</v>
      </c>
      <c r="AB68" s="946"/>
      <c r="AC68" s="946"/>
      <c r="AD68" s="946"/>
      <c r="AE68" s="946"/>
      <c r="AF68" s="946">
        <v>2524</v>
      </c>
      <c r="AG68" s="946"/>
      <c r="AH68" s="946"/>
      <c r="AI68" s="946"/>
      <c r="AJ68" s="946"/>
      <c r="AK68" s="946" t="s">
        <v>583</v>
      </c>
      <c r="AL68" s="946"/>
      <c r="AM68" s="946"/>
      <c r="AN68" s="946"/>
      <c r="AO68" s="946"/>
      <c r="AP68" s="946">
        <v>1450</v>
      </c>
      <c r="AQ68" s="946"/>
      <c r="AR68" s="946"/>
      <c r="AS68" s="946"/>
      <c r="AT68" s="946"/>
      <c r="AU68" s="946">
        <v>105</v>
      </c>
      <c r="AV68" s="946"/>
      <c r="AW68" s="946"/>
      <c r="AX68" s="946"/>
      <c r="AY68" s="946"/>
      <c r="AZ68" s="947" t="s">
        <v>585</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950</v>
      </c>
      <c r="R69" s="911"/>
      <c r="S69" s="911"/>
      <c r="T69" s="911"/>
      <c r="U69" s="911"/>
      <c r="V69" s="911">
        <v>837</v>
      </c>
      <c r="W69" s="911"/>
      <c r="X69" s="911"/>
      <c r="Y69" s="911"/>
      <c r="Z69" s="911"/>
      <c r="AA69" s="911">
        <v>113</v>
      </c>
      <c r="AB69" s="911"/>
      <c r="AC69" s="911"/>
      <c r="AD69" s="911"/>
      <c r="AE69" s="911"/>
      <c r="AF69" s="911">
        <v>13</v>
      </c>
      <c r="AG69" s="911"/>
      <c r="AH69" s="911"/>
      <c r="AI69" s="911"/>
      <c r="AJ69" s="911"/>
      <c r="AK69" s="911" t="s">
        <v>583</v>
      </c>
      <c r="AL69" s="911"/>
      <c r="AM69" s="911"/>
      <c r="AN69" s="911"/>
      <c r="AO69" s="911"/>
      <c r="AP69" s="911">
        <v>675</v>
      </c>
      <c r="AQ69" s="911"/>
      <c r="AR69" s="911"/>
      <c r="AS69" s="911"/>
      <c r="AT69" s="911"/>
      <c r="AU69" s="911">
        <v>327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1824</v>
      </c>
      <c r="R70" s="911"/>
      <c r="S70" s="911"/>
      <c r="T70" s="911"/>
      <c r="U70" s="911"/>
      <c r="V70" s="911">
        <v>1634</v>
      </c>
      <c r="W70" s="911"/>
      <c r="X70" s="911"/>
      <c r="Y70" s="911"/>
      <c r="Z70" s="911"/>
      <c r="AA70" s="911">
        <v>190</v>
      </c>
      <c r="AB70" s="911"/>
      <c r="AC70" s="911"/>
      <c r="AD70" s="911"/>
      <c r="AE70" s="911"/>
      <c r="AF70" s="911">
        <v>190</v>
      </c>
      <c r="AG70" s="911"/>
      <c r="AH70" s="911"/>
      <c r="AI70" s="911"/>
      <c r="AJ70" s="911"/>
      <c r="AK70" s="911" t="s">
        <v>584</v>
      </c>
      <c r="AL70" s="911"/>
      <c r="AM70" s="911"/>
      <c r="AN70" s="911"/>
      <c r="AO70" s="911"/>
      <c r="AP70" s="911">
        <v>665</v>
      </c>
      <c r="AQ70" s="911"/>
      <c r="AR70" s="911"/>
      <c r="AS70" s="911"/>
      <c r="AT70" s="911"/>
      <c r="AU70" s="911">
        <v>45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39</v>
      </c>
      <c r="R71" s="911"/>
      <c r="S71" s="911"/>
      <c r="T71" s="911"/>
      <c r="U71" s="911"/>
      <c r="V71" s="911">
        <v>37</v>
      </c>
      <c r="W71" s="911"/>
      <c r="X71" s="911"/>
      <c r="Y71" s="911"/>
      <c r="Z71" s="911"/>
      <c r="AA71" s="911">
        <v>2</v>
      </c>
      <c r="AB71" s="911"/>
      <c r="AC71" s="911"/>
      <c r="AD71" s="911"/>
      <c r="AE71" s="911"/>
      <c r="AF71" s="911">
        <v>2</v>
      </c>
      <c r="AG71" s="911"/>
      <c r="AH71" s="911"/>
      <c r="AI71" s="911"/>
      <c r="AJ71" s="911"/>
      <c r="AK71" s="911">
        <v>38</v>
      </c>
      <c r="AL71" s="911"/>
      <c r="AM71" s="911"/>
      <c r="AN71" s="911"/>
      <c r="AO71" s="911"/>
      <c r="AP71" s="911" t="s">
        <v>583</v>
      </c>
      <c r="AQ71" s="911"/>
      <c r="AR71" s="911"/>
      <c r="AS71" s="911"/>
      <c r="AT71" s="911"/>
      <c r="AU71" s="911" t="s">
        <v>575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396</v>
      </c>
      <c r="R72" s="911"/>
      <c r="S72" s="911"/>
      <c r="T72" s="911"/>
      <c r="U72" s="911"/>
      <c r="V72" s="911">
        <v>367</v>
      </c>
      <c r="W72" s="911"/>
      <c r="X72" s="911"/>
      <c r="Y72" s="911"/>
      <c r="Z72" s="911"/>
      <c r="AA72" s="911">
        <v>29</v>
      </c>
      <c r="AB72" s="911"/>
      <c r="AC72" s="911"/>
      <c r="AD72" s="911"/>
      <c r="AE72" s="911"/>
      <c r="AF72" s="911">
        <v>18</v>
      </c>
      <c r="AG72" s="911"/>
      <c r="AH72" s="911"/>
      <c r="AI72" s="911"/>
      <c r="AJ72" s="911"/>
      <c r="AK72" s="911">
        <v>18</v>
      </c>
      <c r="AL72" s="911"/>
      <c r="AM72" s="911"/>
      <c r="AN72" s="911"/>
      <c r="AO72" s="911"/>
      <c r="AP72" s="911" t="s">
        <v>583</v>
      </c>
      <c r="AQ72" s="911"/>
      <c r="AR72" s="911"/>
      <c r="AS72" s="911"/>
      <c r="AT72" s="911"/>
      <c r="AU72" s="911" t="s">
        <v>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583</v>
      </c>
      <c r="AL73" s="911"/>
      <c r="AM73" s="911"/>
      <c r="AN73" s="911"/>
      <c r="AO73" s="911"/>
      <c r="AP73" s="911" t="s">
        <v>583</v>
      </c>
      <c r="AQ73" s="911"/>
      <c r="AR73" s="911"/>
      <c r="AS73" s="911"/>
      <c r="AT73" s="911"/>
      <c r="AU73" s="911" t="s">
        <v>575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583</v>
      </c>
      <c r="AL74" s="911"/>
      <c r="AM74" s="911"/>
      <c r="AN74" s="911"/>
      <c r="AO74" s="911"/>
      <c r="AP74" s="911" t="s">
        <v>583</v>
      </c>
      <c r="AQ74" s="911"/>
      <c r="AR74" s="911"/>
      <c r="AS74" s="911"/>
      <c r="AT74" s="911"/>
      <c r="AU74" s="911" t="s">
        <v>575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13634</v>
      </c>
      <c r="AG88" s="922"/>
      <c r="AH88" s="922"/>
      <c r="AI88" s="922"/>
      <c r="AJ88" s="922"/>
      <c r="AK88" s="919"/>
      <c r="AL88" s="919"/>
      <c r="AM88" s="919"/>
      <c r="AN88" s="919"/>
      <c r="AO88" s="919"/>
      <c r="AP88" s="922">
        <v>2790</v>
      </c>
      <c r="AQ88" s="922"/>
      <c r="AR88" s="922"/>
      <c r="AS88" s="922"/>
      <c r="AT88" s="922"/>
      <c r="AU88" s="922">
        <v>477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42</v>
      </c>
      <c r="CS102" s="930"/>
      <c r="CT102" s="930"/>
      <c r="CU102" s="930"/>
      <c r="CV102" s="973"/>
      <c r="CW102" s="972">
        <v>33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304</v>
      </c>
      <c r="AG109" s="975"/>
      <c r="AH109" s="975"/>
      <c r="AI109" s="975"/>
      <c r="AJ109" s="976"/>
      <c r="AK109" s="974" t="s">
        <v>303</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304</v>
      </c>
      <c r="BW109" s="975"/>
      <c r="BX109" s="975"/>
      <c r="BY109" s="975"/>
      <c r="BZ109" s="976"/>
      <c r="CA109" s="974" t="s">
        <v>303</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304</v>
      </c>
      <c r="DM109" s="975"/>
      <c r="DN109" s="975"/>
      <c r="DO109" s="975"/>
      <c r="DP109" s="976"/>
      <c r="DQ109" s="974" t="s">
        <v>303</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1374824</v>
      </c>
      <c r="AB110" s="982"/>
      <c r="AC110" s="982"/>
      <c r="AD110" s="982"/>
      <c r="AE110" s="983"/>
      <c r="AF110" s="984">
        <v>1281536</v>
      </c>
      <c r="AG110" s="982"/>
      <c r="AH110" s="982"/>
      <c r="AI110" s="982"/>
      <c r="AJ110" s="983"/>
      <c r="AK110" s="984">
        <v>1277391</v>
      </c>
      <c r="AL110" s="982"/>
      <c r="AM110" s="982"/>
      <c r="AN110" s="982"/>
      <c r="AO110" s="983"/>
      <c r="AP110" s="985">
        <v>25.2</v>
      </c>
      <c r="AQ110" s="986"/>
      <c r="AR110" s="986"/>
      <c r="AS110" s="986"/>
      <c r="AT110" s="987"/>
      <c r="AU110" s="988" t="s">
        <v>72</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10368761</v>
      </c>
      <c r="BR110" s="1017"/>
      <c r="BS110" s="1017"/>
      <c r="BT110" s="1017"/>
      <c r="BU110" s="1017"/>
      <c r="BV110" s="1017">
        <v>10289791</v>
      </c>
      <c r="BW110" s="1017"/>
      <c r="BX110" s="1017"/>
      <c r="BY110" s="1017"/>
      <c r="BZ110" s="1017"/>
      <c r="CA110" s="1017">
        <v>10489333</v>
      </c>
      <c r="CB110" s="1017"/>
      <c r="CC110" s="1017"/>
      <c r="CD110" s="1017"/>
      <c r="CE110" s="1017"/>
      <c r="CF110" s="1031">
        <v>207.1</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173</v>
      </c>
      <c r="DH110" s="1017"/>
      <c r="DI110" s="1017"/>
      <c r="DJ110" s="1017"/>
      <c r="DK110" s="1017"/>
      <c r="DL110" s="1017" t="s">
        <v>389</v>
      </c>
      <c r="DM110" s="1017"/>
      <c r="DN110" s="1017"/>
      <c r="DO110" s="1017"/>
      <c r="DP110" s="1017"/>
      <c r="DQ110" s="1017" t="s">
        <v>432</v>
      </c>
      <c r="DR110" s="1017"/>
      <c r="DS110" s="1017"/>
      <c r="DT110" s="1017"/>
      <c r="DU110" s="1017"/>
      <c r="DV110" s="1018" t="s">
        <v>173</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173</v>
      </c>
      <c r="AG111" s="1024"/>
      <c r="AH111" s="1024"/>
      <c r="AI111" s="1024"/>
      <c r="AJ111" s="1025"/>
      <c r="AK111" s="1026" t="s">
        <v>434</v>
      </c>
      <c r="AL111" s="1024"/>
      <c r="AM111" s="1024"/>
      <c r="AN111" s="1024"/>
      <c r="AO111" s="1025"/>
      <c r="AP111" s="1027" t="s">
        <v>389</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245104</v>
      </c>
      <c r="BR111" s="1010"/>
      <c r="BS111" s="1010"/>
      <c r="BT111" s="1010"/>
      <c r="BU111" s="1010"/>
      <c r="BV111" s="1010">
        <v>208462</v>
      </c>
      <c r="BW111" s="1010"/>
      <c r="BX111" s="1010"/>
      <c r="BY111" s="1010"/>
      <c r="BZ111" s="1010"/>
      <c r="CA111" s="1010" t="s">
        <v>434</v>
      </c>
      <c r="CB111" s="1010"/>
      <c r="CC111" s="1010"/>
      <c r="CD111" s="1010"/>
      <c r="CE111" s="1010"/>
      <c r="CF111" s="1004" t="s">
        <v>173</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437</v>
      </c>
      <c r="DM111" s="1010"/>
      <c r="DN111" s="1010"/>
      <c r="DO111" s="1010"/>
      <c r="DP111" s="1010"/>
      <c r="DQ111" s="1010" t="s">
        <v>173</v>
      </c>
      <c r="DR111" s="1010"/>
      <c r="DS111" s="1010"/>
      <c r="DT111" s="1010"/>
      <c r="DU111" s="1010"/>
      <c r="DV111" s="1011" t="s">
        <v>173</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389</v>
      </c>
      <c r="AB112" s="1049"/>
      <c r="AC112" s="1049"/>
      <c r="AD112" s="1049"/>
      <c r="AE112" s="1050"/>
      <c r="AF112" s="1051" t="s">
        <v>389</v>
      </c>
      <c r="AG112" s="1049"/>
      <c r="AH112" s="1049"/>
      <c r="AI112" s="1049"/>
      <c r="AJ112" s="1050"/>
      <c r="AK112" s="1051" t="s">
        <v>389</v>
      </c>
      <c r="AL112" s="1049"/>
      <c r="AM112" s="1049"/>
      <c r="AN112" s="1049"/>
      <c r="AO112" s="1050"/>
      <c r="AP112" s="1052" t="s">
        <v>173</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6600250</v>
      </c>
      <c r="BR112" s="1010"/>
      <c r="BS112" s="1010"/>
      <c r="BT112" s="1010"/>
      <c r="BU112" s="1010"/>
      <c r="BV112" s="1010">
        <v>6193029</v>
      </c>
      <c r="BW112" s="1010"/>
      <c r="BX112" s="1010"/>
      <c r="BY112" s="1010"/>
      <c r="BZ112" s="1010"/>
      <c r="CA112" s="1010">
        <v>5809505</v>
      </c>
      <c r="CB112" s="1010"/>
      <c r="CC112" s="1010"/>
      <c r="CD112" s="1010"/>
      <c r="CE112" s="1010"/>
      <c r="CF112" s="1004">
        <v>114.7</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173</v>
      </c>
      <c r="DH112" s="1010"/>
      <c r="DI112" s="1010"/>
      <c r="DJ112" s="1010"/>
      <c r="DK112" s="1010"/>
      <c r="DL112" s="1010" t="s">
        <v>173</v>
      </c>
      <c r="DM112" s="1010"/>
      <c r="DN112" s="1010"/>
      <c r="DO112" s="1010"/>
      <c r="DP112" s="1010"/>
      <c r="DQ112" s="1010" t="s">
        <v>173</v>
      </c>
      <c r="DR112" s="1010"/>
      <c r="DS112" s="1010"/>
      <c r="DT112" s="1010"/>
      <c r="DU112" s="1010"/>
      <c r="DV112" s="1011" t="s">
        <v>434</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416022</v>
      </c>
      <c r="AB113" s="1024"/>
      <c r="AC113" s="1024"/>
      <c r="AD113" s="1024"/>
      <c r="AE113" s="1025"/>
      <c r="AF113" s="1026">
        <v>374940</v>
      </c>
      <c r="AG113" s="1024"/>
      <c r="AH113" s="1024"/>
      <c r="AI113" s="1024"/>
      <c r="AJ113" s="1025"/>
      <c r="AK113" s="1026">
        <v>427579</v>
      </c>
      <c r="AL113" s="1024"/>
      <c r="AM113" s="1024"/>
      <c r="AN113" s="1024"/>
      <c r="AO113" s="1025"/>
      <c r="AP113" s="1027">
        <v>8.4</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442558</v>
      </c>
      <c r="BR113" s="1010"/>
      <c r="BS113" s="1010"/>
      <c r="BT113" s="1010"/>
      <c r="BU113" s="1010"/>
      <c r="BV113" s="1010">
        <v>389765</v>
      </c>
      <c r="BW113" s="1010"/>
      <c r="BX113" s="1010"/>
      <c r="BY113" s="1010"/>
      <c r="BZ113" s="1010"/>
      <c r="CA113" s="1010">
        <v>804457</v>
      </c>
      <c r="CB113" s="1010"/>
      <c r="CC113" s="1010"/>
      <c r="CD113" s="1010"/>
      <c r="CE113" s="1010"/>
      <c r="CF113" s="1004">
        <v>15.9</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173</v>
      </c>
      <c r="DH113" s="1049"/>
      <c r="DI113" s="1049"/>
      <c r="DJ113" s="1049"/>
      <c r="DK113" s="1050"/>
      <c r="DL113" s="1051" t="s">
        <v>173</v>
      </c>
      <c r="DM113" s="1049"/>
      <c r="DN113" s="1049"/>
      <c r="DO113" s="1049"/>
      <c r="DP113" s="1050"/>
      <c r="DQ113" s="1051" t="s">
        <v>173</v>
      </c>
      <c r="DR113" s="1049"/>
      <c r="DS113" s="1049"/>
      <c r="DT113" s="1049"/>
      <c r="DU113" s="1050"/>
      <c r="DV113" s="1052" t="s">
        <v>434</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83733</v>
      </c>
      <c r="AB114" s="1049"/>
      <c r="AC114" s="1049"/>
      <c r="AD114" s="1049"/>
      <c r="AE114" s="1050"/>
      <c r="AF114" s="1051">
        <v>61766</v>
      </c>
      <c r="AG114" s="1049"/>
      <c r="AH114" s="1049"/>
      <c r="AI114" s="1049"/>
      <c r="AJ114" s="1050"/>
      <c r="AK114" s="1051">
        <v>68181</v>
      </c>
      <c r="AL114" s="1049"/>
      <c r="AM114" s="1049"/>
      <c r="AN114" s="1049"/>
      <c r="AO114" s="1050"/>
      <c r="AP114" s="1052">
        <v>1.3</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2434451</v>
      </c>
      <c r="BR114" s="1010"/>
      <c r="BS114" s="1010"/>
      <c r="BT114" s="1010"/>
      <c r="BU114" s="1010"/>
      <c r="BV114" s="1010">
        <v>2339766</v>
      </c>
      <c r="BW114" s="1010"/>
      <c r="BX114" s="1010"/>
      <c r="BY114" s="1010"/>
      <c r="BZ114" s="1010"/>
      <c r="CA114" s="1010">
        <v>2190418</v>
      </c>
      <c r="CB114" s="1010"/>
      <c r="CC114" s="1010"/>
      <c r="CD114" s="1010"/>
      <c r="CE114" s="1010"/>
      <c r="CF114" s="1004">
        <v>43.3</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173</v>
      </c>
      <c r="DH114" s="1049"/>
      <c r="DI114" s="1049"/>
      <c r="DJ114" s="1049"/>
      <c r="DK114" s="1050"/>
      <c r="DL114" s="1051" t="s">
        <v>173</v>
      </c>
      <c r="DM114" s="1049"/>
      <c r="DN114" s="1049"/>
      <c r="DO114" s="1049"/>
      <c r="DP114" s="1050"/>
      <c r="DQ114" s="1051" t="s">
        <v>173</v>
      </c>
      <c r="DR114" s="1049"/>
      <c r="DS114" s="1049"/>
      <c r="DT114" s="1049"/>
      <c r="DU114" s="1050"/>
      <c r="DV114" s="1052" t="s">
        <v>434</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41606</v>
      </c>
      <c r="AB115" s="1024"/>
      <c r="AC115" s="1024"/>
      <c r="AD115" s="1024"/>
      <c r="AE115" s="1025"/>
      <c r="AF115" s="1026">
        <v>35909</v>
      </c>
      <c r="AG115" s="1024"/>
      <c r="AH115" s="1024"/>
      <c r="AI115" s="1024"/>
      <c r="AJ115" s="1025"/>
      <c r="AK115" s="1026">
        <v>34868</v>
      </c>
      <c r="AL115" s="1024"/>
      <c r="AM115" s="1024"/>
      <c r="AN115" s="1024"/>
      <c r="AO115" s="1025"/>
      <c r="AP115" s="1027">
        <v>0.7</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22112</v>
      </c>
      <c r="BR115" s="1010"/>
      <c r="BS115" s="1010"/>
      <c r="BT115" s="1010"/>
      <c r="BU115" s="1010"/>
      <c r="BV115" s="1010">
        <v>18586</v>
      </c>
      <c r="BW115" s="1010"/>
      <c r="BX115" s="1010"/>
      <c r="BY115" s="1010"/>
      <c r="BZ115" s="1010"/>
      <c r="CA115" s="1010" t="s">
        <v>173</v>
      </c>
      <c r="CB115" s="1010"/>
      <c r="CC115" s="1010"/>
      <c r="CD115" s="1010"/>
      <c r="CE115" s="1010"/>
      <c r="CF115" s="1004" t="s">
        <v>437</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173</v>
      </c>
      <c r="DH115" s="1049"/>
      <c r="DI115" s="1049"/>
      <c r="DJ115" s="1049"/>
      <c r="DK115" s="1050"/>
      <c r="DL115" s="1051" t="s">
        <v>389</v>
      </c>
      <c r="DM115" s="1049"/>
      <c r="DN115" s="1049"/>
      <c r="DO115" s="1049"/>
      <c r="DP115" s="1050"/>
      <c r="DQ115" s="1051" t="s">
        <v>389</v>
      </c>
      <c r="DR115" s="1049"/>
      <c r="DS115" s="1049"/>
      <c r="DT115" s="1049"/>
      <c r="DU115" s="1050"/>
      <c r="DV115" s="1052" t="s">
        <v>437</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v>
      </c>
      <c r="AB116" s="1049"/>
      <c r="AC116" s="1049"/>
      <c r="AD116" s="1049"/>
      <c r="AE116" s="1050"/>
      <c r="AF116" s="1051">
        <v>30</v>
      </c>
      <c r="AG116" s="1049"/>
      <c r="AH116" s="1049"/>
      <c r="AI116" s="1049"/>
      <c r="AJ116" s="1050"/>
      <c r="AK116" s="1051" t="s">
        <v>173</v>
      </c>
      <c r="AL116" s="1049"/>
      <c r="AM116" s="1049"/>
      <c r="AN116" s="1049"/>
      <c r="AO116" s="1050"/>
      <c r="AP116" s="1052" t="s">
        <v>173</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173</v>
      </c>
      <c r="BR116" s="1010"/>
      <c r="BS116" s="1010"/>
      <c r="BT116" s="1010"/>
      <c r="BU116" s="1010"/>
      <c r="BV116" s="1010" t="s">
        <v>173</v>
      </c>
      <c r="BW116" s="1010"/>
      <c r="BX116" s="1010"/>
      <c r="BY116" s="1010"/>
      <c r="BZ116" s="1010"/>
      <c r="CA116" s="1010" t="s">
        <v>437</v>
      </c>
      <c r="CB116" s="1010"/>
      <c r="CC116" s="1010"/>
      <c r="CD116" s="1010"/>
      <c r="CE116" s="1010"/>
      <c r="CF116" s="1004" t="s">
        <v>434</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173</v>
      </c>
      <c r="DM116" s="1049"/>
      <c r="DN116" s="1049"/>
      <c r="DO116" s="1049"/>
      <c r="DP116" s="1050"/>
      <c r="DQ116" s="1051" t="s">
        <v>389</v>
      </c>
      <c r="DR116" s="1049"/>
      <c r="DS116" s="1049"/>
      <c r="DT116" s="1049"/>
      <c r="DU116" s="1050"/>
      <c r="DV116" s="1052" t="s">
        <v>173</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1916196</v>
      </c>
      <c r="AB117" s="1067"/>
      <c r="AC117" s="1067"/>
      <c r="AD117" s="1067"/>
      <c r="AE117" s="1068"/>
      <c r="AF117" s="1069">
        <v>1754181</v>
      </c>
      <c r="AG117" s="1067"/>
      <c r="AH117" s="1067"/>
      <c r="AI117" s="1067"/>
      <c r="AJ117" s="1068"/>
      <c r="AK117" s="1069">
        <v>1808019</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173</v>
      </c>
      <c r="BR117" s="1010"/>
      <c r="BS117" s="1010"/>
      <c r="BT117" s="1010"/>
      <c r="BU117" s="1010"/>
      <c r="BV117" s="1010" t="s">
        <v>434</v>
      </c>
      <c r="BW117" s="1010"/>
      <c r="BX117" s="1010"/>
      <c r="BY117" s="1010"/>
      <c r="BZ117" s="1010"/>
      <c r="CA117" s="1010" t="s">
        <v>434</v>
      </c>
      <c r="CB117" s="1010"/>
      <c r="CC117" s="1010"/>
      <c r="CD117" s="1010"/>
      <c r="CE117" s="1010"/>
      <c r="CF117" s="1004" t="s">
        <v>434</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173</v>
      </c>
      <c r="DM117" s="1049"/>
      <c r="DN117" s="1049"/>
      <c r="DO117" s="1049"/>
      <c r="DP117" s="1050"/>
      <c r="DQ117" s="1051" t="s">
        <v>434</v>
      </c>
      <c r="DR117" s="1049"/>
      <c r="DS117" s="1049"/>
      <c r="DT117" s="1049"/>
      <c r="DU117" s="1050"/>
      <c r="DV117" s="1052" t="s">
        <v>437</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304</v>
      </c>
      <c r="AG118" s="975"/>
      <c r="AH118" s="975"/>
      <c r="AI118" s="975"/>
      <c r="AJ118" s="976"/>
      <c r="AK118" s="974" t="s">
        <v>303</v>
      </c>
      <c r="AL118" s="975"/>
      <c r="AM118" s="975"/>
      <c r="AN118" s="975"/>
      <c r="AO118" s="976"/>
      <c r="AP118" s="1061" t="s">
        <v>426</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173</v>
      </c>
      <c r="BW118" s="1088"/>
      <c r="BX118" s="1088"/>
      <c r="BY118" s="1088"/>
      <c r="BZ118" s="1088"/>
      <c r="CA118" s="1088" t="s">
        <v>173</v>
      </c>
      <c r="CB118" s="1088"/>
      <c r="CC118" s="1088"/>
      <c r="CD118" s="1088"/>
      <c r="CE118" s="1088"/>
      <c r="CF118" s="1004" t="s">
        <v>437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173</v>
      </c>
      <c r="DM118" s="1049"/>
      <c r="DN118" s="1049"/>
      <c r="DO118" s="1049"/>
      <c r="DP118" s="1050"/>
      <c r="DQ118" s="1051" t="s">
        <v>437</v>
      </c>
      <c r="DR118" s="1049"/>
      <c r="DS118" s="1049"/>
      <c r="DT118" s="1049"/>
      <c r="DU118" s="1050"/>
      <c r="DV118" s="1052" t="s">
        <v>173</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173</v>
      </c>
      <c r="AG119" s="982"/>
      <c r="AH119" s="982"/>
      <c r="AI119" s="982"/>
      <c r="AJ119" s="983"/>
      <c r="AK119" s="984" t="s">
        <v>173</v>
      </c>
      <c r="AL119" s="982"/>
      <c r="AM119" s="982"/>
      <c r="AN119" s="982"/>
      <c r="AO119" s="983"/>
      <c r="AP119" s="985" t="s">
        <v>173</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459</v>
      </c>
      <c r="BP119" s="1096"/>
      <c r="BQ119" s="1087">
        <v>20113236</v>
      </c>
      <c r="BR119" s="1088"/>
      <c r="BS119" s="1088"/>
      <c r="BT119" s="1088"/>
      <c r="BU119" s="1088"/>
      <c r="BV119" s="1088">
        <v>19439399</v>
      </c>
      <c r="BW119" s="1088"/>
      <c r="BX119" s="1088"/>
      <c r="BY119" s="1088"/>
      <c r="BZ119" s="1088"/>
      <c r="CA119" s="1088">
        <v>19293713</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245104</v>
      </c>
      <c r="DH119" s="1074"/>
      <c r="DI119" s="1074"/>
      <c r="DJ119" s="1074"/>
      <c r="DK119" s="1075"/>
      <c r="DL119" s="1073">
        <v>208462</v>
      </c>
      <c r="DM119" s="1074"/>
      <c r="DN119" s="1074"/>
      <c r="DO119" s="1074"/>
      <c r="DP119" s="1075"/>
      <c r="DQ119" s="1073" t="s">
        <v>437</v>
      </c>
      <c r="DR119" s="1074"/>
      <c r="DS119" s="1074"/>
      <c r="DT119" s="1074"/>
      <c r="DU119" s="1075"/>
      <c r="DV119" s="1076" t="s">
        <v>173</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173</v>
      </c>
      <c r="AB120" s="1049"/>
      <c r="AC120" s="1049"/>
      <c r="AD120" s="1049"/>
      <c r="AE120" s="1050"/>
      <c r="AF120" s="1051" t="s">
        <v>434</v>
      </c>
      <c r="AG120" s="1049"/>
      <c r="AH120" s="1049"/>
      <c r="AI120" s="1049"/>
      <c r="AJ120" s="1050"/>
      <c r="AK120" s="1051" t="s">
        <v>437</v>
      </c>
      <c r="AL120" s="1049"/>
      <c r="AM120" s="1049"/>
      <c r="AN120" s="1049"/>
      <c r="AO120" s="1050"/>
      <c r="AP120" s="1052" t="s">
        <v>434</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6848772</v>
      </c>
      <c r="BR120" s="1017"/>
      <c r="BS120" s="1017"/>
      <c r="BT120" s="1017"/>
      <c r="BU120" s="1017"/>
      <c r="BV120" s="1017">
        <v>7497466</v>
      </c>
      <c r="BW120" s="1017"/>
      <c r="BX120" s="1017"/>
      <c r="BY120" s="1017"/>
      <c r="BZ120" s="1017"/>
      <c r="CA120" s="1017">
        <v>7506330</v>
      </c>
      <c r="CB120" s="1017"/>
      <c r="CC120" s="1017"/>
      <c r="CD120" s="1017"/>
      <c r="CE120" s="1017"/>
      <c r="CF120" s="1031">
        <v>148.19999999999999</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5147452</v>
      </c>
      <c r="DH120" s="1017"/>
      <c r="DI120" s="1017"/>
      <c r="DJ120" s="1017"/>
      <c r="DK120" s="1017"/>
      <c r="DL120" s="1017">
        <v>4906963</v>
      </c>
      <c r="DM120" s="1017"/>
      <c r="DN120" s="1017"/>
      <c r="DO120" s="1017"/>
      <c r="DP120" s="1017"/>
      <c r="DQ120" s="1017">
        <v>4721550</v>
      </c>
      <c r="DR120" s="1017"/>
      <c r="DS120" s="1017"/>
      <c r="DT120" s="1017"/>
      <c r="DU120" s="1017"/>
      <c r="DV120" s="1018">
        <v>93.2</v>
      </c>
      <c r="DW120" s="1018"/>
      <c r="DX120" s="1018"/>
      <c r="DY120" s="1018"/>
      <c r="DZ120" s="1019"/>
    </row>
    <row r="121" spans="1:130" s="246" customFormat="1" ht="26.25" customHeight="1" x14ac:dyDescent="0.15">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173</v>
      </c>
      <c r="AB121" s="1049"/>
      <c r="AC121" s="1049"/>
      <c r="AD121" s="1049"/>
      <c r="AE121" s="1050"/>
      <c r="AF121" s="1051" t="s">
        <v>173</v>
      </c>
      <c r="AG121" s="1049"/>
      <c r="AH121" s="1049"/>
      <c r="AI121" s="1049"/>
      <c r="AJ121" s="1050"/>
      <c r="AK121" s="1051" t="s">
        <v>173</v>
      </c>
      <c r="AL121" s="1049"/>
      <c r="AM121" s="1049"/>
      <c r="AN121" s="1049"/>
      <c r="AO121" s="1050"/>
      <c r="AP121" s="1052" t="s">
        <v>434</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457114</v>
      </c>
      <c r="BR121" s="1010"/>
      <c r="BS121" s="1010"/>
      <c r="BT121" s="1010"/>
      <c r="BU121" s="1010"/>
      <c r="BV121" s="1010">
        <v>259881</v>
      </c>
      <c r="BW121" s="1010"/>
      <c r="BX121" s="1010"/>
      <c r="BY121" s="1010"/>
      <c r="BZ121" s="1010"/>
      <c r="CA121" s="1010">
        <v>205792</v>
      </c>
      <c r="CB121" s="1010"/>
      <c r="CC121" s="1010"/>
      <c r="CD121" s="1010"/>
      <c r="CE121" s="1010"/>
      <c r="CF121" s="1004">
        <v>4.0999999999999996</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t="s">
        <v>434</v>
      </c>
      <c r="DH121" s="1010"/>
      <c r="DI121" s="1010"/>
      <c r="DJ121" s="1010"/>
      <c r="DK121" s="1010"/>
      <c r="DL121" s="1010">
        <v>1286066</v>
      </c>
      <c r="DM121" s="1010"/>
      <c r="DN121" s="1010"/>
      <c r="DO121" s="1010"/>
      <c r="DP121" s="1010"/>
      <c r="DQ121" s="1010">
        <v>1087955</v>
      </c>
      <c r="DR121" s="1010"/>
      <c r="DS121" s="1010"/>
      <c r="DT121" s="1010"/>
      <c r="DU121" s="1010"/>
      <c r="DV121" s="1011">
        <v>21.5</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173</v>
      </c>
      <c r="AB122" s="1049"/>
      <c r="AC122" s="1049"/>
      <c r="AD122" s="1049"/>
      <c r="AE122" s="1050"/>
      <c r="AF122" s="1051" t="s">
        <v>434</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12137802</v>
      </c>
      <c r="BR122" s="1088"/>
      <c r="BS122" s="1088"/>
      <c r="BT122" s="1088"/>
      <c r="BU122" s="1088"/>
      <c r="BV122" s="1088">
        <v>11813331</v>
      </c>
      <c r="BW122" s="1088"/>
      <c r="BX122" s="1088"/>
      <c r="BY122" s="1088"/>
      <c r="BZ122" s="1088"/>
      <c r="CA122" s="1088">
        <v>12200434</v>
      </c>
      <c r="CB122" s="1088"/>
      <c r="CC122" s="1088"/>
      <c r="CD122" s="1088"/>
      <c r="CE122" s="1088"/>
      <c r="CF122" s="1108">
        <v>240.9</v>
      </c>
      <c r="CG122" s="1109"/>
      <c r="CH122" s="1109"/>
      <c r="CI122" s="1109"/>
      <c r="CJ122" s="1109"/>
      <c r="CK122" s="1100"/>
      <c r="CL122" s="1101"/>
      <c r="CM122" s="1101"/>
      <c r="CN122" s="1101"/>
      <c r="CO122" s="1102"/>
      <c r="CP122" s="1110" t="s">
        <v>401</v>
      </c>
      <c r="CQ122" s="1111"/>
      <c r="CR122" s="1111"/>
      <c r="CS122" s="1111"/>
      <c r="CT122" s="1111"/>
      <c r="CU122" s="1111"/>
      <c r="CV122" s="1111"/>
      <c r="CW122" s="1111"/>
      <c r="CX122" s="1111"/>
      <c r="CY122" s="1111"/>
      <c r="CZ122" s="1111"/>
      <c r="DA122" s="1111"/>
      <c r="DB122" s="1111"/>
      <c r="DC122" s="1111"/>
      <c r="DD122" s="1111"/>
      <c r="DE122" s="1111"/>
      <c r="DF122" s="1112"/>
      <c r="DG122" s="1009" t="s">
        <v>173</v>
      </c>
      <c r="DH122" s="1010"/>
      <c r="DI122" s="1010"/>
      <c r="DJ122" s="1010"/>
      <c r="DK122" s="1010"/>
      <c r="DL122" s="1010" t="s">
        <v>173</v>
      </c>
      <c r="DM122" s="1010"/>
      <c r="DN122" s="1010"/>
      <c r="DO122" s="1010"/>
      <c r="DP122" s="1010"/>
      <c r="DQ122" s="1010" t="s">
        <v>173</v>
      </c>
      <c r="DR122" s="1010"/>
      <c r="DS122" s="1010"/>
      <c r="DT122" s="1010"/>
      <c r="DU122" s="1010"/>
      <c r="DV122" s="1011" t="s">
        <v>173</v>
      </c>
      <c r="DW122" s="1011"/>
      <c r="DX122" s="1011"/>
      <c r="DY122" s="1011"/>
      <c r="DZ122" s="1012"/>
    </row>
    <row r="123" spans="1:130" s="246"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173</v>
      </c>
      <c r="AB123" s="1049"/>
      <c r="AC123" s="1049"/>
      <c r="AD123" s="1049"/>
      <c r="AE123" s="1050"/>
      <c r="AF123" s="1051" t="s">
        <v>173</v>
      </c>
      <c r="AG123" s="1049"/>
      <c r="AH123" s="1049"/>
      <c r="AI123" s="1049"/>
      <c r="AJ123" s="1050"/>
      <c r="AK123" s="1051" t="s">
        <v>173</v>
      </c>
      <c r="AL123" s="1049"/>
      <c r="AM123" s="1049"/>
      <c r="AN123" s="1049"/>
      <c r="AO123" s="1050"/>
      <c r="AP123" s="1052" t="s">
        <v>173</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469</v>
      </c>
      <c r="BP123" s="1096"/>
      <c r="BQ123" s="1155">
        <v>19443688</v>
      </c>
      <c r="BR123" s="1156"/>
      <c r="BS123" s="1156"/>
      <c r="BT123" s="1156"/>
      <c r="BU123" s="1156"/>
      <c r="BV123" s="1156">
        <v>19570678</v>
      </c>
      <c r="BW123" s="1156"/>
      <c r="BX123" s="1156"/>
      <c r="BY123" s="1156"/>
      <c r="BZ123" s="1156"/>
      <c r="CA123" s="1156">
        <v>19912556</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t="s">
        <v>173</v>
      </c>
      <c r="DH123" s="1049"/>
      <c r="DI123" s="1049"/>
      <c r="DJ123" s="1049"/>
      <c r="DK123" s="1050"/>
      <c r="DL123" s="1051" t="s">
        <v>173</v>
      </c>
      <c r="DM123" s="1049"/>
      <c r="DN123" s="1049"/>
      <c r="DO123" s="1049"/>
      <c r="DP123" s="1050"/>
      <c r="DQ123" s="1051" t="s">
        <v>173</v>
      </c>
      <c r="DR123" s="1049"/>
      <c r="DS123" s="1049"/>
      <c r="DT123" s="1049"/>
      <c r="DU123" s="1050"/>
      <c r="DV123" s="1052" t="s">
        <v>173</v>
      </c>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173</v>
      </c>
      <c r="AB124" s="1049"/>
      <c r="AC124" s="1049"/>
      <c r="AD124" s="1049"/>
      <c r="AE124" s="1050"/>
      <c r="AF124" s="1051" t="s">
        <v>173</v>
      </c>
      <c r="AG124" s="1049"/>
      <c r="AH124" s="1049"/>
      <c r="AI124" s="1049"/>
      <c r="AJ124" s="1050"/>
      <c r="AK124" s="1051" t="s">
        <v>173</v>
      </c>
      <c r="AL124" s="1049"/>
      <c r="AM124" s="1049"/>
      <c r="AN124" s="1049"/>
      <c r="AO124" s="1050"/>
      <c r="AP124" s="1052" t="s">
        <v>173</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12.6</v>
      </c>
      <c r="BR124" s="1118"/>
      <c r="BS124" s="1118"/>
      <c r="BT124" s="1118"/>
      <c r="BU124" s="1118"/>
      <c r="BV124" s="1118" t="s">
        <v>173</v>
      </c>
      <c r="BW124" s="1118"/>
      <c r="BX124" s="1118"/>
      <c r="BY124" s="1118"/>
      <c r="BZ124" s="1118"/>
      <c r="CA124" s="1118" t="s">
        <v>173</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v>1452798</v>
      </c>
      <c r="DH124" s="1074"/>
      <c r="DI124" s="1074"/>
      <c r="DJ124" s="1074"/>
      <c r="DK124" s="1075"/>
      <c r="DL124" s="1073" t="s">
        <v>472</v>
      </c>
      <c r="DM124" s="1074"/>
      <c r="DN124" s="1074"/>
      <c r="DO124" s="1074"/>
      <c r="DP124" s="1075"/>
      <c r="DQ124" s="1073" t="s">
        <v>437</v>
      </c>
      <c r="DR124" s="1074"/>
      <c r="DS124" s="1074"/>
      <c r="DT124" s="1074"/>
      <c r="DU124" s="1075"/>
      <c r="DV124" s="1076" t="s">
        <v>437</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173</v>
      </c>
      <c r="AB125" s="1049"/>
      <c r="AC125" s="1049"/>
      <c r="AD125" s="1049"/>
      <c r="AE125" s="1050"/>
      <c r="AF125" s="1051" t="s">
        <v>437</v>
      </c>
      <c r="AG125" s="1049"/>
      <c r="AH125" s="1049"/>
      <c r="AI125" s="1049"/>
      <c r="AJ125" s="1050"/>
      <c r="AK125" s="1051" t="s">
        <v>437</v>
      </c>
      <c r="AL125" s="1049"/>
      <c r="AM125" s="1049"/>
      <c r="AN125" s="1049"/>
      <c r="AO125" s="1050"/>
      <c r="AP125" s="1052" t="s">
        <v>173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173</v>
      </c>
      <c r="DM125" s="1017"/>
      <c r="DN125" s="1017"/>
      <c r="DO125" s="1017"/>
      <c r="DP125" s="1017"/>
      <c r="DQ125" s="1017" t="s">
        <v>173</v>
      </c>
      <c r="DR125" s="1017"/>
      <c r="DS125" s="1017"/>
      <c r="DT125" s="1017"/>
      <c r="DU125" s="1017"/>
      <c r="DV125" s="1018" t="s">
        <v>173</v>
      </c>
      <c r="DW125" s="1018"/>
      <c r="DX125" s="1018"/>
      <c r="DY125" s="1018"/>
      <c r="DZ125" s="1019"/>
    </row>
    <row r="126" spans="1:130" s="246"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41606</v>
      </c>
      <c r="AB126" s="1049"/>
      <c r="AC126" s="1049"/>
      <c r="AD126" s="1049"/>
      <c r="AE126" s="1050"/>
      <c r="AF126" s="1051">
        <v>35909</v>
      </c>
      <c r="AG126" s="1049"/>
      <c r="AH126" s="1049"/>
      <c r="AI126" s="1049"/>
      <c r="AJ126" s="1050"/>
      <c r="AK126" s="1051">
        <v>34868</v>
      </c>
      <c r="AL126" s="1049"/>
      <c r="AM126" s="1049"/>
      <c r="AN126" s="1049"/>
      <c r="AO126" s="1050"/>
      <c r="AP126" s="1052">
        <v>0.7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173</v>
      </c>
      <c r="DM126" s="1010"/>
      <c r="DN126" s="1010"/>
      <c r="DO126" s="1010"/>
      <c r="DP126" s="1010"/>
      <c r="DQ126" s="1010" t="s">
        <v>173</v>
      </c>
      <c r="DR126" s="1010"/>
      <c r="DS126" s="1010"/>
      <c r="DT126" s="1010"/>
      <c r="DU126" s="1010"/>
      <c r="DV126" s="1011" t="s">
        <v>173</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173</v>
      </c>
      <c r="AB127" s="1049"/>
      <c r="AC127" s="1049"/>
      <c r="AD127" s="1049"/>
      <c r="AE127" s="1050"/>
      <c r="AF127" s="1051" t="s">
        <v>437</v>
      </c>
      <c r="AG127" s="1049"/>
      <c r="AH127" s="1049"/>
      <c r="AI127" s="1049"/>
      <c r="AJ127" s="1050"/>
      <c r="AK127" s="1051" t="s">
        <v>173</v>
      </c>
      <c r="AL127" s="1049"/>
      <c r="AM127" s="1049"/>
      <c r="AN127" s="1049"/>
      <c r="AO127" s="1050"/>
      <c r="AP127" s="1052" t="s">
        <v>173</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173</v>
      </c>
      <c r="DM127" s="1010"/>
      <c r="DN127" s="1010"/>
      <c r="DO127" s="1010"/>
      <c r="DP127" s="1010"/>
      <c r="DQ127" s="1010" t="s">
        <v>173</v>
      </c>
      <c r="DR127" s="1010"/>
      <c r="DS127" s="1010"/>
      <c r="DT127" s="1010"/>
      <c r="DU127" s="1010"/>
      <c r="DV127" s="1011" t="s">
        <v>173</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54495</v>
      </c>
      <c r="AB128" s="1138"/>
      <c r="AC128" s="1138"/>
      <c r="AD128" s="1138"/>
      <c r="AE128" s="1139"/>
      <c r="AF128" s="1140">
        <v>57308</v>
      </c>
      <c r="AG128" s="1138"/>
      <c r="AH128" s="1138"/>
      <c r="AI128" s="1138"/>
      <c r="AJ128" s="1139"/>
      <c r="AK128" s="1140">
        <v>56682</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472</v>
      </c>
      <c r="BG128" s="1145"/>
      <c r="BH128" s="1145"/>
      <c r="BI128" s="1145"/>
      <c r="BJ128" s="1145"/>
      <c r="BK128" s="1145"/>
      <c r="BL128" s="1146"/>
      <c r="BM128" s="1144">
        <v>14.28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v>22112</v>
      </c>
      <c r="DH128" s="1130"/>
      <c r="DI128" s="1130"/>
      <c r="DJ128" s="1130"/>
      <c r="DK128" s="1130"/>
      <c r="DL128" s="1130">
        <v>18586</v>
      </c>
      <c r="DM128" s="1130"/>
      <c r="DN128" s="1130"/>
      <c r="DO128" s="1130"/>
      <c r="DP128" s="1130"/>
      <c r="DQ128" s="1130" t="s">
        <v>173</v>
      </c>
      <c r="DR128" s="1130"/>
      <c r="DS128" s="1130"/>
      <c r="DT128" s="1130"/>
      <c r="DU128" s="1130"/>
      <c r="DV128" s="1131" t="s">
        <v>173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6673912</v>
      </c>
      <c r="AB129" s="1049"/>
      <c r="AC129" s="1049"/>
      <c r="AD129" s="1049"/>
      <c r="AE129" s="1050"/>
      <c r="AF129" s="1051">
        <v>6430653</v>
      </c>
      <c r="AG129" s="1049"/>
      <c r="AH129" s="1049"/>
      <c r="AI129" s="1049"/>
      <c r="AJ129" s="1050"/>
      <c r="AK129" s="1051">
        <v>6384579</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173</v>
      </c>
      <c r="BG129" s="1159"/>
      <c r="BH129" s="1159"/>
      <c r="BI129" s="1159"/>
      <c r="BJ129" s="1159"/>
      <c r="BK129" s="1159"/>
      <c r="BL129" s="1160"/>
      <c r="BM129" s="1158">
        <v>19.28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1373871</v>
      </c>
      <c r="AB130" s="1049"/>
      <c r="AC130" s="1049"/>
      <c r="AD130" s="1049"/>
      <c r="AE130" s="1050"/>
      <c r="AF130" s="1051">
        <v>1287773</v>
      </c>
      <c r="AG130" s="1049"/>
      <c r="AH130" s="1049"/>
      <c r="AI130" s="1049"/>
      <c r="AJ130" s="1050"/>
      <c r="AK130" s="1051">
        <v>1320748</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5300041</v>
      </c>
      <c r="AB131" s="1074"/>
      <c r="AC131" s="1074"/>
      <c r="AD131" s="1074"/>
      <c r="AE131" s="1075"/>
      <c r="AF131" s="1073">
        <v>5142880</v>
      </c>
      <c r="AG131" s="1074"/>
      <c r="AH131" s="1074"/>
      <c r="AI131" s="1074"/>
      <c r="AJ131" s="1075"/>
      <c r="AK131" s="1073">
        <v>5063831</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173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9.20426842</v>
      </c>
      <c r="AB132" s="1190"/>
      <c r="AC132" s="1190"/>
      <c r="AD132" s="1190"/>
      <c r="AE132" s="1191"/>
      <c r="AF132" s="1192">
        <v>7.9546868679999996</v>
      </c>
      <c r="AG132" s="1190"/>
      <c r="AH132" s="1190"/>
      <c r="AI132" s="1190"/>
      <c r="AJ132" s="1191"/>
      <c r="AK132" s="1192">
        <v>8.5032261150000004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10</v>
      </c>
      <c r="AB133" s="1173"/>
      <c r="AC133" s="1173"/>
      <c r="AD133" s="1173"/>
      <c r="AE133" s="1174"/>
      <c r="AF133" s="1172">
        <v>8.8000000000000007</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AuqfxU8Ll5Tpm3n6HbUbKOQKecna0TtBagv2b18fFI3OIAWLDj/pC8xWRJRkX1vkHCa5Luz6brpXURv0BEf5A==" saltValue="bMOdR8J/ysSlfGTyTUj1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8"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qV5KsnamfWrO7miFg8sulcCdj9R5Ojpg1yR+WsvLXO+VlDBvacUGVmNo+yRuU/g6o+sJjXNQcpHk3MIOjqaWw==" saltValue="immlImJ5PUny5XpBFL8h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J4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5h2KKlKmqI1Kjs3VjTxiWkw89oS+SQ51wFIP5CyoN56vXsWl3REYgiijtaXOXFWaXXnVS95zVxMs5YUyzVu3g==" saltValue="XKlx35luFUE2l3DJ23A9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1653097</v>
      </c>
      <c r="AP9" s="312">
        <v>106165</v>
      </c>
      <c r="AQ9" s="313">
        <v>91459</v>
      </c>
      <c r="AR9" s="314">
        <v>16.100000000000001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4951</v>
      </c>
      <c r="AP10" s="315">
        <v>318</v>
      </c>
      <c r="AQ10" s="316">
        <v>7901</v>
      </c>
      <c r="AR10" s="317">
        <v>-96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227156</v>
      </c>
      <c r="AP11" s="315">
        <v>14588</v>
      </c>
      <c r="AQ11" s="316">
        <v>14810</v>
      </c>
      <c r="AR11" s="317">
        <v>-1.5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2479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46095</v>
      </c>
      <c r="AP14" s="315">
        <v>2960</v>
      </c>
      <c r="AQ14" s="316">
        <v>6599</v>
      </c>
      <c r="AR14" s="317">
        <v>-55.1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32073</v>
      </c>
      <c r="AP15" s="315">
        <v>2060</v>
      </c>
      <c r="AQ15" s="316">
        <v>2390</v>
      </c>
      <c r="AR15" s="317">
        <v>-13.8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-165231</v>
      </c>
      <c r="AP16" s="315">
        <v>-10611</v>
      </c>
      <c r="AQ16" s="316">
        <v>-8364</v>
      </c>
      <c r="AR16" s="317">
        <v>26.9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1798141</v>
      </c>
      <c r="AP17" s="315">
        <v>115480</v>
      </c>
      <c r="AQ17" s="316">
        <v>117274</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10.53</v>
      </c>
      <c r="AP21" s="328">
        <v>10.89</v>
      </c>
      <c r="AQ21" s="329">
        <v>-0.36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92.4</v>
      </c>
      <c r="AP22" s="333">
        <v>95.2</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1277391</v>
      </c>
      <c r="AP32" s="342">
        <v>82037</v>
      </c>
      <c r="AQ32" s="343">
        <v>72398</v>
      </c>
      <c r="AR32" s="344">
        <v>13.3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427579</v>
      </c>
      <c r="AP35" s="342">
        <v>27460</v>
      </c>
      <c r="AQ35" s="343">
        <v>20018</v>
      </c>
      <c r="AR35" s="344">
        <v>37.200000000000003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68181</v>
      </c>
      <c r="AP36" s="342">
        <v>4379</v>
      </c>
      <c r="AQ36" s="343">
        <v>2674</v>
      </c>
      <c r="AR36" s="344">
        <v>63.8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34868</v>
      </c>
      <c r="AP37" s="342">
        <v>2239</v>
      </c>
      <c r="AQ37" s="343">
        <v>1011</v>
      </c>
      <c r="AR37" s="344">
        <v>121.5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5</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-56682</v>
      </c>
      <c r="AP39" s="342">
        <v>-3640</v>
      </c>
      <c r="AQ39" s="343">
        <v>-2985</v>
      </c>
      <c r="AR39" s="344">
        <v>21.9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-1320748</v>
      </c>
      <c r="AP40" s="342">
        <v>-84821</v>
      </c>
      <c r="AQ40" s="343">
        <v>-64844</v>
      </c>
      <c r="AR40" s="344">
        <v>30.8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430589</v>
      </c>
      <c r="AP41" s="342">
        <v>27653</v>
      </c>
      <c r="AQ41" s="343">
        <v>28277</v>
      </c>
      <c r="AR41" s="344">
        <v>-2.2000000000000002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1447300</v>
      </c>
      <c r="AN51" s="364">
        <v>88868</v>
      </c>
      <c r="AO51" s="365">
        <v>22.3</v>
      </c>
      <c r="AP51" s="366">
        <v>101693</v>
      </c>
      <c r="AQ51" s="367">
        <v>-13.9</v>
      </c>
      <c r="AR51" s="368">
        <v>36.200000000000003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594870</v>
      </c>
      <c r="AN52" s="372">
        <v>36526</v>
      </c>
      <c r="AO52" s="373">
        <v>-17</v>
      </c>
      <c r="AP52" s="374">
        <v>51066</v>
      </c>
      <c r="AQ52" s="375">
        <v>-6.5</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985837</v>
      </c>
      <c r="AN53" s="364">
        <v>61141</v>
      </c>
      <c r="AO53" s="365">
        <v>-31.2</v>
      </c>
      <c r="AP53" s="366">
        <v>96635</v>
      </c>
      <c r="AQ53" s="367">
        <v>-5</v>
      </c>
      <c r="AR53" s="368">
        <v>-26.2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620283</v>
      </c>
      <c r="AN54" s="372">
        <v>38470</v>
      </c>
      <c r="AO54" s="373">
        <v>5.3</v>
      </c>
      <c r="AP54" s="374">
        <v>44408</v>
      </c>
      <c r="AQ54" s="375">
        <v>-13</v>
      </c>
      <c r="AR54" s="376">
        <v>18.3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1130382</v>
      </c>
      <c r="AN55" s="364">
        <v>71147</v>
      </c>
      <c r="AO55" s="365">
        <v>16.399999999999999</v>
      </c>
      <c r="AP55" s="366">
        <v>97062</v>
      </c>
      <c r="AQ55" s="367">
        <v>0.4</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690681</v>
      </c>
      <c r="AN56" s="372">
        <v>43472</v>
      </c>
      <c r="AO56" s="373">
        <v>13</v>
      </c>
      <c r="AP56" s="374">
        <v>50112</v>
      </c>
      <c r="AQ56" s="375">
        <v>12.8</v>
      </c>
      <c r="AR56" s="376">
        <v>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1739107</v>
      </c>
      <c r="AN57" s="364">
        <v>110161</v>
      </c>
      <c r="AO57" s="365">
        <v>54.8</v>
      </c>
      <c r="AP57" s="366">
        <v>106005</v>
      </c>
      <c r="AQ57" s="367">
        <v>9.1999999999999993</v>
      </c>
      <c r="AR57" s="368">
        <v>45.6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1172362</v>
      </c>
      <c r="AN58" s="372">
        <v>74261</v>
      </c>
      <c r="AO58" s="373">
        <v>70.8</v>
      </c>
      <c r="AP58" s="374">
        <v>58359</v>
      </c>
      <c r="AQ58" s="375">
        <v>16.5</v>
      </c>
      <c r="AR58" s="376">
        <v>54.3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1882551</v>
      </c>
      <c r="AN59" s="364">
        <v>120901</v>
      </c>
      <c r="AO59" s="365">
        <v>9.6999999999999993</v>
      </c>
      <c r="AP59" s="366">
        <v>98507</v>
      </c>
      <c r="AQ59" s="367">
        <v>-7.1</v>
      </c>
      <c r="AR59" s="368">
        <v>16.8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1193179</v>
      </c>
      <c r="AN60" s="372">
        <v>76628</v>
      </c>
      <c r="AO60" s="373">
        <v>3.2</v>
      </c>
      <c r="AP60" s="374">
        <v>47567</v>
      </c>
      <c r="AQ60" s="375">
        <v>-18.5</v>
      </c>
      <c r="AR60" s="376">
        <v>21.7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1437035</v>
      </c>
      <c r="AN61" s="379">
        <v>90444</v>
      </c>
      <c r="AO61" s="380">
        <v>14.4</v>
      </c>
      <c r="AP61" s="381">
        <v>99980</v>
      </c>
      <c r="AQ61" s="382">
        <v>-3.3</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854275</v>
      </c>
      <c r="AN62" s="372">
        <v>53871</v>
      </c>
      <c r="AO62" s="373">
        <v>15.1</v>
      </c>
      <c r="AP62" s="374">
        <v>50302</v>
      </c>
      <c r="AQ62" s="375">
        <v>-1.7</v>
      </c>
      <c r="AR62" s="376">
        <v>16.8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owWX4Luqk7QqudmEiNWXDAnEBGCDBubMCkZ5mDY//4ufku3t1FWViPGtM+DeRkxutR2olQ5L/hai9hI1wvNjg==" saltValue="7xciUIiR/DOfDSNS/pKY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zEoREUMtL5r2qCdwa6/kd9/28NjZzGGjryM2kDDIkE7SNF0byWmtCbAz8Bli2QX52lkgJFjh1Oe0+ykc2DLjg==" saltValue="ZGKITgmPFldSPmT8uCjY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70" zoomScaleNormal="70" zoomScaleSheetLayoutView="55" workbookViewId="0">
      <selection activeCell="A43" sqref="A4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VVHWOUSb1aNu/ES8uqsYFWD7qJrGYAl55yonOV24Ap9y2Iow+eKIpjaa5J7SGzaheHSu/YyKMKlklzxUbjbA==" saltValue="R3gfVsnOAUQyBqJLjXKi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55.1</v>
      </c>
      <c r="G47" s="12">
        <v>62.76</v>
      </c>
      <c r="H47" s="12">
        <v>76.400000000000006</v>
      </c>
      <c r="I47" s="12">
        <v>86.44</v>
      </c>
      <c r="J47" s="13">
        <v>87.54</v>
      </c>
    </row>
    <row r="48" spans="2:10" ht="57.75" customHeight="1" x14ac:dyDescent="0.15">
      <c r="B48" s="14"/>
      <c r="C48" s="1234" t="s">
        <v>4</v>
      </c>
      <c r="D48" s="1234"/>
      <c r="E48" s="1235"/>
      <c r="F48" s="15">
        <v>7.02</v>
      </c>
      <c r="G48" s="16">
        <v>10.06</v>
      </c>
      <c r="H48" s="16">
        <v>7.41</v>
      </c>
      <c r="I48" s="16">
        <v>7.52</v>
      </c>
      <c r="J48" s="17">
        <v>9.23</v>
      </c>
    </row>
    <row r="49" spans="2:10" ht="57.75" customHeight="1" thickBot="1" x14ac:dyDescent="0.2">
      <c r="B49" s="18"/>
      <c r="C49" s="1236" t="s">
        <v>5</v>
      </c>
      <c r="D49" s="1236"/>
      <c r="E49" s="1237"/>
      <c r="F49" s="19">
        <v>5.31</v>
      </c>
      <c r="G49" s="20">
        <v>8.1</v>
      </c>
      <c r="H49" s="20">
        <v>7.51</v>
      </c>
      <c r="I49" s="20">
        <v>6.98</v>
      </c>
      <c r="J49" s="21">
        <v>2.14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BVIhlWRCA93z0oiKmbjirSY3TIRYbgDnNqeDz8KIoIw9YRTYi/8UrVf/3g9ixtjUwECzOL5zaOObuYd+Rq1FA==" saltValue="jJAuuVGFMkmEupo5xi3m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555</v>
      </c>
      <c r="D34" s="1244"/>
      <c r="E34" s="1245"/>
      <c r="F34" s="32">
        <v>6.96</v>
      </c>
      <c r="G34" s="33">
        <v>10.02</v>
      </c>
      <c r="H34" s="33">
        <v>7.33</v>
      </c>
      <c r="I34" s="33">
        <v>7.46</v>
      </c>
      <c r="J34" s="34">
        <v>9.17</v>
      </c>
      <c r="K34" s="22"/>
      <c r="L34" s="22"/>
      <c r="M34" s="22"/>
      <c r="N34" s="22"/>
      <c r="O34" s="22"/>
      <c r="P34" s="22"/>
    </row>
    <row r="35" spans="1:16" ht="39" customHeight="1" x14ac:dyDescent="0.15">
      <c r="A35" s="22"/>
      <c r="B35" s="35"/>
      <c r="C35" s="1238" t="s">
        <v>556</v>
      </c>
      <c r="D35" s="1239"/>
      <c r="E35" s="1240"/>
      <c r="F35" s="36">
        <v>2.3199999999999998</v>
      </c>
      <c r="G35" s="37">
        <v>2.8</v>
      </c>
      <c r="H35" s="37">
        <v>3.41</v>
      </c>
      <c r="I35" s="37">
        <v>5.31</v>
      </c>
      <c r="J35" s="38">
        <v>6.57</v>
      </c>
      <c r="K35" s="22"/>
      <c r="L35" s="22"/>
      <c r="M35" s="22"/>
      <c r="N35" s="22"/>
      <c r="O35" s="22"/>
      <c r="P35" s="22"/>
    </row>
    <row r="36" spans="1:16" ht="39" customHeight="1" x14ac:dyDescent="0.15">
      <c r="A36" s="22"/>
      <c r="B36" s="35"/>
      <c r="C36" s="1238" t="s">
        <v>557</v>
      </c>
      <c r="D36" s="1239"/>
      <c r="E36" s="1240"/>
      <c r="F36" s="36">
        <v>0.51</v>
      </c>
      <c r="G36" s="37">
        <v>0.59</v>
      </c>
      <c r="H36" s="37">
        <v>0.95</v>
      </c>
      <c r="I36" s="37">
        <v>1.63</v>
      </c>
      <c r="J36" s="38">
        <v>2.12</v>
      </c>
      <c r="K36" s="22"/>
      <c r="L36" s="22"/>
      <c r="M36" s="22"/>
      <c r="N36" s="22"/>
      <c r="O36" s="22"/>
      <c r="P36" s="22"/>
    </row>
    <row r="37" spans="1:16" ht="39" customHeight="1" x14ac:dyDescent="0.15">
      <c r="A37" s="22"/>
      <c r="B37" s="35"/>
      <c r="C37" s="1238" t="s">
        <v>558</v>
      </c>
      <c r="D37" s="1239"/>
      <c r="E37" s="1240"/>
      <c r="F37" s="36">
        <v>2.31</v>
      </c>
      <c r="G37" s="37">
        <v>1.33</v>
      </c>
      <c r="H37" s="37">
        <v>4.34</v>
      </c>
      <c r="I37" s="37">
        <v>2.2400000000000002</v>
      </c>
      <c r="J37" s="38">
        <v>2.11</v>
      </c>
      <c r="K37" s="22"/>
      <c r="L37" s="22"/>
      <c r="M37" s="22"/>
      <c r="N37" s="22"/>
      <c r="O37" s="22"/>
      <c r="P37" s="22"/>
    </row>
    <row r="38" spans="1:16" ht="39" customHeight="1" x14ac:dyDescent="0.15">
      <c r="A38" s="22"/>
      <c r="B38" s="35"/>
      <c r="C38" s="1238" t="s">
        <v>559</v>
      </c>
      <c r="D38" s="1239"/>
      <c r="E38" s="1240"/>
      <c r="F38" s="36">
        <v>0.16</v>
      </c>
      <c r="G38" s="37">
        <v>0.38</v>
      </c>
      <c r="H38" s="37">
        <v>0.38</v>
      </c>
      <c r="I38" s="37">
        <v>0.27</v>
      </c>
      <c r="J38" s="38">
        <v>0.43</v>
      </c>
      <c r="K38" s="22"/>
      <c r="L38" s="22"/>
      <c r="M38" s="22"/>
      <c r="N38" s="22"/>
      <c r="O38" s="22"/>
      <c r="P38" s="22"/>
    </row>
    <row r="39" spans="1:16" ht="39" customHeight="1" x14ac:dyDescent="0.15">
      <c r="A39" s="22"/>
      <c r="B39" s="35"/>
      <c r="C39" s="1238" t="s">
        <v>560</v>
      </c>
      <c r="D39" s="1239"/>
      <c r="E39" s="1240"/>
      <c r="F39" s="36">
        <v>0.03</v>
      </c>
      <c r="G39" s="37">
        <v>0.04</v>
      </c>
      <c r="H39" s="37">
        <v>0.04</v>
      </c>
      <c r="I39" s="37">
        <v>0.04</v>
      </c>
      <c r="J39" s="38">
        <v>0.04</v>
      </c>
      <c r="K39" s="22"/>
      <c r="L39" s="22"/>
      <c r="M39" s="22"/>
      <c r="N39" s="22"/>
      <c r="O39" s="22"/>
      <c r="P39" s="22"/>
    </row>
    <row r="40" spans="1:16" ht="39" customHeight="1" x14ac:dyDescent="0.15">
      <c r="A40" s="22"/>
      <c r="B40" s="35"/>
      <c r="C40" s="1238" t="s">
        <v>561</v>
      </c>
      <c r="D40" s="1239"/>
      <c r="E40" s="1240"/>
      <c r="F40" s="36">
        <v>0.04</v>
      </c>
      <c r="G40" s="37">
        <v>0.03</v>
      </c>
      <c r="H40" s="37">
        <v>0.04</v>
      </c>
      <c r="I40" s="37">
        <v>0.03</v>
      </c>
      <c r="J40" s="38">
        <v>0.03</v>
      </c>
      <c r="K40" s="22"/>
      <c r="L40" s="22"/>
      <c r="M40" s="22"/>
      <c r="N40" s="22"/>
      <c r="O40" s="22"/>
      <c r="P40" s="22"/>
    </row>
    <row r="41" spans="1:16" ht="39" customHeight="1" x14ac:dyDescent="0.15">
      <c r="A41" s="22"/>
      <c r="B41" s="35"/>
      <c r="C41" s="1238" t="s">
        <v>562</v>
      </c>
      <c r="D41" s="1239"/>
      <c r="E41" s="1240"/>
      <c r="F41" s="36">
        <v>0.01</v>
      </c>
      <c r="G41" s="37">
        <v>0</v>
      </c>
      <c r="H41" s="37">
        <v>0.01</v>
      </c>
      <c r="I41" s="37">
        <v>0.01</v>
      </c>
      <c r="J41" s="38">
        <v>0.01</v>
      </c>
      <c r="K41" s="22"/>
      <c r="L41" s="22"/>
      <c r="M41" s="22"/>
      <c r="N41" s="22"/>
      <c r="O41" s="22"/>
      <c r="P41" s="22"/>
    </row>
    <row r="42" spans="1:16" ht="39" customHeight="1" x14ac:dyDescent="0.15">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564</v>
      </c>
      <c r="D43" s="1242"/>
      <c r="E43" s="1243"/>
      <c r="F43" s="41">
        <v>0.28000000000000003</v>
      </c>
      <c r="G43" s="42">
        <v>0.53</v>
      </c>
      <c r="H43" s="42">
        <v>0.79</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ZAJcfoLJF1LgXE7WrQ27DYdx4ktICNl6ptgYRIjai75WMTDHaEqK5Dhjp2g0jSp82z3a9NjRr1J6288JmIJgw==" saltValue="IQDvwvHJiCSBJoW1uL4I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1575</v>
      </c>
      <c r="L45" s="60">
        <v>1371</v>
      </c>
      <c r="M45" s="60">
        <v>1375</v>
      </c>
      <c r="N45" s="60">
        <v>1282</v>
      </c>
      <c r="O45" s="61">
        <v>1277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463</v>
      </c>
      <c r="L48" s="64">
        <v>416</v>
      </c>
      <c r="M48" s="64">
        <v>416</v>
      </c>
      <c r="N48" s="64">
        <v>375</v>
      </c>
      <c r="O48" s="65">
        <v>428</v>
      </c>
      <c r="P48" s="48"/>
      <c r="Q48" s="48"/>
      <c r="R48" s="48"/>
      <c r="S48" s="48"/>
      <c r="T48" s="48"/>
      <c r="U48" s="48"/>
    </row>
    <row r="49" spans="1:21" ht="30.75" customHeight="1" x14ac:dyDescent="0.15">
      <c r="A49" s="48"/>
      <c r="B49" s="1248"/>
      <c r="C49" s="1249"/>
      <c r="D49" s="62"/>
      <c r="E49" s="1254" t="s">
        <v>15</v>
      </c>
      <c r="F49" s="1254"/>
      <c r="G49" s="1254"/>
      <c r="H49" s="1254"/>
      <c r="I49" s="1254"/>
      <c r="J49" s="1255"/>
      <c r="K49" s="63">
        <v>107</v>
      </c>
      <c r="L49" s="64">
        <v>100</v>
      </c>
      <c r="M49" s="64">
        <v>84</v>
      </c>
      <c r="N49" s="64">
        <v>62</v>
      </c>
      <c r="O49" s="65">
        <v>68</v>
      </c>
      <c r="P49" s="48"/>
      <c r="Q49" s="48"/>
      <c r="R49" s="48"/>
      <c r="S49" s="48"/>
      <c r="T49" s="48"/>
      <c r="U49" s="48"/>
    </row>
    <row r="50" spans="1:21" ht="30.75" customHeight="1" x14ac:dyDescent="0.15">
      <c r="A50" s="48"/>
      <c r="B50" s="1248"/>
      <c r="C50" s="1249"/>
      <c r="D50" s="62"/>
      <c r="E50" s="1254" t="s">
        <v>16</v>
      </c>
      <c r="F50" s="1254"/>
      <c r="G50" s="1254"/>
      <c r="H50" s="1254"/>
      <c r="I50" s="1254"/>
      <c r="J50" s="1255"/>
      <c r="K50" s="63">
        <v>66</v>
      </c>
      <c r="L50" s="64">
        <v>47</v>
      </c>
      <c r="M50" s="64">
        <v>42</v>
      </c>
      <c r="N50" s="64">
        <v>36</v>
      </c>
      <c r="O50" s="65">
        <v>35</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t="s">
        <v>508</v>
      </c>
      <c r="M51" s="64">
        <v>0</v>
      </c>
      <c r="N51" s="64">
        <v>0</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1540</v>
      </c>
      <c r="L52" s="64">
        <v>1409</v>
      </c>
      <c r="M52" s="64">
        <v>1428</v>
      </c>
      <c r="N52" s="64">
        <v>1345</v>
      </c>
      <c r="O52" s="65">
        <v>1378</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671</v>
      </c>
      <c r="L53" s="69">
        <v>525</v>
      </c>
      <c r="M53" s="69">
        <v>489</v>
      </c>
      <c r="N53" s="69">
        <v>410</v>
      </c>
      <c r="O53" s="70">
        <v>430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508</v>
      </c>
      <c r="L57" s="83" t="s">
        <v>508</v>
      </c>
      <c r="M57" s="83" t="s">
        <v>508</v>
      </c>
      <c r="N57" s="83" t="s">
        <v>508</v>
      </c>
      <c r="O57" s="84" t="s">
        <v>508</v>
      </c>
    </row>
    <row r="58" spans="1:21" ht="31.5" customHeight="1" thickBot="1" x14ac:dyDescent="0.2">
      <c r="B58" s="1264"/>
      <c r="C58" s="1265"/>
      <c r="D58" s="1269" t="s">
        <v>26</v>
      </c>
      <c r="E58" s="1270"/>
      <c r="F58" s="1270"/>
      <c r="G58" s="1270"/>
      <c r="H58" s="1270"/>
      <c r="I58" s="1270"/>
      <c r="J58" s="1271"/>
      <c r="K58" s="85" t="s">
        <v>508</v>
      </c>
      <c r="L58" s="86" t="s">
        <v>508</v>
      </c>
      <c r="M58" s="86" t="s">
        <v>508</v>
      </c>
      <c r="N58" s="86" t="s">
        <v>508</v>
      </c>
      <c r="O58" s="87" t="s">
        <v>508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bLOpdTT9nsda6EKp8kaDAUaftdZvgZYBqduo2SdJorUXxVRQ77zwbj4N2KjkIKeqvZuYyRtBKHmCQwVmg9Mw==" saltValue="H6PhTm9e/XINwPy9HCXc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2" t="s">
        <v>29</v>
      </c>
      <c r="C41" s="1273"/>
      <c r="D41" s="101"/>
      <c r="E41" s="1278" t="s">
        <v>30</v>
      </c>
      <c r="F41" s="1278"/>
      <c r="G41" s="1278"/>
      <c r="H41" s="1279"/>
      <c r="I41" s="102">
        <v>11761</v>
      </c>
      <c r="J41" s="103">
        <v>11053</v>
      </c>
      <c r="K41" s="103">
        <v>10369</v>
      </c>
      <c r="L41" s="103">
        <v>10290</v>
      </c>
      <c r="M41" s="104">
        <v>10489</v>
      </c>
    </row>
    <row r="42" spans="2:13" ht="27.75" customHeight="1" x14ac:dyDescent="0.15">
      <c r="B42" s="1274"/>
      <c r="C42" s="1275"/>
      <c r="D42" s="105"/>
      <c r="E42" s="1280" t="s">
        <v>31</v>
      </c>
      <c r="F42" s="1280"/>
      <c r="G42" s="1280"/>
      <c r="H42" s="1281"/>
      <c r="I42" s="106">
        <v>335</v>
      </c>
      <c r="J42" s="107">
        <v>287</v>
      </c>
      <c r="K42" s="107">
        <v>245</v>
      </c>
      <c r="L42" s="107">
        <v>208</v>
      </c>
      <c r="M42" s="108" t="s">
        <v>508</v>
      </c>
    </row>
    <row r="43" spans="2:13" ht="27.75" customHeight="1" x14ac:dyDescent="0.15">
      <c r="B43" s="1274"/>
      <c r="C43" s="1275"/>
      <c r="D43" s="105"/>
      <c r="E43" s="1280" t="s">
        <v>32</v>
      </c>
      <c r="F43" s="1280"/>
      <c r="G43" s="1280"/>
      <c r="H43" s="1281"/>
      <c r="I43" s="106">
        <v>7477</v>
      </c>
      <c r="J43" s="107">
        <v>7113</v>
      </c>
      <c r="K43" s="107">
        <v>6600</v>
      </c>
      <c r="L43" s="107">
        <v>6193</v>
      </c>
      <c r="M43" s="108">
        <v>5810</v>
      </c>
    </row>
    <row r="44" spans="2:13" ht="27.75" customHeight="1" x14ac:dyDescent="0.15">
      <c r="B44" s="1274"/>
      <c r="C44" s="1275"/>
      <c r="D44" s="105"/>
      <c r="E44" s="1280" t="s">
        <v>33</v>
      </c>
      <c r="F44" s="1280"/>
      <c r="G44" s="1280"/>
      <c r="H44" s="1281"/>
      <c r="I44" s="106">
        <v>309</v>
      </c>
      <c r="J44" s="107">
        <v>443</v>
      </c>
      <c r="K44" s="107">
        <v>443</v>
      </c>
      <c r="L44" s="107">
        <v>390</v>
      </c>
      <c r="M44" s="108">
        <v>804</v>
      </c>
    </row>
    <row r="45" spans="2:13" ht="27.75" customHeight="1" x14ac:dyDescent="0.15">
      <c r="B45" s="1274"/>
      <c r="C45" s="1275"/>
      <c r="D45" s="105"/>
      <c r="E45" s="1280" t="s">
        <v>34</v>
      </c>
      <c r="F45" s="1280"/>
      <c r="G45" s="1280"/>
      <c r="H45" s="1281"/>
      <c r="I45" s="106">
        <v>2581</v>
      </c>
      <c r="J45" s="107">
        <v>2688</v>
      </c>
      <c r="K45" s="107">
        <v>2434</v>
      </c>
      <c r="L45" s="107">
        <v>2340</v>
      </c>
      <c r="M45" s="108">
        <v>2190</v>
      </c>
    </row>
    <row r="46" spans="2:13" ht="27.75" customHeight="1" x14ac:dyDescent="0.15">
      <c r="B46" s="1274"/>
      <c r="C46" s="1275"/>
      <c r="D46" s="109"/>
      <c r="E46" s="1280" t="s">
        <v>35</v>
      </c>
      <c r="F46" s="1280"/>
      <c r="G46" s="1280"/>
      <c r="H46" s="1281"/>
      <c r="I46" s="106">
        <v>31</v>
      </c>
      <c r="J46" s="107">
        <v>26</v>
      </c>
      <c r="K46" s="107">
        <v>22</v>
      </c>
      <c r="L46" s="107">
        <v>19</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5684</v>
      </c>
      <c r="J50" s="107">
        <v>6110</v>
      </c>
      <c r="K50" s="107">
        <v>6849</v>
      </c>
      <c r="L50" s="107">
        <v>7497</v>
      </c>
      <c r="M50" s="108">
        <v>7506</v>
      </c>
    </row>
    <row r="51" spans="2:13" ht="27.75" customHeight="1" x14ac:dyDescent="0.15">
      <c r="B51" s="1274"/>
      <c r="C51" s="1275"/>
      <c r="D51" s="105"/>
      <c r="E51" s="1280" t="s">
        <v>41</v>
      </c>
      <c r="F51" s="1280"/>
      <c r="G51" s="1280"/>
      <c r="H51" s="1281"/>
      <c r="I51" s="106">
        <v>583</v>
      </c>
      <c r="J51" s="107">
        <v>515</v>
      </c>
      <c r="K51" s="107">
        <v>457</v>
      </c>
      <c r="L51" s="107">
        <v>260</v>
      </c>
      <c r="M51" s="108">
        <v>206</v>
      </c>
    </row>
    <row r="52" spans="2:13" ht="27.75" customHeight="1" x14ac:dyDescent="0.15">
      <c r="B52" s="1276"/>
      <c r="C52" s="1277"/>
      <c r="D52" s="105"/>
      <c r="E52" s="1280" t="s">
        <v>42</v>
      </c>
      <c r="F52" s="1280"/>
      <c r="G52" s="1280"/>
      <c r="H52" s="1281"/>
      <c r="I52" s="106">
        <v>13467</v>
      </c>
      <c r="J52" s="107">
        <v>12943</v>
      </c>
      <c r="K52" s="107">
        <v>12138</v>
      </c>
      <c r="L52" s="107">
        <v>11813</v>
      </c>
      <c r="M52" s="108">
        <v>12200</v>
      </c>
    </row>
    <row r="53" spans="2:13" ht="27.75" customHeight="1" thickBot="1" x14ac:dyDescent="0.2">
      <c r="B53" s="1287" t="s">
        <v>43</v>
      </c>
      <c r="C53" s="1288"/>
      <c r="D53" s="112"/>
      <c r="E53" s="1289" t="s">
        <v>44</v>
      </c>
      <c r="F53" s="1289"/>
      <c r="G53" s="1289"/>
      <c r="H53" s="1290"/>
      <c r="I53" s="113">
        <v>2761</v>
      </c>
      <c r="J53" s="114">
        <v>2043</v>
      </c>
      <c r="K53" s="114">
        <v>670</v>
      </c>
      <c r="L53" s="114">
        <v>-131</v>
      </c>
      <c r="M53" s="115">
        <v>-619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5ZNlWK4RAdvpKki9nNY5JvP9NB5kTNcsEXg5Z+NtsRngTn18Dq+iez7i1GOHe6zKrpmgaLo8tp4lUva7KKCFg==" saltValue="PLJBGjdrIozOUIP2+ZBg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5099</v>
      </c>
      <c r="G55" s="127">
        <v>5559</v>
      </c>
      <c r="H55" s="128">
        <v>5589</v>
      </c>
    </row>
    <row r="56" spans="2:8" ht="52.5" customHeight="1" x14ac:dyDescent="0.15">
      <c r="B56" s="129"/>
      <c r="C56" s="1301" t="s">
        <v>48</v>
      </c>
      <c r="D56" s="1301"/>
      <c r="E56" s="1302"/>
      <c r="F56" s="130" t="s">
        <v>508</v>
      </c>
      <c r="G56" s="130" t="s">
        <v>508</v>
      </c>
      <c r="H56" s="131" t="s">
        <v>508</v>
      </c>
    </row>
    <row r="57" spans="2:8" ht="53.25" customHeight="1" x14ac:dyDescent="0.15">
      <c r="B57" s="129"/>
      <c r="C57" s="1303" t="s">
        <v>49</v>
      </c>
      <c r="D57" s="1303"/>
      <c r="E57" s="1304"/>
      <c r="F57" s="132">
        <v>3548</v>
      </c>
      <c r="G57" s="132">
        <v>3571</v>
      </c>
      <c r="H57" s="133">
        <v>3403</v>
      </c>
    </row>
    <row r="58" spans="2:8" ht="45.75" customHeight="1" x14ac:dyDescent="0.15">
      <c r="B58" s="134"/>
      <c r="C58" s="1291" t="s">
        <v>570</v>
      </c>
      <c r="D58" s="1292"/>
      <c r="E58" s="1293"/>
      <c r="F58" s="135">
        <v>2453</v>
      </c>
      <c r="G58" s="135">
        <v>2281</v>
      </c>
      <c r="H58" s="136">
        <v>2117</v>
      </c>
    </row>
    <row r="59" spans="2:8" ht="45.75" customHeight="1" x14ac:dyDescent="0.15">
      <c r="B59" s="134"/>
      <c r="C59" s="1291" t="s">
        <v>571</v>
      </c>
      <c r="D59" s="1292"/>
      <c r="E59" s="1293"/>
      <c r="F59" s="135">
        <v>832</v>
      </c>
      <c r="G59" s="135">
        <v>835</v>
      </c>
      <c r="H59" s="136">
        <v>869</v>
      </c>
    </row>
    <row r="60" spans="2:8" ht="45.75" customHeight="1" x14ac:dyDescent="0.15">
      <c r="B60" s="134"/>
      <c r="C60" s="1291" t="s">
        <v>574</v>
      </c>
      <c r="D60" s="1292"/>
      <c r="E60" s="1293"/>
      <c r="F60" s="135" t="s">
        <v>589</v>
      </c>
      <c r="G60" s="135">
        <v>200</v>
      </c>
      <c r="H60" s="136">
        <v>200</v>
      </c>
    </row>
    <row r="61" spans="2:8" ht="45.75" customHeight="1" x14ac:dyDescent="0.15">
      <c r="B61" s="134"/>
      <c r="C61" s="1291" t="s">
        <v>572</v>
      </c>
      <c r="D61" s="1292"/>
      <c r="E61" s="1293"/>
      <c r="F61" s="135">
        <v>199</v>
      </c>
      <c r="G61" s="135">
        <v>184</v>
      </c>
      <c r="H61" s="136">
        <v>110</v>
      </c>
    </row>
    <row r="62" spans="2:8" ht="45.75" customHeight="1" thickBot="1" x14ac:dyDescent="0.2">
      <c r="B62" s="137"/>
      <c r="C62" s="1294" t="s">
        <v>573</v>
      </c>
      <c r="D62" s="1295"/>
      <c r="E62" s="1296"/>
      <c r="F62" s="138">
        <v>57</v>
      </c>
      <c r="G62" s="138">
        <v>65</v>
      </c>
      <c r="H62" s="139">
        <v>101</v>
      </c>
    </row>
    <row r="63" spans="2:8" ht="52.5" customHeight="1" thickBot="1" x14ac:dyDescent="0.2">
      <c r="B63" s="140"/>
      <c r="C63" s="1297" t="s">
        <v>50</v>
      </c>
      <c r="D63" s="1297"/>
      <c r="E63" s="1298"/>
      <c r="F63" s="141">
        <v>8646</v>
      </c>
      <c r="G63" s="141">
        <v>9130</v>
      </c>
      <c r="H63" s="142">
        <v>8992</v>
      </c>
    </row>
    <row r="64" spans="2:8" ht="15" customHeight="1" x14ac:dyDescent="0.15"/>
    <row r="65" ht="0" hidden="1" customHeight="1" x14ac:dyDescent="0.15"/>
    <row r="66" ht="0" hidden="1" customHeight="1" x14ac:dyDescent="0.15"/>
  </sheetData>
  <sheetProtection algorithmName="SHA-512" hashValue="AktqZlORJe0idPr6SxtXVBW8jFSYgf0flnx9QD2EU6mN/BZfEDB4GnBedIWI73zzHjI4e505+b0R1Xdjqb1JRw==" saltValue="PrcKAojoFR1fotkWUZjO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88868</v>
      </c>
      <c r="E3" s="161"/>
      <c r="F3" s="162">
        <v>101693</v>
      </c>
      <c r="G3" s="163"/>
      <c r="H3" s="164"/>
    </row>
    <row r="4" spans="1:8" x14ac:dyDescent="0.15">
      <c r="A4" s="165"/>
      <c r="B4" s="166"/>
      <c r="C4" s="167"/>
      <c r="D4" s="168">
        <v>36526</v>
      </c>
      <c r="E4" s="169"/>
      <c r="F4" s="170">
        <v>51066</v>
      </c>
      <c r="G4" s="171"/>
      <c r="H4" s="172"/>
    </row>
    <row r="5" spans="1:8" x14ac:dyDescent="0.15">
      <c r="A5" s="153" t="s">
        <v>542</v>
      </c>
      <c r="B5" s="158"/>
      <c r="C5" s="159"/>
      <c r="D5" s="160">
        <v>61141</v>
      </c>
      <c r="E5" s="161"/>
      <c r="F5" s="162">
        <v>96635</v>
      </c>
      <c r="G5" s="163"/>
      <c r="H5" s="164"/>
    </row>
    <row r="6" spans="1:8" x14ac:dyDescent="0.15">
      <c r="A6" s="165"/>
      <c r="B6" s="166"/>
      <c r="C6" s="167"/>
      <c r="D6" s="168">
        <v>38470</v>
      </c>
      <c r="E6" s="169"/>
      <c r="F6" s="170">
        <v>44408</v>
      </c>
      <c r="G6" s="171"/>
      <c r="H6" s="172"/>
    </row>
    <row r="7" spans="1:8" x14ac:dyDescent="0.15">
      <c r="A7" s="153" t="s">
        <v>543</v>
      </c>
      <c r="B7" s="158"/>
      <c r="C7" s="159"/>
      <c r="D7" s="160">
        <v>71147</v>
      </c>
      <c r="E7" s="161"/>
      <c r="F7" s="162">
        <v>97062</v>
      </c>
      <c r="G7" s="163"/>
      <c r="H7" s="164"/>
    </row>
    <row r="8" spans="1:8" x14ac:dyDescent="0.15">
      <c r="A8" s="165"/>
      <c r="B8" s="166"/>
      <c r="C8" s="167"/>
      <c r="D8" s="168">
        <v>43472</v>
      </c>
      <c r="E8" s="169"/>
      <c r="F8" s="170">
        <v>50112</v>
      </c>
      <c r="G8" s="171"/>
      <c r="H8" s="172"/>
    </row>
    <row r="9" spans="1:8" x14ac:dyDescent="0.15">
      <c r="A9" s="153" t="s">
        <v>544</v>
      </c>
      <c r="B9" s="158"/>
      <c r="C9" s="159"/>
      <c r="D9" s="160">
        <v>110161</v>
      </c>
      <c r="E9" s="161"/>
      <c r="F9" s="162">
        <v>106005</v>
      </c>
      <c r="G9" s="163"/>
      <c r="H9" s="164"/>
    </row>
    <row r="10" spans="1:8" x14ac:dyDescent="0.15">
      <c r="A10" s="165"/>
      <c r="B10" s="166"/>
      <c r="C10" s="167"/>
      <c r="D10" s="168">
        <v>74261</v>
      </c>
      <c r="E10" s="169"/>
      <c r="F10" s="170">
        <v>58359</v>
      </c>
      <c r="G10" s="171"/>
      <c r="H10" s="172"/>
    </row>
    <row r="11" spans="1:8" x14ac:dyDescent="0.15">
      <c r="A11" s="153" t="s">
        <v>545</v>
      </c>
      <c r="B11" s="158"/>
      <c r="C11" s="159"/>
      <c r="D11" s="160">
        <v>120901</v>
      </c>
      <c r="E11" s="161"/>
      <c r="F11" s="162">
        <v>98507</v>
      </c>
      <c r="G11" s="163"/>
      <c r="H11" s="164"/>
    </row>
    <row r="12" spans="1:8" x14ac:dyDescent="0.15">
      <c r="A12" s="165"/>
      <c r="B12" s="166"/>
      <c r="C12" s="173"/>
      <c r="D12" s="168">
        <v>76628</v>
      </c>
      <c r="E12" s="169"/>
      <c r="F12" s="170">
        <v>47567</v>
      </c>
      <c r="G12" s="171"/>
      <c r="H12" s="172"/>
    </row>
    <row r="13" spans="1:8" x14ac:dyDescent="0.15">
      <c r="A13" s="153"/>
      <c r="B13" s="158"/>
      <c r="C13" s="174"/>
      <c r="D13" s="175">
        <v>90444</v>
      </c>
      <c r="E13" s="176"/>
      <c r="F13" s="177">
        <v>99980</v>
      </c>
      <c r="G13" s="178"/>
      <c r="H13" s="164"/>
    </row>
    <row r="14" spans="1:8" x14ac:dyDescent="0.15">
      <c r="A14" s="165"/>
      <c r="B14" s="166"/>
      <c r="C14" s="167"/>
      <c r="D14" s="168">
        <v>53871</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7.02</v>
      </c>
      <c r="C19" s="179">
        <f>ROUND(VALUE(SUBSTITUTE(実質収支比率等に係る経年分析!G$48,"▲","-")),2)</f>
        <v>10.06</v>
      </c>
      <c r="D19" s="179">
        <f>ROUND(VALUE(SUBSTITUTE(実質収支比率等に係る経年分析!H$48,"▲","-")),2)</f>
        <v>7.41</v>
      </c>
      <c r="E19" s="179">
        <f>ROUND(VALUE(SUBSTITUTE(実質収支比率等に係る経年分析!I$48,"▲","-")),2)</f>
        <v>7.52</v>
      </c>
      <c r="F19" s="179">
        <f>ROUND(VALUE(SUBSTITUTE(実質収支比率等に係る経年分析!J$48,"▲","-")),2)</f>
        <v>9.23</v>
      </c>
    </row>
    <row r="20" spans="1:11" x14ac:dyDescent="0.15">
      <c r="A20" s="179" t="s">
        <v>54</v>
      </c>
      <c r="B20" s="179">
        <f>ROUND(VALUE(SUBSTITUTE(実質収支比率等に係る経年分析!F$47,"▲","-")),2)</f>
        <v>55.1</v>
      </c>
      <c r="C20" s="179">
        <f>ROUND(VALUE(SUBSTITUTE(実質収支比率等に係る経年分析!G$47,"▲","-")),2)</f>
        <v>62.76</v>
      </c>
      <c r="D20" s="179">
        <f>ROUND(VALUE(SUBSTITUTE(実質収支比率等に係る経年分析!H$47,"▲","-")),2)</f>
        <v>76.400000000000006</v>
      </c>
      <c r="E20" s="179">
        <f>ROUND(VALUE(SUBSTITUTE(実質収支比率等に係る経年分析!I$47,"▲","-")),2)</f>
        <v>86.44</v>
      </c>
      <c r="F20" s="179">
        <f>ROUND(VALUE(SUBSTITUTE(実質収支比率等に係る経年分析!J$47,"▲","-")),2)</f>
        <v>87.54</v>
      </c>
    </row>
    <row r="21" spans="1:11" x14ac:dyDescent="0.15">
      <c r="A21" s="179" t="s">
        <v>55</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8.1</v>
      </c>
      <c r="D21" s="179">
        <f>IF(ISNUMBER(VALUE(SUBSTITUTE(実質収支比率等に係る経年分析!H$49,"▲","-"))),ROUND(VALUE(SUBSTITUTE(実質収支比率等に係る経年分析!H$49,"▲","-")),2),NA())</f>
        <v>7.51</v>
      </c>
      <c r="E21" s="179">
        <f>IF(ISNUMBER(VALUE(SUBSTITUTE(実質収支比率等に係る経年分析!I$49,"▲","-"))),ROUND(VALUE(SUBSTITUTE(実質収支比率等に係る経年分析!I$49,"▲","-")),2),NA())</f>
        <v>6.98</v>
      </c>
      <c r="F21" s="179">
        <f>IF(ISNUMBER(VALUE(SUBSTITUTE(実質収支比率等に係る経年分析!J$49,"▲","-"))),ROUND(VALUE(SUBSTITUTE(実質収支比率等に係る経年分析!J$49,"▲","-")),2),NA())</f>
        <v>2.14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球磨郡障害認定審査事業特別会計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球磨郡介護認定審査事業特別会計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2.2400000000000002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2.12</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2.3199999999999998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1540</v>
      </c>
      <c r="E42" s="181"/>
      <c r="F42" s="181"/>
      <c r="G42" s="181">
        <f>'実質公債費比率（分子）の構造'!L$52</f>
        <v>1409</v>
      </c>
      <c r="H42" s="181"/>
      <c r="I42" s="181"/>
      <c r="J42" s="181">
        <f>'実質公債費比率（分子）の構造'!M$52</f>
        <v>1428</v>
      </c>
      <c r="K42" s="181"/>
      <c r="L42" s="181"/>
      <c r="M42" s="181">
        <f>'実質公債費比率（分子）の構造'!N$52</f>
        <v>1345</v>
      </c>
      <c r="N42" s="181"/>
      <c r="O42" s="181"/>
      <c r="P42" s="181">
        <f>'実質公債費比率（分子）の構造'!O$52</f>
        <v>1378</v>
      </c>
    </row>
    <row r="43" spans="1:16" x14ac:dyDescent="0.15">
      <c r="A43" s="181" t="s">
        <v>63</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66</v>
      </c>
      <c r="C44" s="181"/>
      <c r="D44" s="181"/>
      <c r="E44" s="181">
        <f>'実質公債費比率（分子）の構造'!L$50</f>
        <v>47</v>
      </c>
      <c r="F44" s="181"/>
      <c r="G44" s="181"/>
      <c r="H44" s="181">
        <f>'実質公債費比率（分子）の構造'!M$50</f>
        <v>42</v>
      </c>
      <c r="I44" s="181"/>
      <c r="J44" s="181"/>
      <c r="K44" s="181">
        <f>'実質公債費比率（分子）の構造'!N$50</f>
        <v>36</v>
      </c>
      <c r="L44" s="181"/>
      <c r="M44" s="181"/>
      <c r="N44" s="181">
        <f>'実質公債費比率（分子）の構造'!O$50</f>
        <v>35</v>
      </c>
      <c r="O44" s="181"/>
      <c r="P44" s="181"/>
    </row>
    <row r="45" spans="1:16" x14ac:dyDescent="0.15">
      <c r="A45" s="181" t="s">
        <v>65</v>
      </c>
      <c r="B45" s="181">
        <f>'実質公債費比率（分子）の構造'!K$49</f>
        <v>107</v>
      </c>
      <c r="C45" s="181"/>
      <c r="D45" s="181"/>
      <c r="E45" s="181">
        <f>'実質公債費比率（分子）の構造'!L$49</f>
        <v>100</v>
      </c>
      <c r="F45" s="181"/>
      <c r="G45" s="181"/>
      <c r="H45" s="181">
        <f>'実質公債費比率（分子）の構造'!M$49</f>
        <v>84</v>
      </c>
      <c r="I45" s="181"/>
      <c r="J45" s="181"/>
      <c r="K45" s="181">
        <f>'実質公債費比率（分子）の構造'!N$49</f>
        <v>62</v>
      </c>
      <c r="L45" s="181"/>
      <c r="M45" s="181"/>
      <c r="N45" s="181">
        <f>'実質公債費比率（分子）の構造'!O$49</f>
        <v>68</v>
      </c>
      <c r="O45" s="181"/>
      <c r="P45" s="181"/>
    </row>
    <row r="46" spans="1:16" x14ac:dyDescent="0.15">
      <c r="A46" s="181" t="s">
        <v>66</v>
      </c>
      <c r="B46" s="181">
        <f>'実質公債費比率（分子）の構造'!K$48</f>
        <v>463</v>
      </c>
      <c r="C46" s="181"/>
      <c r="D46" s="181"/>
      <c r="E46" s="181">
        <f>'実質公債費比率（分子）の構造'!L$48</f>
        <v>416</v>
      </c>
      <c r="F46" s="181"/>
      <c r="G46" s="181"/>
      <c r="H46" s="181">
        <f>'実質公債費比率（分子）の構造'!M$48</f>
        <v>416</v>
      </c>
      <c r="I46" s="181"/>
      <c r="J46" s="181"/>
      <c r="K46" s="181">
        <f>'実質公債費比率（分子）の構造'!N$48</f>
        <v>375</v>
      </c>
      <c r="L46" s="181"/>
      <c r="M46" s="181"/>
      <c r="N46" s="181">
        <f>'実質公債費比率（分子）の構造'!O$48</f>
        <v>428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1575</v>
      </c>
      <c r="C49" s="181"/>
      <c r="D49" s="181"/>
      <c r="E49" s="181">
        <f>'実質公債費比率（分子）の構造'!L$45</f>
        <v>1371</v>
      </c>
      <c r="F49" s="181"/>
      <c r="G49" s="181"/>
      <c r="H49" s="181">
        <f>'実質公債費比率（分子）の構造'!M$45</f>
        <v>1375</v>
      </c>
      <c r="I49" s="181"/>
      <c r="J49" s="181"/>
      <c r="K49" s="181">
        <f>'実質公債費比率（分子）の構造'!N$45</f>
        <v>1282</v>
      </c>
      <c r="L49" s="181"/>
      <c r="M49" s="181"/>
      <c r="N49" s="181">
        <f>'実質公債費比率（分子）の構造'!O$45</f>
        <v>1277</v>
      </c>
      <c r="O49" s="181"/>
      <c r="P49" s="181"/>
    </row>
    <row r="50" spans="1:16" x14ac:dyDescent="0.15">
      <c r="A50" s="181" t="s">
        <v>70</v>
      </c>
      <c r="B50" s="181" t="e">
        <f>NA()</f>
        <v>#N/A</v>
      </c>
      <c r="C50" s="181">
        <f>IF(ISNUMBER('実質公債費比率（分子）の構造'!K$53),'実質公債費比率（分子）の構造'!K$53,NA())</f>
        <v>671</v>
      </c>
      <c r="D50" s="181" t="e">
        <f>NA()</f>
        <v>#N/A</v>
      </c>
      <c r="E50" s="181" t="e">
        <f>NA()</f>
        <v>#N/A</v>
      </c>
      <c r="F50" s="181">
        <f>IF(ISNUMBER('実質公債費比率（分子）の構造'!L$53),'実質公債費比率（分子）の構造'!L$53,NA())</f>
        <v>525</v>
      </c>
      <c r="G50" s="181" t="e">
        <f>NA()</f>
        <v>#N/A</v>
      </c>
      <c r="H50" s="181" t="e">
        <f>NA()</f>
        <v>#N/A</v>
      </c>
      <c r="I50" s="181">
        <f>IF(ISNUMBER('実質公債費比率（分子）の構造'!M$53),'実質公債費比率（分子）の構造'!M$53,NA())</f>
        <v>489</v>
      </c>
      <c r="J50" s="181" t="e">
        <f>NA()</f>
        <v>#N/A</v>
      </c>
      <c r="K50" s="181" t="e">
        <f>NA()</f>
        <v>#N/A</v>
      </c>
      <c r="L50" s="181">
        <f>IF(ISNUMBER('実質公債費比率（分子）の構造'!N$53),'実質公債費比率（分子）の構造'!N$53,NA())</f>
        <v>410</v>
      </c>
      <c r="M50" s="181" t="e">
        <f>NA()</f>
        <v>#N/A</v>
      </c>
      <c r="N50" s="181" t="e">
        <f>NA()</f>
        <v>#N/A</v>
      </c>
      <c r="O50" s="181">
        <f>IF(ISNUMBER('実質公債費比率（分子）の構造'!O$53),'実質公債費比率（分子）の構造'!O$53,NA())</f>
        <v>430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13467</v>
      </c>
      <c r="E56" s="180"/>
      <c r="F56" s="180"/>
      <c r="G56" s="180">
        <f>'将来負担比率（分子）の構造'!J$52</f>
        <v>12943</v>
      </c>
      <c r="H56" s="180"/>
      <c r="I56" s="180"/>
      <c r="J56" s="180">
        <f>'将来負担比率（分子）の構造'!K$52</f>
        <v>12138</v>
      </c>
      <c r="K56" s="180"/>
      <c r="L56" s="180"/>
      <c r="M56" s="180">
        <f>'将来負担比率（分子）の構造'!L$52</f>
        <v>11813</v>
      </c>
      <c r="N56" s="180"/>
      <c r="O56" s="180"/>
      <c r="P56" s="180">
        <f>'将来負担比率（分子）の構造'!M$52</f>
        <v>12200</v>
      </c>
    </row>
    <row r="57" spans="1:16" x14ac:dyDescent="0.15">
      <c r="A57" s="180" t="s">
        <v>41</v>
      </c>
      <c r="B57" s="180"/>
      <c r="C57" s="180"/>
      <c r="D57" s="180">
        <f>'将来負担比率（分子）の構造'!I$51</f>
        <v>583</v>
      </c>
      <c r="E57" s="180"/>
      <c r="F57" s="180"/>
      <c r="G57" s="180">
        <f>'将来負担比率（分子）の構造'!J$51</f>
        <v>515</v>
      </c>
      <c r="H57" s="180"/>
      <c r="I57" s="180"/>
      <c r="J57" s="180">
        <f>'将来負担比率（分子）の構造'!K$51</f>
        <v>457</v>
      </c>
      <c r="K57" s="180"/>
      <c r="L57" s="180"/>
      <c r="M57" s="180">
        <f>'将来負担比率（分子）の構造'!L$51</f>
        <v>260</v>
      </c>
      <c r="N57" s="180"/>
      <c r="O57" s="180"/>
      <c r="P57" s="180">
        <f>'将来負担比率（分子）の構造'!M$51</f>
        <v>206</v>
      </c>
    </row>
    <row r="58" spans="1:16" x14ac:dyDescent="0.15">
      <c r="A58" s="180" t="s">
        <v>40</v>
      </c>
      <c r="B58" s="180"/>
      <c r="C58" s="180"/>
      <c r="D58" s="180">
        <f>'将来負担比率（分子）の構造'!I$50</f>
        <v>5684</v>
      </c>
      <c r="E58" s="180"/>
      <c r="F58" s="180"/>
      <c r="G58" s="180">
        <f>'将来負担比率（分子）の構造'!J$50</f>
        <v>6110</v>
      </c>
      <c r="H58" s="180"/>
      <c r="I58" s="180"/>
      <c r="J58" s="180">
        <f>'将来負担比率（分子）の構造'!K$50</f>
        <v>6849</v>
      </c>
      <c r="K58" s="180"/>
      <c r="L58" s="180"/>
      <c r="M58" s="180">
        <f>'将来負担比率（分子）の構造'!L$50</f>
        <v>7497</v>
      </c>
      <c r="N58" s="180"/>
      <c r="O58" s="180"/>
      <c r="P58" s="180">
        <f>'将来負担比率（分子）の構造'!M$50</f>
        <v>7506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31</v>
      </c>
      <c r="C61" s="180"/>
      <c r="D61" s="180"/>
      <c r="E61" s="180">
        <f>'将来負担比率（分子）の構造'!J$46</f>
        <v>26</v>
      </c>
      <c r="F61" s="180"/>
      <c r="G61" s="180"/>
      <c r="H61" s="180">
        <f>'将来負担比率（分子）の構造'!K$46</f>
        <v>22</v>
      </c>
      <c r="I61" s="180"/>
      <c r="J61" s="180"/>
      <c r="K61" s="180">
        <f>'将来負担比率（分子）の構造'!L$46</f>
        <v>19</v>
      </c>
      <c r="L61" s="180"/>
      <c r="M61" s="180"/>
      <c r="N61" s="180" t="str">
        <f>'将来負担比率（分子）の構造'!M$46</f>
        <v>-</v>
      </c>
      <c r="O61" s="180"/>
      <c r="P61" s="180"/>
    </row>
    <row r="62" spans="1:16" x14ac:dyDescent="0.15">
      <c r="A62" s="180" t="s">
        <v>34</v>
      </c>
      <c r="B62" s="180">
        <f>'将来負担比率（分子）の構造'!I$45</f>
        <v>2581</v>
      </c>
      <c r="C62" s="180"/>
      <c r="D62" s="180"/>
      <c r="E62" s="180">
        <f>'将来負担比率（分子）の構造'!J$45</f>
        <v>2688</v>
      </c>
      <c r="F62" s="180"/>
      <c r="G62" s="180"/>
      <c r="H62" s="180">
        <f>'将来負担比率（分子）の構造'!K$45</f>
        <v>2434</v>
      </c>
      <c r="I62" s="180"/>
      <c r="J62" s="180"/>
      <c r="K62" s="180">
        <f>'将来負担比率（分子）の構造'!L$45</f>
        <v>2340</v>
      </c>
      <c r="L62" s="180"/>
      <c r="M62" s="180"/>
      <c r="N62" s="180">
        <f>'将来負担比率（分子）の構造'!M$45</f>
        <v>2190</v>
      </c>
      <c r="O62" s="180"/>
      <c r="P62" s="180"/>
    </row>
    <row r="63" spans="1:16" x14ac:dyDescent="0.15">
      <c r="A63" s="180" t="s">
        <v>33</v>
      </c>
      <c r="B63" s="180">
        <f>'将来負担比率（分子）の構造'!I$44</f>
        <v>309</v>
      </c>
      <c r="C63" s="180"/>
      <c r="D63" s="180"/>
      <c r="E63" s="180">
        <f>'将来負担比率（分子）の構造'!J$44</f>
        <v>443</v>
      </c>
      <c r="F63" s="180"/>
      <c r="G63" s="180"/>
      <c r="H63" s="180">
        <f>'将来負担比率（分子）の構造'!K$44</f>
        <v>443</v>
      </c>
      <c r="I63" s="180"/>
      <c r="J63" s="180"/>
      <c r="K63" s="180">
        <f>'将来負担比率（分子）の構造'!L$44</f>
        <v>390</v>
      </c>
      <c r="L63" s="180"/>
      <c r="M63" s="180"/>
      <c r="N63" s="180">
        <f>'将来負担比率（分子）の構造'!M$44</f>
        <v>804</v>
      </c>
      <c r="O63" s="180"/>
      <c r="P63" s="180"/>
    </row>
    <row r="64" spans="1:16" x14ac:dyDescent="0.15">
      <c r="A64" s="180" t="s">
        <v>32</v>
      </c>
      <c r="B64" s="180">
        <f>'将来負担比率（分子）の構造'!I$43</f>
        <v>7477</v>
      </c>
      <c r="C64" s="180"/>
      <c r="D64" s="180"/>
      <c r="E64" s="180">
        <f>'将来負担比率（分子）の構造'!J$43</f>
        <v>7113</v>
      </c>
      <c r="F64" s="180"/>
      <c r="G64" s="180"/>
      <c r="H64" s="180">
        <f>'将来負担比率（分子）の構造'!K$43</f>
        <v>6600</v>
      </c>
      <c r="I64" s="180"/>
      <c r="J64" s="180"/>
      <c r="K64" s="180">
        <f>'将来負担比率（分子）の構造'!L$43</f>
        <v>6193</v>
      </c>
      <c r="L64" s="180"/>
      <c r="M64" s="180"/>
      <c r="N64" s="180">
        <f>'将来負担比率（分子）の構造'!M$43</f>
        <v>5810</v>
      </c>
      <c r="O64" s="180"/>
      <c r="P64" s="180"/>
    </row>
    <row r="65" spans="1:16" x14ac:dyDescent="0.15">
      <c r="A65" s="180" t="s">
        <v>31</v>
      </c>
      <c r="B65" s="180">
        <f>'将来負担比率（分子）の構造'!I$42</f>
        <v>335</v>
      </c>
      <c r="C65" s="180"/>
      <c r="D65" s="180"/>
      <c r="E65" s="180">
        <f>'将来負担比率（分子）の構造'!J$42</f>
        <v>287</v>
      </c>
      <c r="F65" s="180"/>
      <c r="G65" s="180"/>
      <c r="H65" s="180">
        <f>'将来負担比率（分子）の構造'!K$42</f>
        <v>245</v>
      </c>
      <c r="I65" s="180"/>
      <c r="J65" s="180"/>
      <c r="K65" s="180">
        <f>'将来負担比率（分子）の構造'!L$42</f>
        <v>208</v>
      </c>
      <c r="L65" s="180"/>
      <c r="M65" s="180"/>
      <c r="N65" s="180" t="str">
        <f>'将来負担比率（分子）の構造'!M$42</f>
        <v>-</v>
      </c>
      <c r="O65" s="180"/>
      <c r="P65" s="180"/>
    </row>
    <row r="66" spans="1:16" x14ac:dyDescent="0.15">
      <c r="A66" s="180" t="s">
        <v>30</v>
      </c>
      <c r="B66" s="180">
        <f>'将来負担比率（分子）の構造'!I$41</f>
        <v>11761</v>
      </c>
      <c r="C66" s="180"/>
      <c r="D66" s="180"/>
      <c r="E66" s="180">
        <f>'将来負担比率（分子）の構造'!J$41</f>
        <v>11053</v>
      </c>
      <c r="F66" s="180"/>
      <c r="G66" s="180"/>
      <c r="H66" s="180">
        <f>'将来負担比率（分子）の構造'!K$41</f>
        <v>10369</v>
      </c>
      <c r="I66" s="180"/>
      <c r="J66" s="180"/>
      <c r="K66" s="180">
        <f>'将来負担比率（分子）の構造'!L$41</f>
        <v>10290</v>
      </c>
      <c r="L66" s="180"/>
      <c r="M66" s="180"/>
      <c r="N66" s="180">
        <f>'将来負担比率（分子）の構造'!M$41</f>
        <v>10489</v>
      </c>
      <c r="O66" s="180"/>
      <c r="P66" s="180"/>
    </row>
    <row r="67" spans="1:16" x14ac:dyDescent="0.15">
      <c r="A67" s="180" t="s">
        <v>74</v>
      </c>
      <c r="B67" s="180" t="e">
        <f>NA()</f>
        <v>#N/A</v>
      </c>
      <c r="C67" s="180">
        <f>IF(ISNUMBER('将来負担比率（分子）の構造'!I$53), IF('将来負担比率（分子）の構造'!I$53 &lt; 0, 0, '将来負担比率（分子）の構造'!I$53), NA())</f>
        <v>2761</v>
      </c>
      <c r="D67" s="180" t="e">
        <f>NA()</f>
        <v>#N/A</v>
      </c>
      <c r="E67" s="180" t="e">
        <f>NA()</f>
        <v>#N/A</v>
      </c>
      <c r="F67" s="180">
        <f>IF(ISNUMBER('将来負担比率（分子）の構造'!J$53), IF('将来負担比率（分子）の構造'!J$53 &lt; 0, 0, '将来負担比率（分子）の構造'!J$53), NA())</f>
        <v>2043</v>
      </c>
      <c r="G67" s="180" t="e">
        <f>NA()</f>
        <v>#N/A</v>
      </c>
      <c r="H67" s="180" t="e">
        <f>NA()</f>
        <v>#N/A</v>
      </c>
      <c r="I67" s="180">
        <f>IF(ISNUMBER('将来負担比率（分子）の構造'!K$53), IF('将来負担比率（分子）の構造'!K$53 &lt; 0, 0, '将来負担比率（分子）の構造'!K$53), NA())</f>
        <v>670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5099</v>
      </c>
      <c r="C72" s="184">
        <f>基金残高に係る経年分析!G55</f>
        <v>5559</v>
      </c>
      <c r="D72" s="184">
        <f>基金残高に係る経年分析!H55</f>
        <v>5589</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3548</v>
      </c>
      <c r="C74" s="184">
        <f>基金残高に係る経年分析!G57</f>
        <v>3571</v>
      </c>
      <c r="D74" s="184">
        <f>基金残高に係る経年分析!H57</f>
        <v>3403</v>
      </c>
    </row>
  </sheetData>
  <sheetProtection algorithmName="SHA-512" hashValue="Rqv9OD6QGDZrPWqRs9r1gzTzq27qtALHzgDBaVvSUkbAbtU4Azy2CKnwxauMxRmLs9oXzxWDYVtIUt9kyXcrzQ==" saltValue="HGjUS1sQP5tEGdfbVUrm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22" zoomScale="85" zoomScaleNormal="85" zoomScaleSheetLayoutView="55" workbookViewId="0">
      <selection activeCell="A58" sqref="A5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36.200000000000003</v>
      </c>
      <c r="BY51" s="1307"/>
      <c r="BZ51" s="1307"/>
      <c r="CA51" s="1307"/>
      <c r="CB51" s="1307"/>
      <c r="CC51" s="1307"/>
      <c r="CD51" s="1307"/>
      <c r="CE51" s="1307"/>
      <c r="CF51" s="1307">
        <v>12.6</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53.9</v>
      </c>
      <c r="BY53" s="1307"/>
      <c r="BZ53" s="1307"/>
      <c r="CA53" s="1307"/>
      <c r="CB53" s="1307"/>
      <c r="CC53" s="1307"/>
      <c r="CD53" s="1307"/>
      <c r="CE53" s="1307"/>
      <c r="CF53" s="1307">
        <v>55.2</v>
      </c>
      <c r="CG53" s="1307"/>
      <c r="CH53" s="1307"/>
      <c r="CI53" s="1307"/>
      <c r="CJ53" s="1307"/>
      <c r="CK53" s="1307"/>
      <c r="CL53" s="1307"/>
      <c r="CM53" s="1307"/>
      <c r="CN53" s="1307">
        <v>56.4</v>
      </c>
      <c r="CO53" s="1307"/>
      <c r="CP53" s="1307"/>
      <c r="CQ53" s="1307"/>
      <c r="CR53" s="1307"/>
      <c r="CS53" s="1307"/>
      <c r="CT53" s="1307"/>
      <c r="CU53" s="1307"/>
      <c r="CV53" s="1307">
        <v>57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37.200000000000003</v>
      </c>
      <c r="BY55" s="1307"/>
      <c r="BZ55" s="1307"/>
      <c r="CA55" s="1307"/>
      <c r="CB55" s="1307"/>
      <c r="CC55" s="1307"/>
      <c r="CD55" s="1307"/>
      <c r="CE55" s="1307"/>
      <c r="CF55" s="1307">
        <v>24</v>
      </c>
      <c r="CG55" s="1307"/>
      <c r="CH55" s="1307"/>
      <c r="CI55" s="1307"/>
      <c r="CJ55" s="1307"/>
      <c r="CK55" s="1307"/>
      <c r="CL55" s="1307"/>
      <c r="CM55" s="1307"/>
      <c r="CN55" s="1307">
        <v>19.8</v>
      </c>
      <c r="CO55" s="1307"/>
      <c r="CP55" s="1307"/>
      <c r="CQ55" s="1307"/>
      <c r="CR55" s="1307"/>
      <c r="CS55" s="1307"/>
      <c r="CT55" s="1307"/>
      <c r="CU55" s="1307"/>
      <c r="CV55" s="1307">
        <v>19.8</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55.8</v>
      </c>
      <c r="BY57" s="1307"/>
      <c r="BZ57" s="1307"/>
      <c r="CA57" s="1307"/>
      <c r="CB57" s="1307"/>
      <c r="CC57" s="1307"/>
      <c r="CD57" s="1307"/>
      <c r="CE57" s="1307"/>
      <c r="CF57" s="1307">
        <v>56.1</v>
      </c>
      <c r="CG57" s="1307"/>
      <c r="CH57" s="1307"/>
      <c r="CI57" s="1307"/>
      <c r="CJ57" s="1307"/>
      <c r="CK57" s="1307"/>
      <c r="CL57" s="1307"/>
      <c r="CM57" s="1307"/>
      <c r="CN57" s="1307">
        <v>58.6</v>
      </c>
      <c r="CO57" s="1307"/>
      <c r="CP57" s="1307"/>
      <c r="CQ57" s="1307"/>
      <c r="CR57" s="1307"/>
      <c r="CS57" s="1307"/>
      <c r="CT57" s="1307"/>
      <c r="CU57" s="1307"/>
      <c r="CV57" s="1307">
        <v>59.3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v>47.5</v>
      </c>
      <c r="BQ73" s="1307"/>
      <c r="BR73" s="1307"/>
      <c r="BS73" s="1307"/>
      <c r="BT73" s="1307"/>
      <c r="BU73" s="1307"/>
      <c r="BV73" s="1307"/>
      <c r="BW73" s="1307"/>
      <c r="BX73" s="1307">
        <v>36.200000000000003</v>
      </c>
      <c r="BY73" s="1307"/>
      <c r="BZ73" s="1307"/>
      <c r="CA73" s="1307"/>
      <c r="CB73" s="1307"/>
      <c r="CC73" s="1307"/>
      <c r="CD73" s="1307"/>
      <c r="CE73" s="1307"/>
      <c r="CF73" s="1307">
        <v>12.6</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12.2</v>
      </c>
      <c r="BQ75" s="1307"/>
      <c r="BR75" s="1307"/>
      <c r="BS75" s="1307"/>
      <c r="BT75" s="1307"/>
      <c r="BU75" s="1307"/>
      <c r="BV75" s="1307"/>
      <c r="BW75" s="1307"/>
      <c r="BX75" s="1307">
        <v>11</v>
      </c>
      <c r="BY75" s="1307"/>
      <c r="BZ75" s="1307"/>
      <c r="CA75" s="1307"/>
      <c r="CB75" s="1307"/>
      <c r="CC75" s="1307"/>
      <c r="CD75" s="1307"/>
      <c r="CE75" s="1307"/>
      <c r="CF75" s="1307">
        <v>10</v>
      </c>
      <c r="CG75" s="1307"/>
      <c r="CH75" s="1307"/>
      <c r="CI75" s="1307"/>
      <c r="CJ75" s="1307"/>
      <c r="CK75" s="1307"/>
      <c r="CL75" s="1307"/>
      <c r="CM75" s="1307"/>
      <c r="CN75" s="1307">
        <v>8.8000000000000007</v>
      </c>
      <c r="CO75" s="1307"/>
      <c r="CP75" s="1307"/>
      <c r="CQ75" s="1307"/>
      <c r="CR75" s="1307"/>
      <c r="CS75" s="1307"/>
      <c r="CT75" s="1307"/>
      <c r="CU75" s="1307"/>
      <c r="CV75" s="1307">
        <v>8.5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49.7</v>
      </c>
      <c r="BQ77" s="1307"/>
      <c r="BR77" s="1307"/>
      <c r="BS77" s="1307"/>
      <c r="BT77" s="1307"/>
      <c r="BU77" s="1307"/>
      <c r="BV77" s="1307"/>
      <c r="BW77" s="1307"/>
      <c r="BX77" s="1307">
        <v>37.200000000000003</v>
      </c>
      <c r="BY77" s="1307"/>
      <c r="BZ77" s="1307"/>
      <c r="CA77" s="1307"/>
      <c r="CB77" s="1307"/>
      <c r="CC77" s="1307"/>
      <c r="CD77" s="1307"/>
      <c r="CE77" s="1307"/>
      <c r="CF77" s="1307">
        <v>24</v>
      </c>
      <c r="CG77" s="1307"/>
      <c r="CH77" s="1307"/>
      <c r="CI77" s="1307"/>
      <c r="CJ77" s="1307"/>
      <c r="CK77" s="1307"/>
      <c r="CL77" s="1307"/>
      <c r="CM77" s="1307"/>
      <c r="CN77" s="1307">
        <v>19.8</v>
      </c>
      <c r="CO77" s="1307"/>
      <c r="CP77" s="1307"/>
      <c r="CQ77" s="1307"/>
      <c r="CR77" s="1307"/>
      <c r="CS77" s="1307"/>
      <c r="CT77" s="1307"/>
      <c r="CU77" s="1307"/>
      <c r="CV77" s="1307">
        <v>19.8</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11.2</v>
      </c>
      <c r="BQ79" s="1307"/>
      <c r="BR79" s="1307"/>
      <c r="BS79" s="1307"/>
      <c r="BT79" s="1307"/>
      <c r="BU79" s="1307"/>
      <c r="BV79" s="1307"/>
      <c r="BW79" s="1307"/>
      <c r="BX79" s="1307">
        <v>10.1</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8.8000000000000007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Heypatzib5jZRz0mKJf4I8pvOLzkPZP5RoZ2/V0qoZZfeANHmTmP7z9eXS0c/01puFFZbPPwCIwU+0iU/ZHWw==" saltValue="OPHupoIe5ipLuxeMjwgl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70" zoomScaleNormal="70" zoomScaleSheetLayoutView="70" workbookViewId="0">
      <selection activeCell="AE80" sqref="AE8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sEY/YJRlspkKLEg6piM7hsBNtcx2LtTKifs8kIpblABYIqjTYG03ltCu+A7G2XyoycMge54G4axFfKrpGYRmw==" saltValue="UQkQSVJjkEzzBWiapQmt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100" zoomScale="70" zoomScaleNormal="70" zoomScaleSheetLayoutView="55" workbookViewId="0">
      <selection activeCell="BF2" sqref="BF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uWoLMbsWA7SC8vIqjzS8cGU7dvc40yOmfQy4v+d/YVtXeu2BiSOKQaPS/hI9XWWB2aQsky4obptK7sHla3S8g==" saltValue="DAaPmDXsfA+HnZsnaKJp0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2020-09-24T10:29:19Z</cp:lastPrinted>
  <dcterms:created xsi:type="dcterms:W3CDTF">2020-02-10T06:17:30Z</dcterms:created>
  <dcterms:modified xsi:type="dcterms:W3CDTF">2020-10-05T05:10:22Z</dcterms:modified>
  <cp:category/>
</cp:coreProperties>
</file>