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3 普通会計決算統計（H30）\06 平成30年度財政状況資料集\08 市町村→県\"/>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12" l="1"/>
  <c r="AA32" i="12"/>
  <c r="AA30" i="12"/>
  <c r="AA29" i="12"/>
  <c r="AA28" i="12"/>
  <c r="AA10" i="12"/>
  <c r="AA11" i="12"/>
  <c r="AA9" i="12"/>
  <c r="AA8" i="12"/>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O37" i="10"/>
  <c r="BE37" i="10"/>
  <c r="AM37" i="10"/>
  <c r="U37" i="10"/>
  <c r="BE36" i="10"/>
  <c r="AM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c r="U35" i="10" s="1"/>
  <c r="U36" i="10" s="1"/>
  <c r="BE34" i="10" l="1"/>
  <c r="BE35" i="10" l="1"/>
  <c r="BW34" i="10"/>
  <c r="BW35" i="10" s="1"/>
  <c r="BW36" i="10" s="1"/>
  <c r="BW37" i="10" s="1"/>
  <c r="BW38" i="10" l="1"/>
  <c r="BW39" i="10" s="1"/>
  <c r="BW40" i="10" s="1"/>
  <c r="CO34" i="10" s="1"/>
  <c r="CO35" i="10" s="1"/>
  <c r="CO36" i="10" s="1"/>
</calcChain>
</file>

<file path=xl/sharedStrings.xml><?xml version="1.0" encoding="utf-8"?>
<sst xmlns="http://schemas.openxmlformats.org/spreadsheetml/2006/main" count="1136" uniqueCount="620">
  <si>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</si>
  <si>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</si>
  <si>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</si>
  <si>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</si>
  <si>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</si>
  <si>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</si>
  <si>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</si>
  <si>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</si>
  <si>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</si>
  <si>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</si>
  <si>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</si>
  <si>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</si>
  <si>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</si>
  <si>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</si>
  <si>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</si>
  <si>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</si>
  <si>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</si>
  <si>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</si>
  <si>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</si>
  <si>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</si>
  <si>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</si>
  <si>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</si>
  <si>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</si>
  <si>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</si>
  <si>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</si>
  <si>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</si>
  <si>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</si>
  <si>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</si>
  <si>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</si>
  <si>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</si>
  <si>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</si>
  <si>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</si>
  <si>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</si>
  <si>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</si>
  <si>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</si>
  <si>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</si>
  <si>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</si>
  <si>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</si>
  <si>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</si>
  <si>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</si>
  <si>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</si>
  <si>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</si>
  <si>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</si>
  <si>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</si>
  <si>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</si>
  <si>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</si>
  <si>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</si>
  <si>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</si>
  <si>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</si>
  <si>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</si>
  <si>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</si>
  <si>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</si>
  <si>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</si>
  <si>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</si>
  <si>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</si>
  <si>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</si>
  <si>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</si>
  <si>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</si>
  <si>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</si>
  <si>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</si>
  <si>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</si>
  <si>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</si>
  <si>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</si>
  <si>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</si>
  <si>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</si>
  <si>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</si>
  <si>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</si>
  <si>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</si>
  <si>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</si>
  <si>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</si>
  <si>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</si>
  <si>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</si>
  <si>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</si>
  <si>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</si>
  <si>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</si>
  <si>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</si>
  <si>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</si>
  <si>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</si>
  <si>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</si>
  <si>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</si>
  <si>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</si>
  <si>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</si>
  <si>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</si>
  <si>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</si>
  <si>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</si>
  <si>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</si>
  <si>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</si>
  <si>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</si>
  <si>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</si>
  <si>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</si>
  <si>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</si>
  <si>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</si>
  <si>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</si>
  <si>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</si>
  <si>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</si>
  <si>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</si>
  <si>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</si>
  <si>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</si>
  <si>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</si>
  <si>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</si>
  <si>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</si>
  <si>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</si>
  <si>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</si>
  <si>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</si>
  <si>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</si>
  <si>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</si>
  <si>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</si>
  <si>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</si>
  <si>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</si>
  <si>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</si>
  <si>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</si>
  <si>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</si>
  <si>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</si>
  <si>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</si>
  <si>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</si>
  <si>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</si>
  <si>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</si>
  <si>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</si>
  <si>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</si>
  <si>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</si>
  <si>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</si>
  <si>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</si>
  <si>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</si>
  <si>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</si>
  <si>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</si>
  <si>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</si>
  <si>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</si>
  <si>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</si>
  <si>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</si>
  <si>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</si>
  <si>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</si>
  <si>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</si>
  <si>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</si>
  <si>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</si>
  <si>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</si>
  <si>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</si>
  <si>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</si>
  <si>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</si>
  <si>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</si>
  <si>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</si>
  <si>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</si>
  <si>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</si>
  <si>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</si>
  <si>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</si>
  <si>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</si>
  <si>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</si>
  <si>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</si>
  <si>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</si>
  <si>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</si>
  <si>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</si>
  <si>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</si>
  <si>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</si>
  <si>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</si>
  <si>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</si>
  <si>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</si>
  <si>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</si>
  <si>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</si>
  <si>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</si>
  <si>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</si>
  <si>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</si>
  <si>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</si>
  <si>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</si>
  <si>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</si>
  <si>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</si>
  <si>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</si>
  <si>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</si>
  <si>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</si>
  <si>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</si>
  <si>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</si>
  <si>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</si>
  <si>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</si>
  <si>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</si>
  <si>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</si>
  <si>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</si>
  <si>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</si>
  <si>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</si>
  <si>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</si>
  <si>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</si>
  <si>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</si>
  <si>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</si>
  <si>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</si>
  <si>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</si>
  <si>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</si>
  <si>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</si>
  <si>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</si>
  <si>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</si>
  <si>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</si>
  <si>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</si>
  <si>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</si>
  <si>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</si>
  <si>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</si>
  <si>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</si>
  <si>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</si>
  <si>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</si>
  <si>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</si>
  <si>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</si>
  <si>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</si>
  <si>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</si>
  <si>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</si>
  <si>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</si>
  <si>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</si>
  <si>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</si>
  <si>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</si>
  <si>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</si>
  <si>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</si>
  <si>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</si>
  <si>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</si>
  <si>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熊本県五木村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</si>
  <si>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</si>
  <si>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</si>
  <si>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</si>
  <si>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</si>
  <si>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</si>
  <si>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</si>
  <si>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</si>
  <si>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</si>
  <si>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</si>
  <si>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</si>
  <si>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</si>
  <si>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</si>
  <si>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</si>
  <si>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</si>
  <si>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</si>
  <si>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</si>
  <si>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</si>
  <si>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</si>
  <si>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</si>
  <si>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</si>
  <si>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</si>
  <si>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</si>
  <si>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</si>
  <si>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</si>
  <si>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</si>
  <si>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</si>
  <si>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</si>
  <si>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</si>
  <si>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</si>
  <si>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</si>
  <si>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</si>
  <si>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</si>
  <si>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</si>
  <si>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</si>
  <si>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</si>
  <si>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</si>
  <si>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</si>
  <si>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</si>
  <si>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</si>
  <si>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</si>
  <si>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</si>
  <si>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</si>
  <si>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</si>
  <si>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</si>
  <si>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</si>
  <si>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</si>
  <si>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</si>
  <si>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</si>
  <si>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</si>
  <si>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</si>
  <si>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</si>
  <si>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</si>
  <si>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</si>
  <si>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</si>
  <si>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</si>
  <si>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</si>
  <si>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</si>
  <si>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</si>
  <si>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</si>
  <si>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</si>
  <si>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</si>
  <si>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</si>
  <si>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</si>
  <si>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</si>
  <si>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</si>
  <si>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</si>
  <si>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</si>
  <si>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</si>
  <si>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</si>
  <si>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</si>
  <si>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</si>
  <si>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</si>
  <si>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</si>
  <si>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</si>
  <si>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</si>
  <si>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</si>
  <si>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</si>
  <si>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</si>
  <si>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</si>
  <si>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</si>
  <si>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</si>
  <si>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</si>
  <si>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</si>
  <si>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</si>
  <si>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</si>
  <si>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</si>
  <si>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</si>
  <si>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</si>
  <si>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</si>
  <si>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</si>
  <si>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</si>
  <si>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</si>
  <si>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</si>
  <si>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</si>
  <si>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</si>
  <si>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</si>
  <si>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</si>
  <si>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</si>
  <si>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</si>
  <si>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</si>
  <si>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</si>
  <si>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</si>
  <si>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</si>
  <si>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</si>
  <si>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</si>
  <si>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</si>
  <si>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</si>
  <si>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</si>
  <si>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</si>
  <si>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</si>
  <si>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</si>
  <si>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</si>
  <si>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</si>
  <si>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</si>
  <si>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</si>
  <si>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</si>
  <si>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</si>
  <si>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</si>
  <si>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</si>
  <si>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</si>
  <si>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</si>
  <si>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</si>
  <si>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</si>
  <si>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</si>
  <si>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</si>
  <si>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</si>
  <si>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</si>
  <si>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</si>
  <si>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</si>
  <si>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</si>
  <si>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</si>
  <si>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</si>
  <si>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</si>
  <si>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</si>
  <si>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</si>
  <si>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</si>
  <si>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</si>
  <si>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</si>
  <si>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</si>
  <si>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</si>
  <si>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</si>
  <si>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</si>
  <si>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</si>
  <si>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</si>
  <si>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</si>
  <si>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</si>
  <si>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</si>
  <si>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</si>
  <si>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熊本県五木村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</si>
  <si>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</si>
  <si>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</si>
  <si>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</si>
  <si>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</si>
  <si>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</si>
  <si>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</si>
  <si>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</si>
  <si>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</si>
  <si>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</si>
  <si>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</si>
  <si>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</si>
  <si>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</si>
  <si>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</si>
  <si>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</si>
  <si>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</si>
  <si>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</si>
  <si>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</si>
  <si>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</si>
  <si>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</si>
  <si>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</si>
  <si>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ダム対策事業特別会計</t>
    <phoneticPr fontId="5"/>
  </si>
  <si>
    <t>代替地上下水道事業特別会計</t>
    <phoneticPr fontId="5"/>
  </si>
  <si>
    <t>墓地公園特別会計</t>
    <phoneticPr fontId="5"/>
  </si>
  <si>
    <t>情報通信事業特別会計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</si>
  <si>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</si>
  <si>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</si>
  <si>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</si>
  <si>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</si>
  <si>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</si>
  <si>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</si>
  <si>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</si>
  <si>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</si>
  <si>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</si>
  <si>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</si>
  <si>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</si>
  <si>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</si>
  <si>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</si>
  <si>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</si>
  <si>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</si>
  <si>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</si>
  <si>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</si>
  <si>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</si>
  <si>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</si>
  <si>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</si>
  <si>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</si>
  <si>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</si>
  <si>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</si>
  <si>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</si>
  <si>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</si>
  <si>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</si>
  <si>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</si>
  <si>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</si>
  <si>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</si>
  <si>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</si>
  <si>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</si>
  <si>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</si>
  <si>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</si>
  <si>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</si>
  <si>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</si>
  <si>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</si>
  <si>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</si>
  <si>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</si>
  <si>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</si>
  <si>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</si>
  <si>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</si>
  <si>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</si>
  <si>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</si>
  <si>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</si>
  <si>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</si>
  <si>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</si>
  <si>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</si>
  <si>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</si>
  <si>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</si>
  <si>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</si>
  <si>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</si>
  <si>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</si>
  <si>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</si>
  <si>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</si>
  <si>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</si>
  <si>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</si>
  <si>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</si>
  <si>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</si>
  <si>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</si>
  <si>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</si>
  <si>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</si>
  <si>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</si>
  <si>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</si>
  <si>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</si>
  <si>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</si>
  <si>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</si>
  <si>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</si>
  <si>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</si>
  <si>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</si>
  <si>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</si>
  <si>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</si>
  <si>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</si>
  <si>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</si>
  <si>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</si>
  <si>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</si>
  <si>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</si>
  <si>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</si>
  <si>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</si>
  <si>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</si>
  <si>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</si>
  <si>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</si>
  <si>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</si>
  <si>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</si>
  <si>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</si>
  <si>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</si>
  <si>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</si>
  <si>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五木村農業集落排水事業特別会計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</si>
  <si>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</si>
  <si>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</si>
  <si>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五木村簡易水道事業特別会計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</si>
  <si>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</si>
  <si>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</si>
  <si>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</si>
  <si>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</si>
  <si>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</si>
  <si>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</si>
  <si>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</si>
  <si>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</si>
  <si>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</si>
  <si>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</si>
  <si>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</si>
  <si>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</si>
  <si>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</si>
  <si>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</si>
  <si>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</si>
  <si>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</si>
  <si>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</si>
  <si>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</si>
  <si>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</si>
  <si>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</si>
  <si>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</si>
  <si>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</si>
  <si>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</si>
  <si>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</si>
  <si>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</si>
  <si>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</si>
  <si>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</si>
  <si>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</si>
  <si>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</si>
  <si>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</si>
  <si>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</si>
  <si>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</si>
  <si>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</si>
  <si>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</si>
  <si>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</si>
  <si>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</si>
  <si>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</si>
  <si>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</si>
  <si>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</si>
  <si>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</si>
  <si>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</si>
  <si>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</si>
  <si>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</si>
  <si>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</si>
  <si>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</si>
  <si>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</si>
  <si>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</si>
  <si>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</si>
  <si>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</si>
  <si>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</si>
  <si>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</si>
  <si>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</si>
  <si>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</si>
  <si>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</si>
  <si>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</si>
  <si>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</si>
  <si>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</si>
  <si>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</si>
  <si>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</si>
  <si>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</si>
  <si>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</si>
  <si>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</si>
  <si>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</si>
  <si>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</si>
  <si>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</si>
  <si>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</si>
  <si>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</si>
  <si>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</si>
  <si>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</si>
  <si>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</si>
  <si>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</si>
  <si>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</si>
  <si>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</si>
  <si>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</si>
  <si>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</si>
  <si>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</si>
  <si>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</si>
  <si>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</si>
  <si>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</si>
  <si>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</si>
  <si>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</si>
  <si>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</si>
  <si>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</si>
  <si>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</si>
  <si>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</si>
  <si>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</si>
  <si>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</si>
  <si>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</si>
  <si>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</si>
  <si>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</si>
  <si>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</si>
  <si>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</si>
  <si>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</si>
  <si>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</si>
  <si>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</si>
  <si>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4.65</t>
  </si>
  <si>
    <t>▲ 2.00</t>
  </si>
  <si>
    <t>▲ 12.25</t>
  </si>
  <si>
    <t>▲ 45.71</t>
  </si>
  <si>
    <t>情報通信事業特別会計</t>
  </si>
  <si>
    <t>▲ 1.16</t>
  </si>
  <si>
    <t>一般会計</t>
  </si>
  <si>
    <t>国民健康保険特別会計</t>
  </si>
  <si>
    <t>介護保険特別会計</t>
  </si>
  <si>
    <t>後期高齢者医療特別会計</t>
  </si>
  <si>
    <t>墓地公園特別会計</t>
  </si>
  <si>
    <t>農業集落排水事業特別会計</t>
  </si>
  <si>
    <t>代替地上下水道事業特別会計</t>
  </si>
  <si>
    <t>その他会計（赤字）</t>
  </si>
  <si>
    <t>その他会計（黒字）</t>
  </si>
  <si>
    <t>H25末</t>
    <phoneticPr fontId="5"/>
  </si>
  <si>
    <t>H26末</t>
    <phoneticPr fontId="5"/>
  </si>
  <si>
    <t>H27末</t>
    <phoneticPr fontId="5"/>
  </si>
  <si>
    <t>H28末</t>
    <phoneticPr fontId="5"/>
  </si>
  <si>
    <t>H29末</t>
    <phoneticPr fontId="5"/>
  </si>
  <si>
    <t>五木村振興公社</t>
    <rPh sb="0" eb="2">
      <t>イツキ</t>
    </rPh>
    <rPh sb="2" eb="3">
      <t>ムラ</t>
    </rPh>
    <rPh sb="3" eb="5">
      <t>シンコウ</t>
    </rPh>
    <rPh sb="5" eb="7">
      <t>コウシャ</t>
    </rPh>
    <phoneticPr fontId="2"/>
  </si>
  <si>
    <t>子守唄の里　五木</t>
    <rPh sb="0" eb="3">
      <t>コモリウタ</t>
    </rPh>
    <rPh sb="4" eb="5">
      <t>サト</t>
    </rPh>
    <rPh sb="6" eb="8">
      <t>イツキ</t>
    </rPh>
    <phoneticPr fontId="2"/>
  </si>
  <si>
    <t>くま川鉄道</t>
    <rPh sb="2" eb="3">
      <t>カワ</t>
    </rPh>
    <rPh sb="3" eb="5">
      <t>テツドウ</t>
    </rPh>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</si>
  <si>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</si>
  <si>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</si>
  <si>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</si>
  <si>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</si>
  <si>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</si>
  <si>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</si>
  <si>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</si>
  <si>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</si>
  <si>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</si>
  <si>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</si>
  <si>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</si>
  <si>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</si>
  <si>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</si>
  <si>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ダム対策事業特別会計基金</t>
    <rPh sb="2" eb="4">
      <t>タイサク</t>
    </rPh>
    <rPh sb="4" eb="6">
      <t>ジギョウ</t>
    </rPh>
    <rPh sb="6" eb="8">
      <t>トクベツ</t>
    </rPh>
    <rPh sb="8" eb="10">
      <t>カイケイ</t>
    </rPh>
    <rPh sb="10" eb="12">
      <t>キキン</t>
    </rPh>
    <phoneticPr fontId="2"/>
  </si>
  <si>
    <t>林業振興基金</t>
    <rPh sb="0" eb="2">
      <t>リンギョウ</t>
    </rPh>
    <rPh sb="2" eb="4">
      <t>シンコウ</t>
    </rPh>
    <rPh sb="4" eb="6">
      <t>キキン</t>
    </rPh>
    <phoneticPr fontId="5"/>
  </si>
  <si>
    <t>社会福祉振興基金</t>
    <rPh sb="0" eb="2">
      <t>シャカイ</t>
    </rPh>
    <rPh sb="2" eb="4">
      <t>フクシ</t>
    </rPh>
    <rPh sb="4" eb="6">
      <t>シンコウ</t>
    </rPh>
    <rPh sb="6" eb="8">
      <t>キキン</t>
    </rPh>
    <phoneticPr fontId="2"/>
  </si>
  <si>
    <t>人材育成基金</t>
    <rPh sb="0" eb="2">
      <t>ジンザイ</t>
    </rPh>
    <rPh sb="2" eb="4">
      <t>イクセイ</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</si>
  <si>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</si>
  <si>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</si>
  <si>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</si>
  <si>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</si>
  <si>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</si>
  <si>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</si>
  <si>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本村においては、将来負担比率が生じていない。今後も、地方債発行額の総枠管理等に努め、有形固定資産減価償却率の推移を考慮しつつ、将来負担の軽減を図っていく。</t>
    <rPh sb="0" eb="2">
      <t>ホンソン</t>
    </rPh>
    <rPh sb="8" eb="10">
      <t>ショウライ</t>
    </rPh>
    <rPh sb="10" eb="12">
      <t>フタン</t>
    </rPh>
    <rPh sb="12" eb="14">
      <t>ヒリツ</t>
    </rPh>
    <rPh sb="15" eb="16">
      <t>ショウ</t>
    </rPh>
    <rPh sb="42" eb="53">
      <t>ユウケイコテイシサンゲンカショウキャクリツ</t>
    </rPh>
    <rPh sb="54" eb="56">
      <t>スイイ</t>
    </rPh>
    <rPh sb="57" eb="59">
      <t>コウリョ</t>
    </rPh>
    <rPh sb="63" eb="65">
      <t>ショウライ</t>
    </rPh>
    <phoneticPr fontId="2"/>
  </si>
  <si>
    <t>将来負担比率</t>
    <phoneticPr fontId="5"/>
  </si>
  <si>
    <t>有形固定資産減価償却率</t>
    <phoneticPr fontId="5"/>
  </si>
  <si>
    <t>類似団体内平均値</t>
    <phoneticPr fontId="5"/>
  </si>
  <si>
    <t>本村においては、将来負担比率が生じていない。今後も平成３０年度決算における県内市町村平均値を目標に、新発債の抑制や地方債現在高の総枠管理に努めていく。いく。</t>
    <rPh sb="0" eb="2">
      <t>ホンソン</t>
    </rPh>
    <rPh sb="8" eb="10">
      <t>ショウライ</t>
    </rPh>
    <rPh sb="10" eb="12">
      <t>フタン</t>
    </rPh>
    <rPh sb="12" eb="14">
      <t>ヒリツ</t>
    </rPh>
    <rPh sb="15" eb="16">
      <t>ショウ</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</si>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</sst>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4ECC-4BC9-980B-1FE318112F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1398471</c:v>
                </c:pt>
                <c:pt idx="1">
                  <c:v>785368</c:v>
                </c:pt>
                <c:pt idx="2">
                  <c:v>921331</c:v>
                </c:pt>
                <c:pt idx="3">
                  <c:v>949679</c:v>
                </c:pt>
                <c:pt idx="4">
                  <c:v>991486</c:v>
                </c:pt>
              </c:numCache>
            </c:numRef>
          </c:val>
          <c:smooth val="0"/>
          <c:extLst>
            <c:ext xmlns:c16="http://schemas.microsoft.com/office/drawing/2014/chart" uri="{C3380CC4-5D6E-409C-BE32-E72D297353CC}">
              <c16:uniqueId val="{00000001-4ECC-4BC9-980B-1FE318112FF3}"/>
            </c:ext>
          </c:extLst>
        </c:ser>
        <c:dLbls>
          <c:showLegendKey val="0"/>
          <c:showVal val="0"/>
          <c:showCatName val="0"/>
          <c:showSerName val="0"/>
          <c:showPercent val="0"/>
          <c:showBubbleSize val="0"/>
        </c:dLbls>
        <c:marker val="1"/>
        <c:smooth val="0"/>
        <c:axId val="107264256"/>
        <c:axId val="107270528"/>
      </c:lineChart>
      <c:catAx>
        <c:axId val="107264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70528"/>
        <c:crosses val="autoZero"/>
        <c:auto val="1"/>
        <c:lblAlgn val="ctr"/>
        <c:lblOffset val="100"/>
        <c:tickLblSkip val="1"/>
        <c:tickMarkSkip val="1"/>
        <c:noMultiLvlLbl val="0"/>
      </c:catAx>
      <c:valAx>
        <c:axId val="107270528"/>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6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6.82</c:v>
                </c:pt>
                <c:pt idx="1">
                  <c:v>21.25</c:v>
                </c:pt>
                <c:pt idx="2">
                  <c:v>17.29</c:v>
                </c:pt>
                <c:pt idx="3">
                  <c:v>14.39</c:v>
                </c:pt>
                <c:pt idx="4">
                  <c:v>11.98</c:v>
                </c:pt>
              </c:numCache>
            </c:numRef>
          </c:val>
          <c:extLst>
            <c:ext xmlns:c16="http://schemas.microsoft.com/office/drawing/2014/chart" uri="{C3380CC4-5D6E-409C-BE32-E72D297353CC}">
              <c16:uniqueId val="{00000000-F08A-4EEB-9F07-36547D7219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68.08</c:v>
                </c:pt>
                <c:pt idx="1">
                  <c:v>57.16</c:v>
                </c:pt>
                <c:pt idx="2">
                  <c:v>72.569999999999993</c:v>
                </c:pt>
                <c:pt idx="3">
                  <c:v>74.569999999999993</c:v>
                </c:pt>
                <c:pt idx="4">
                  <c:v>47.3</c:v>
                </c:pt>
              </c:numCache>
            </c:numRef>
          </c:val>
          <c:extLst>
            <c:ext xmlns:c16="http://schemas.microsoft.com/office/drawing/2014/chart" uri="{C3380CC4-5D6E-409C-BE32-E72D297353CC}">
              <c16:uniqueId val="{00000001-F08A-4EEB-9F07-36547D72196D}"/>
            </c:ext>
          </c:extLst>
        </c:ser>
        <c:dLbls>
          <c:showLegendKey val="0"/>
          <c:showVal val="0"/>
          <c:showCatName val="0"/>
          <c:showSerName val="0"/>
          <c:showPercent val="0"/>
          <c:showBubbleSize val="0"/>
        </c:dLbls>
        <c:gapWidth val="250"/>
        <c:overlap val="100"/>
        <c:axId val="126371328"/>
        <c:axId val="126373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-4.6500000000000004</c:v>
                </c:pt>
                <c:pt idx="1">
                  <c:v>6.27</c:v>
                </c:pt>
                <c:pt idx="2">
                  <c:v>-2</c:v>
                </c:pt>
                <c:pt idx="3">
                  <c:v>-12.25</c:v>
                </c:pt>
                <c:pt idx="4">
                  <c:v>-45.71</c:v>
                </c:pt>
              </c:numCache>
            </c:numRef>
          </c:val>
          <c:smooth val="0"/>
          <c:extLst>
            <c:ext xmlns:c16="http://schemas.microsoft.com/office/drawing/2014/chart" uri="{C3380CC4-5D6E-409C-BE32-E72D297353CC}">
              <c16:uniqueId val="{00000002-F08A-4EEB-9F07-36547D72196D}"/>
            </c:ext>
          </c:extLst>
        </c:ser>
        <c:dLbls>
          <c:showLegendKey val="0"/>
          <c:showVal val="0"/>
          <c:showCatName val="0"/>
          <c:showSerName val="0"/>
          <c:showPercent val="0"/>
          <c:showBubbleSize val="0"/>
        </c:dLbls>
        <c:marker val="1"/>
        <c:smooth val="0"/>
        <c:axId val="126371328"/>
        <c:axId val="126373248"/>
      </c:lineChart>
      <c:catAx>
        <c:axId val="1263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373248"/>
        <c:crosses val="autoZero"/>
        <c:auto val="1"/>
        <c:lblAlgn val="ctr"/>
        <c:lblOffset val="100"/>
        <c:tickLblSkip val="1"/>
        <c:tickMarkSkip val="1"/>
        <c:noMultiLvlLbl val="0"/>
      </c:catAx>
      <c:valAx>
        <c:axId val="1263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0.13</c:v>
                </c:pt>
                <c:pt idx="4">
                  <c:v>#N/A</c:v>
                </c:pt>
                <c:pt idx="5">
                  <c:v>0.06</c:v>
                </c:pt>
                <c:pt idx="6">
                  <c:v>#N/A</c:v>
                </c:pt>
                <c:pt idx="7">
                  <c:v>0</c:v>
                </c:pt>
                <c:pt idx="8">
                  <c:v>#N/A</c:v>
                </c:pt>
                <c:pt idx="9">
                  <c:v>0</c:v>
                </c:pt>
              </c:numCache>
            </c:numRef>
          </c:val>
          <c:extLst>
            <c:ext xmlns:c16="http://schemas.microsoft.com/office/drawing/2014/chart" uri="{C3380CC4-5D6E-409C-BE32-E72D297353CC}">
              <c16:uniqueId val="{00000000-18A2-4915-A873-B344128781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A2-4915-A873-B344128781FC}"/>
            </c:ext>
          </c:extLst>
        </c:ser>
        <c:ser>
          <c:idx val="2"/>
          <c:order val="2"/>
          <c:tx>
            <c:strRef>
              <c:f>データシート!$A$29</c:f>
              <c:strCache>
                <c:ptCount val="1"/>
                <c:pt idx="0">
                  <c:v>代替地上下水道事業特別会計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0.09</c:v>
                </c:pt>
                <c:pt idx="8">
                  <c:v>#N/A</c:v>
                </c:pt>
                <c:pt idx="9">
                  <c:v>0</c:v>
                </c:pt>
              </c:numCache>
            </c:numRef>
          </c:val>
          <c:extLst>
            <c:ext xmlns:c16="http://schemas.microsoft.com/office/drawing/2014/chart" uri="{C3380CC4-5D6E-409C-BE32-E72D297353CC}">
              <c16:uniqueId val="{00000002-18A2-4915-A873-B344128781F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8A2-4915-A873-B344128781FC}"/>
            </c:ext>
          </c:extLst>
        </c:ser>
        <c:ser>
          <c:idx val="4"/>
          <c:order val="4"/>
          <c:tx>
            <c:strRef>
              <c:f>データシート!$A$31</c:f>
              <c:strCache>
                <c:ptCount val="1"/>
                <c:pt idx="0">
                  <c:v>墓地公園特別会計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18A2-4915-A873-B344128781F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5-18A2-4915-A873-B344128781F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0.57999999999999996</c:v>
                </c:pt>
                <c:pt idx="4">
                  <c:v>#N/A</c:v>
                </c:pt>
                <c:pt idx="5">
                  <c:v>0.73</c:v>
                </c:pt>
                <c:pt idx="6">
                  <c:v>#N/A</c:v>
                </c:pt>
                <c:pt idx="7">
                  <c:v>7.0000000000000007E-2</c:v>
                </c:pt>
                <c:pt idx="8">
                  <c:v>#N/A</c:v>
                </c:pt>
                <c:pt idx="9">
                  <c:v>0.51</c:v>
                </c:pt>
              </c:numCache>
            </c:numRef>
          </c:val>
          <c:extLst>
            <c:ext xmlns:c16="http://schemas.microsoft.com/office/drawing/2014/chart" uri="{C3380CC4-5D6E-409C-BE32-E72D297353CC}">
              <c16:uniqueId val="{00000006-18A2-4915-A873-B344128781F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0.39</c:v>
                </c:pt>
                <c:pt idx="2">
                  <c:v>#N/A</c:v>
                </c:pt>
                <c:pt idx="3">
                  <c:v>0.5</c:v>
                </c:pt>
                <c:pt idx="4">
                  <c:v>#N/A</c:v>
                </c:pt>
                <c:pt idx="5">
                  <c:v>0.57999999999999996</c:v>
                </c:pt>
                <c:pt idx="6">
                  <c:v>#N/A</c:v>
                </c:pt>
                <c:pt idx="7">
                  <c:v>1.63</c:v>
                </c:pt>
                <c:pt idx="8">
                  <c:v>#N/A</c:v>
                </c:pt>
                <c:pt idx="9">
                  <c:v>1.06</c:v>
                </c:pt>
              </c:numCache>
            </c:numRef>
          </c:val>
          <c:extLst>
            <c:ext xmlns:c16="http://schemas.microsoft.com/office/drawing/2014/chart" uri="{C3380CC4-5D6E-409C-BE32-E72D297353CC}">
              <c16:uniqueId val="{00000007-18A2-4915-A873-B344128781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6.81</c:v>
                </c:pt>
                <c:pt idx="2">
                  <c:v>#N/A</c:v>
                </c:pt>
                <c:pt idx="3">
                  <c:v>21.21</c:v>
                </c:pt>
                <c:pt idx="4">
                  <c:v>#N/A</c:v>
                </c:pt>
                <c:pt idx="5">
                  <c:v>17.23</c:v>
                </c:pt>
                <c:pt idx="6">
                  <c:v>#N/A</c:v>
                </c:pt>
                <c:pt idx="7">
                  <c:v>14.26</c:v>
                </c:pt>
                <c:pt idx="8">
                  <c:v>#N/A</c:v>
                </c:pt>
                <c:pt idx="9">
                  <c:v>13.12</c:v>
                </c:pt>
              </c:numCache>
            </c:numRef>
          </c:val>
          <c:extLst>
            <c:ext xmlns:c16="http://schemas.microsoft.com/office/drawing/2014/chart" uri="{C3380CC4-5D6E-409C-BE32-E72D297353CC}">
              <c16:uniqueId val="{00000008-18A2-4915-A873-B344128781FC}"/>
            </c:ext>
          </c:extLst>
        </c:ser>
        <c:ser>
          <c:idx val="9"/>
          <c:order val="9"/>
          <c:tx>
            <c:strRef>
              <c:f>データシート!$A$36</c:f>
              <c:strCache>
                <c:ptCount val="1"/>
                <c:pt idx="0">
                  <c:v>情報通信事業特別会計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1.1599999999999999</c:v>
                </c:pt>
                <c:pt idx="9">
                  <c:v>#N/A</c:v>
                </c:pt>
              </c:numCache>
            </c:numRef>
          </c:val>
          <c:extLst>
            <c:ext xmlns:c16="http://schemas.microsoft.com/office/drawing/2014/chart" uri="{C3380CC4-5D6E-409C-BE32-E72D297353CC}">
              <c16:uniqueId val="{00000009-18A2-4915-A873-B344128781FC}"/>
            </c:ext>
          </c:extLst>
        </c:ser>
        <c:dLbls>
          <c:showLegendKey val="0"/>
          <c:showVal val="0"/>
          <c:showCatName val="0"/>
          <c:showSerName val="0"/>
          <c:showPercent val="0"/>
          <c:showBubbleSize val="0"/>
        </c:dLbls>
        <c:gapWidth val="150"/>
        <c:overlap val="100"/>
        <c:axId val="119942528"/>
        <c:axId val="119944320"/>
      </c:barChart>
      <c:catAx>
        <c:axId val="1199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44320"/>
        <c:crosses val="autoZero"/>
        <c:auto val="1"/>
        <c:lblAlgn val="ctr"/>
        <c:lblOffset val="100"/>
        <c:tickLblSkip val="1"/>
        <c:tickMarkSkip val="1"/>
        <c:noMultiLvlLbl val="0"/>
      </c:catAx>
      <c:valAx>
        <c:axId val="1199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4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238</c:v>
                </c:pt>
                <c:pt idx="5">
                  <c:v>216</c:v>
                </c:pt>
                <c:pt idx="8">
                  <c:v>213</c:v>
                </c:pt>
                <c:pt idx="11">
                  <c:v>188</c:v>
                </c:pt>
                <c:pt idx="14">
                  <c:v>176</c:v>
                </c:pt>
              </c:numCache>
            </c:numRef>
          </c:val>
          <c:extLst>
            <c:ext xmlns:c16="http://schemas.microsoft.com/office/drawing/2014/chart" uri="{C3380CC4-5D6E-409C-BE32-E72D297353CC}">
              <c16:uniqueId val="{00000000-CFE5-4825-AE9B-5643E0FA28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E5-4825-AE9B-5643E0FA28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CFE5-4825-AE9B-5643E0FA28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13</c:v>
                </c:pt>
                <c:pt idx="6">
                  <c:v>13</c:v>
                </c:pt>
                <c:pt idx="9">
                  <c:v>9</c:v>
                </c:pt>
                <c:pt idx="12">
                  <c:v>6</c:v>
                </c:pt>
              </c:numCache>
            </c:numRef>
          </c:val>
          <c:extLst>
            <c:ext xmlns:c16="http://schemas.microsoft.com/office/drawing/2014/chart" uri="{C3380CC4-5D6E-409C-BE32-E72D297353CC}">
              <c16:uniqueId val="{00000003-CFE5-4825-AE9B-5643E0FA28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c:v>
                </c:pt>
                <c:pt idx="3">
                  <c:v>7</c:v>
                </c:pt>
                <c:pt idx="6">
                  <c:v>6</c:v>
                </c:pt>
                <c:pt idx="9">
                  <c:v>7</c:v>
                </c:pt>
                <c:pt idx="12">
                  <c:v>7</c:v>
                </c:pt>
              </c:numCache>
            </c:numRef>
          </c:val>
          <c:extLst>
            <c:ext xmlns:c16="http://schemas.microsoft.com/office/drawing/2014/chart" uri="{C3380CC4-5D6E-409C-BE32-E72D297353CC}">
              <c16:uniqueId val="{00000004-CFE5-4825-AE9B-5643E0FA28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5-4825-AE9B-5643E0FA28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E5-4825-AE9B-5643E0FA28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c:v>
                </c:pt>
                <c:pt idx="3">
                  <c:v>300</c:v>
                </c:pt>
                <c:pt idx="6">
                  <c:v>290</c:v>
                </c:pt>
                <c:pt idx="9">
                  <c:v>256</c:v>
                </c:pt>
                <c:pt idx="12">
                  <c:v>243</c:v>
                </c:pt>
              </c:numCache>
            </c:numRef>
          </c:val>
          <c:extLst>
            <c:ext xmlns:c16="http://schemas.microsoft.com/office/drawing/2014/chart" uri="{C3380CC4-5D6E-409C-BE32-E72D297353CC}">
              <c16:uniqueId val="{00000007-CFE5-4825-AE9B-5643E0FA28A5}"/>
            </c:ext>
          </c:extLst>
        </c:ser>
        <c:dLbls>
          <c:showLegendKey val="0"/>
          <c:showVal val="0"/>
          <c:showCatName val="0"/>
          <c:showSerName val="0"/>
          <c:showPercent val="0"/>
          <c:showBubbleSize val="0"/>
        </c:dLbls>
        <c:gapWidth val="100"/>
        <c:overlap val="100"/>
        <c:axId val="107076224"/>
        <c:axId val="10707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122</c:v>
                </c:pt>
                <c:pt idx="2">
                  <c:v>#N/A</c:v>
                </c:pt>
                <c:pt idx="3">
                  <c:v>#N/A</c:v>
                </c:pt>
                <c:pt idx="4">
                  <c:v>106</c:v>
                </c:pt>
                <c:pt idx="5">
                  <c:v>#N/A</c:v>
                </c:pt>
                <c:pt idx="6">
                  <c:v>#N/A</c:v>
                </c:pt>
                <c:pt idx="7">
                  <c:v>98</c:v>
                </c:pt>
                <c:pt idx="8">
                  <c:v>#N/A</c:v>
                </c:pt>
                <c:pt idx="9">
                  <c:v>#N/A</c:v>
                </c:pt>
                <c:pt idx="10">
                  <c:v>86</c:v>
                </c:pt>
                <c:pt idx="11">
                  <c:v>#N/A</c:v>
                </c:pt>
                <c:pt idx="12">
                  <c:v>#N/A</c:v>
                </c:pt>
                <c:pt idx="13">
                  <c:v>82</c:v>
                </c:pt>
                <c:pt idx="14">
                  <c:v>#N/A</c:v>
                </c:pt>
              </c:numCache>
            </c:numRef>
          </c:val>
          <c:smooth val="0"/>
          <c:extLst>
            <c:ext xmlns:c16="http://schemas.microsoft.com/office/drawing/2014/chart" uri="{C3380CC4-5D6E-409C-BE32-E72D297353CC}">
              <c16:uniqueId val="{00000008-CFE5-4825-AE9B-5643E0FA28A5}"/>
            </c:ext>
          </c:extLst>
        </c:ser>
        <c:dLbls>
          <c:showLegendKey val="0"/>
          <c:showVal val="0"/>
          <c:showCatName val="0"/>
          <c:showSerName val="0"/>
          <c:showPercent val="0"/>
          <c:showBubbleSize val="0"/>
        </c:dLbls>
        <c:marker val="1"/>
        <c:smooth val="0"/>
        <c:axId val="107076224"/>
        <c:axId val="107078400"/>
      </c:lineChart>
      <c:catAx>
        <c:axId val="10707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78400"/>
        <c:crosses val="autoZero"/>
        <c:auto val="1"/>
        <c:lblAlgn val="ctr"/>
        <c:lblOffset val="100"/>
        <c:tickLblSkip val="1"/>
        <c:tickMarkSkip val="1"/>
        <c:noMultiLvlLbl val="0"/>
      </c:catAx>
      <c:valAx>
        <c:axId val="10707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7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1672</c:v>
                </c:pt>
                <c:pt idx="5">
                  <c:v>1704</c:v>
                </c:pt>
                <c:pt idx="8">
                  <c:v>1760</c:v>
                </c:pt>
                <c:pt idx="11">
                  <c:v>1847</c:v>
                </c:pt>
                <c:pt idx="14">
                  <c:v>2481</c:v>
                </c:pt>
              </c:numCache>
            </c:numRef>
          </c:val>
          <c:extLst>
            <c:ext xmlns:c16="http://schemas.microsoft.com/office/drawing/2014/chart" uri="{C3380CC4-5D6E-409C-BE32-E72D297353CC}">
              <c16:uniqueId val="{00000000-D10E-4740-9C3C-0AFA8170F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c:v>
                </c:pt>
                <c:pt idx="5">
                  <c:v>37</c:v>
                </c:pt>
                <c:pt idx="8">
                  <c:v>33</c:v>
                </c:pt>
                <c:pt idx="11">
                  <c:v>29</c:v>
                </c:pt>
                <c:pt idx="14">
                  <c:v>25</c:v>
                </c:pt>
              </c:numCache>
            </c:numRef>
          </c:val>
          <c:extLst>
            <c:ext xmlns:c16="http://schemas.microsoft.com/office/drawing/2014/chart" uri="{C3380CC4-5D6E-409C-BE32-E72D297353CC}">
              <c16:uniqueId val="{00000001-D10E-4740-9C3C-0AFA8170F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2011</c:v>
                </c:pt>
                <c:pt idx="5">
                  <c:v>1882</c:v>
                </c:pt>
                <c:pt idx="8">
                  <c:v>2175</c:v>
                </c:pt>
                <c:pt idx="11">
                  <c:v>2378</c:v>
                </c:pt>
                <c:pt idx="14">
                  <c:v>1852</c:v>
                </c:pt>
              </c:numCache>
            </c:numRef>
          </c:val>
          <c:extLst>
            <c:ext xmlns:c16="http://schemas.microsoft.com/office/drawing/2014/chart" uri="{C3380CC4-5D6E-409C-BE32-E72D297353CC}">
              <c16:uniqueId val="{00000002-D10E-4740-9C3C-0AFA8170F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0E-4740-9C3C-0AFA8170F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0E-4740-9C3C-0AFA8170F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0E-4740-9C3C-0AFA8170F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527</c:v>
                </c:pt>
                <c:pt idx="3">
                  <c:v>546</c:v>
                </c:pt>
                <c:pt idx="6">
                  <c:v>494</c:v>
                </c:pt>
                <c:pt idx="9">
                  <c:v>466</c:v>
                </c:pt>
                <c:pt idx="12">
                  <c:v>456</c:v>
                </c:pt>
              </c:numCache>
            </c:numRef>
          </c:val>
          <c:extLst>
            <c:ext xmlns:c16="http://schemas.microsoft.com/office/drawing/2014/chart" uri="{C3380CC4-5D6E-409C-BE32-E72D297353CC}">
              <c16:uniqueId val="{00000006-D10E-4740-9C3C-0AFA8170F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118</c:v>
                </c:pt>
                <c:pt idx="3">
                  <c:v>89</c:v>
                </c:pt>
                <c:pt idx="6">
                  <c:v>61</c:v>
                </c:pt>
                <c:pt idx="9">
                  <c:v>50</c:v>
                </c:pt>
                <c:pt idx="12">
                  <c:v>25</c:v>
                </c:pt>
              </c:numCache>
            </c:numRef>
          </c:val>
          <c:extLst>
            <c:ext xmlns:c16="http://schemas.microsoft.com/office/drawing/2014/chart" uri="{C3380CC4-5D6E-409C-BE32-E72D297353CC}">
              <c16:uniqueId val="{00000007-D10E-4740-9C3C-0AFA8170F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c:v>
                </c:pt>
                <c:pt idx="3">
                  <c:v>74</c:v>
                </c:pt>
                <c:pt idx="6">
                  <c:v>68</c:v>
                </c:pt>
                <c:pt idx="9">
                  <c:v>69</c:v>
                </c:pt>
                <c:pt idx="12">
                  <c:v>65</c:v>
                </c:pt>
              </c:numCache>
            </c:numRef>
          </c:val>
          <c:extLst>
            <c:ext xmlns:c16="http://schemas.microsoft.com/office/drawing/2014/chart" uri="{C3380CC4-5D6E-409C-BE32-E72D297353CC}">
              <c16:uniqueId val="{00000008-D10E-4740-9C3C-0AFA8170F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9</c:v>
                </c:pt>
                <c:pt idx="6">
                  <c:v>0</c:v>
                </c:pt>
                <c:pt idx="9">
                  <c:v>0</c:v>
                </c:pt>
                <c:pt idx="12">
                  <c:v>0</c:v>
                </c:pt>
              </c:numCache>
            </c:numRef>
          </c:val>
          <c:extLst>
            <c:ext xmlns:c16="http://schemas.microsoft.com/office/drawing/2014/chart" uri="{C3380CC4-5D6E-409C-BE32-E72D297353CC}">
              <c16:uniqueId val="{00000009-D10E-4740-9C3C-0AFA8170F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2341</c:v>
                </c:pt>
                <c:pt idx="3">
                  <c:v>2288</c:v>
                </c:pt>
                <c:pt idx="6">
                  <c:v>2353</c:v>
                </c:pt>
                <c:pt idx="9">
                  <c:v>2582</c:v>
                </c:pt>
                <c:pt idx="12">
                  <c:v>2883</c:v>
                </c:pt>
              </c:numCache>
            </c:numRef>
          </c:val>
          <c:extLst>
            <c:ext xmlns:c16="http://schemas.microsoft.com/office/drawing/2014/chart" uri="{C3380CC4-5D6E-409C-BE32-E72D297353CC}">
              <c16:uniqueId val="{0000000A-D10E-4740-9C3C-0AFA8170FC82}"/>
            </c:ext>
          </c:extLst>
        </c:ser>
        <c:dLbls>
          <c:showLegendKey val="0"/>
          <c:showVal val="0"/>
          <c:showCatName val="0"/>
          <c:showSerName val="0"/>
          <c:showPercent val="0"/>
          <c:showBubbleSize val="0"/>
        </c:dLbls>
        <c:gapWidth val="100"/>
        <c:overlap val="100"/>
        <c:axId val="120062336"/>
        <c:axId val="12686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0E-4740-9C3C-0AFA8170FC82}"/>
            </c:ext>
          </c:extLst>
        </c:ser>
        <c:dLbls>
          <c:showLegendKey val="0"/>
          <c:showVal val="0"/>
          <c:showCatName val="0"/>
          <c:showSerName val="0"/>
          <c:showPercent val="0"/>
          <c:showBubbleSize val="0"/>
        </c:dLbls>
        <c:marker val="1"/>
        <c:smooth val="0"/>
        <c:axId val="120062336"/>
        <c:axId val="126868864"/>
      </c:lineChart>
      <c:catAx>
        <c:axId val="1200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868864"/>
        <c:crosses val="autoZero"/>
        <c:auto val="1"/>
        <c:lblAlgn val="ctr"/>
        <c:lblOffset val="100"/>
        <c:tickLblSkip val="1"/>
        <c:tickMarkSkip val="1"/>
        <c:noMultiLvlLbl val="0"/>
      </c:catAx>
      <c:valAx>
        <c:axId val="12686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1050</c:v>
                </c:pt>
                <c:pt idx="1">
                  <c:v>1050</c:v>
                </c:pt>
                <c:pt idx="2">
                  <c:v>610</c:v>
                </c:pt>
              </c:numCache>
            </c:numRef>
          </c:val>
          <c:extLst>
            <c:ext xmlns:c16="http://schemas.microsoft.com/office/drawing/2014/chart" uri="{C3380CC4-5D6E-409C-BE32-E72D297353CC}">
              <c16:uniqueId val="{00000000-2D11-4C13-9A8A-BBCB146D8C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167</c:v>
                </c:pt>
                <c:pt idx="1">
                  <c:v>162</c:v>
                </c:pt>
                <c:pt idx="2">
                  <c:v>248</c:v>
                </c:pt>
              </c:numCache>
            </c:numRef>
          </c:val>
          <c:extLst>
            <c:ext xmlns:c16="http://schemas.microsoft.com/office/drawing/2014/chart" uri="{C3380CC4-5D6E-409C-BE32-E72D297353CC}">
              <c16:uniqueId val="{00000001-2D11-4C13-9A8A-BBCB146D8C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904</c:v>
                </c:pt>
                <c:pt idx="1">
                  <c:v>1104</c:v>
                </c:pt>
                <c:pt idx="2">
                  <c:v>1499</c:v>
                </c:pt>
              </c:numCache>
            </c:numRef>
          </c:val>
          <c:extLst>
            <c:ext xmlns:c16="http://schemas.microsoft.com/office/drawing/2014/chart" uri="{C3380CC4-5D6E-409C-BE32-E72D297353CC}">
              <c16:uniqueId val="{00000002-2D11-4C13-9A8A-BBCB146D8C03}"/>
            </c:ext>
          </c:extLst>
        </c:ser>
        <c:dLbls>
          <c:showLegendKey val="0"/>
          <c:showVal val="0"/>
          <c:showCatName val="0"/>
          <c:showSerName val="0"/>
          <c:showPercent val="0"/>
          <c:showBubbleSize val="0"/>
        </c:dLbls>
        <c:gapWidth val="120"/>
        <c:overlap val="100"/>
        <c:axId val="126157568"/>
        <c:axId val="126159104"/>
      </c:barChart>
      <c:catAx>
        <c:axId val="1261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159104"/>
        <c:crosses val="autoZero"/>
        <c:auto val="1"/>
        <c:lblAlgn val="ctr"/>
        <c:lblOffset val="100"/>
        <c:tickLblSkip val="1"/>
        <c:tickMarkSkip val="1"/>
        <c:noMultiLvlLbl val="0"/>
      </c:catAx>
      <c:valAx>
        <c:axId val="126159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1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{F045ADFD-303F-4B24-9C6E-0C698F0B8073}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EE8-4579-8712-4FA1C9FFE8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{5585C5B8-40DC-41A3-ABDC-784773C96D7B}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E8-4579-8712-4FA1C9FFE8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{F3C172A1-C717-4077-80D0-271EA197AE9F}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E8-4579-8712-4FA1C9FFE8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{8610F230-CC88-4069-AB12-6BC3DB6E1998}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E8-4579-8712-4FA1C9FFE8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{675276EB-30E0-4CA7-9CA3-48CE09334A54}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E8-4579-8712-4FA1C9FFE8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{1E8ED0C3-7924-46FD-9210-5FCAABC0E28A}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EE8-4579-8712-4FA1C9FFE8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{37018A06-B2A9-400B-997D-7E98F56D0101}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EE8-4579-8712-4FA1C9FFE8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{6AE80EFB-10F1-41C1-991D-4259D6ACED8E}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EE8-4579-8712-4FA1C9FFE8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{36E54F24-CF40-45FB-9B47-86B2AC46786A}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EE8-4579-8712-4FA1C9FFE8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52.3</c:v>
                </c:pt>
                <c:pt idx="24">
                  <c:v>53.9</c:v>
                </c:pt>
                <c:pt idx="32">
                  <c:v>53.8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E8-4579-8712-4FA1C9FFE8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{B49FDE66-2138-4327-B27D-1D1C395771DC}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EE8-4579-8712-4FA1C9FFE8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{32809398-365E-48A4-A6DB-6C88EC80AF2D}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E8-4579-8712-4FA1C9FFE8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{CAAF803A-6C23-4C08-AE9C-801116E73589}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E8-4579-8712-4FA1C9FFE8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{C380A6DA-E397-4F32-803E-D1F694237A66}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E8-4579-8712-4FA1C9FFE8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{002C21CC-82CF-4CA0-8E50-CECE67452787}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E8-4579-8712-4FA1C9FFE8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{84BF4683-6103-4619-BA94-DFE8F28A8F90}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EE8-4579-8712-4FA1C9FFE80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{47EE6385-66E6-42CC-90DB-85159C348574}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EE8-4579-8712-4FA1C9FFE80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{D15FFBAC-EE62-46FD-878F-9C3DA166D679}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EE8-4579-8712-4FA1C9FFE80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{6B89D4B0-AEA0-49EF-B310-B24BE15E398D}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EE8-4579-8712-4FA1C9FFE8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EE8-4579-8712-4FA1C9FFE808}"/>
            </c:ext>
          </c:extLst>
        </c:ser>
        <c:dLbls>
          <c:showLegendKey val="0"/>
          <c:showVal val="1"/>
          <c:showCatName val="0"/>
          <c:showSerName val="0"/>
          <c:showPercent val="0"/>
          <c:showBubbleSize val="0"/>
        </c:dLbls>
        <c:axId val="119186944"/>
        <c:axId val="119188864"/>
      </c:scatterChart>
      <c:valAx>
        <c:axId val="119186944"/>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88864"/>
        <c:crosses val="autoZero"/>
        <c:crossBetween val="midCat"/>
      </c:valAx>
      <c:valAx>
        <c:axId val="1191888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86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{0C9AFADD-CA93-4E31-8005-71E9D394BE0D}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6E-43A2-92E3-04EE6C9A16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{EE42C75F-B33F-4FC3-B713-E1FD255E45B7}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6E-43A2-92E3-04EE6C9A16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{1008DDB5-8BD0-4094-830A-1197C8FD63A9}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6E-43A2-92E3-04EE6C9A16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{98375696-1775-4C82-9C4C-A0C25F33FC8E}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6E-43A2-92E3-04EE6C9A16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{2161A474-5EC2-47E9-BBA3-5E19B9750922}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6E-43A2-92E3-04EE6C9A163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{B0B1DC41-63AE-4CDC-B9F5-1C05A07DD47C}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6E-43A2-92E3-04EE6C9A163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{F5E06BB9-EF0A-4BDE-A8CB-48A358F5A7F4}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6E-43A2-92E3-04EE6C9A163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{55A4633B-CF8A-49D7-84D5-2D7376DA6D07}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6E-43A2-92E3-04EE6C9A163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{B02C0DB9-B432-4C5A-A946-E65592837F16}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6E-43A2-92E3-04EE6C9A16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8.6</c:v>
                </c:pt>
                <c:pt idx="24">
                  <c:v>7.6</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6E-43A2-92E3-04EE6C9A16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{6385E49C-07BD-4394-8A84-D3CB7733BF9E}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6E-43A2-92E3-04EE6C9A16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{C12CF9A9-7017-4AB2-95D5-C86B505CEC97}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6E-43A2-92E3-04EE6C9A16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{8691B80D-F05F-4261-9691-94F0CEDE174E}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6E-43A2-92E3-04EE6C9A16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{F256CE18-D4E8-4A1B-B594-155B801EB38E}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6E-43A2-92E3-04EE6C9A16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{E284620C-FDED-4EC1-813A-81E5745A5C09}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6E-43A2-92E3-04EE6C9A163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{F9D5D7B4-0E8A-41FD-92C8-31ECC8B7CCB6}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6E-43A2-92E3-04EE6C9A163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{E074A056-C3B1-489C-BC7A-C9DAA22E134A}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6E-43A2-92E3-04EE6C9A163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{6CD4D852-299B-4142-803D-470EF47523C3}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6E-43A2-92E3-04EE6C9A163D}"/>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{D1EFE841-4C97-4941-8D1B-EB55F1D47FBE}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6E-43A2-92E3-04EE6C9A16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66E-43A2-92E3-04EE6C9A163D}"/>
            </c:ext>
          </c:extLst>
        </c:ser>
        <c:dLbls>
          <c:showLegendKey val="0"/>
          <c:showVal val="1"/>
          <c:showCatName val="0"/>
          <c:showSerName val="0"/>
          <c:showPercent val="0"/>
          <c:showBubbleSize val="0"/>
        </c:dLbls>
        <c:axId val="135779456"/>
        <c:axId val="135781376"/>
      </c:scatterChart>
      <c:valAx>
        <c:axId val="13577945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781376"/>
        <c:crosses val="autoZero"/>
        <c:crossBetween val="midCat"/>
      </c:valAx>
      <c:valAx>
        <c:axId val="135781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779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近年は毎年度の元利償還金と算入公債費ともに減少基調にあり、実質公債費率の分子で見ても順調に減少してきている。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これは、過去に大型事業に対応するために発行した地方債（災害復旧事業債、過疎対策事業債、臨時地方道整備事業債）の償還が順次終了しているためである。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今後も平成３０年度決算における県内市町村平均値を目標に、新発債の抑制や地方債現在高の総枠管理に努めていく。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将来負担比率について、平成２６年度以降生じていない。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要因としては、過去に発行した公有林債や過疎対策事業債の償還が順調に進んでいることによる地方財現在高の減少や、控除財源としての減債基金の充当可能基金額の増加等によるものである。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今後も、地方債発行額の総枠管理等に努め、将来負担の軽減を図っていく。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熊本県五木村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その他基金である公共施設整備基金に３８２百万円、林業振興基金に３３百万円を積み立てた一方、収支の調整を行うために財政調整基金から繰入を行ったことによる。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将来的に五木村振興交付金事業が終了することや、今後の社会情勢および自然災害の想定を行いながら資金の積立及び取り崩しを行う。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また、これまで建設してきた大型公共施設やインフラ施設等の更新や維持修繕経費に一定額の積み増しを行い、活用していく。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○公共施設整備基金：公共施設等の建設事業及び維持管理費を補う。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○林業振興基金：林業・林産業の活性化を図る。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○公共施設整備基金：平成２８年度に策定した「公共施設総合管理計画」や、今後策定する「公共施設総合管理個別計画」に基づき、これからの維持修繕費用に充てるため積増したことによる増。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○林業振興基金：林業振興に係る事業に県の振興交付金が充当されているが、将来の振興興奮終了を見据えて積み増ししたことによる増。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ja-JP" sz="1300">
              <a:solidFill>
                <a:schemeClr val="dk1"/>
              </a:solidFill>
              <a:effectLst/>
              <a:latin typeface="+mn-lt"/>
              <a:ea typeface="+mn-ea"/>
              <a:cs typeface="+mn-cs"/>
            </a:rPr>
            <a:t>平成２８年度に策定した「公共施設総合管理計画」や今後策定する「公共施設総合管理個別計画」に基づき</a:t>
          </a:r>
          <a:r>
            <a:rPr kumimoji="1" lang="ja-JP" altLang="en-US" sz="1300">
              <a:solidFill>
                <a:schemeClr val="dk1"/>
              </a:solidFill>
              <a:effectLst/>
              <a:latin typeface="+mn-lt"/>
              <a:ea typeface="+mn-ea"/>
              <a:cs typeface="+mn-cs"/>
            </a:rPr>
            <a:t>、これからの維持修繕費用に充てる。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○林業振興基金：五木産材の普及啓発や林業従事者育成等の林業振興に係る財源とする。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平成２９年度決算に対し、平成３０年度決算は約２分の１の金額となっている。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これは、主に村の標準財政規模から適切な額として約６億円程度と方針を決定したことから、公共施設整備基金への積み替えを行ったものによる。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将来的に五木村振興交付金事業が終了することや、経済実情の変動及び自然災害を想定し、一定の財源確保を行いつつ特定目的基金への積み替えを行う。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「ふるさと五木村づくり計画」や「村再建計画」による大型事業の償還が始まることを見据え、必要な額についての積立を行った。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「ふるさと五木村づくり計画」や「村再建計画」による大型事業の償還が始まることを見据え、今後償還額として必要な額について基金の積立や取り崩しを行う。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低い水準にあるが、今後施設の老朽化に伴う資産の維持更新費用が増えることを見据え、現在それぞれの公共施設等について個別施設計画を策定中であり、当該計画に基づいた施設の維持管理を進めていく予定で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82113</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100602</xdr:rowOff>
    </xdr:from>
    <xdr:to>
      <xdr:col>19</xdr:col>
      <xdr:colOff>187325</xdr:colOff>
      <xdr:row>31</xdr:row>
      <xdr:rowOff>30752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151402</xdr:rowOff>
    </xdr:from>
    <xdr:to>
      <xdr:col>23</xdr:col>
      <xdr:colOff>85725</xdr:colOff>
      <xdr:row>30</xdr:row>
      <xdr:rowOff>154486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66427"/>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151402</xdr:rowOff>
    </xdr:from>
    <xdr:to>
      <xdr:col>19</xdr:col>
      <xdr:colOff>136525</xdr:colOff>
      <xdr:row>31</xdr:row>
      <xdr:rowOff>29301</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3289300" y="606642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21879</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99" name="n_2mainValue有形固定資産減価償却率">
          <a:extLst>
            <a:ext uri="{FF2B5EF4-FFF2-40B4-BE49-F238E27FC236}">
              <a16:creationId xmlns:a16="http://schemas.microsoft.com/office/drawing/2014/main" id="{00000000-0008-0000-0000-000063000000}"/>
            </a:ext>
          </a:extLst>
        </xdr:cNvPr>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発行した公有林債や過疎対策事業債の償還が順調に進んでいることによる地方財現在高の減少や、控除財源としての減債基金の充当可能基金額の増加等により将来負担は生じていないものの、類似団体と比較して人件費が高い水準に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108606</xdr:rowOff>
    </xdr:from>
    <xdr:to>
      <xdr:col>76</xdr:col>
      <xdr:colOff>73025</xdr:colOff>
      <xdr:row>32</xdr:row>
      <xdr:rowOff>38756</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1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131483</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04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20348</xdr:rowOff>
    </xdr:from>
    <xdr:to>
      <xdr:col>72</xdr:col>
      <xdr:colOff>123825</xdr:colOff>
      <xdr:row>33</xdr:row>
      <xdr:rowOff>121948</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4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159406</xdr:rowOff>
    </xdr:from>
    <xdr:to>
      <xdr:col>76</xdr:col>
      <xdr:colOff>22225</xdr:colOff>
      <xdr:row>33</xdr:row>
      <xdr:rowOff>71148</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245881"/>
          <a:ext cx="711200" cy="25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00000000-0008-0000-0000-000091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113075</xdr:rowOff>
    </xdr:from>
    <xdr:ext cx="469744" cy="259045"/>
    <xdr:sp macro="" textlink="">
      <xdr:nvSpPr>
        <xdr:cNvPr id="146" name="n_1mainValue債務償還比率">
          <a:extLst>
            <a:ext uri="{FF2B5EF4-FFF2-40B4-BE49-F238E27FC236}">
              <a16:creationId xmlns:a16="http://schemas.microsoft.com/office/drawing/2014/main" id="{00000000-0008-0000-0000-000092000000}"/>
            </a:ext>
          </a:extLst>
        </xdr:cNvPr>
        <xdr:cNvSpPr txBox="1"/>
      </xdr:nvSpPr>
      <xdr:spPr>
        <a:xfrm>
          <a:off x="13836727" y="654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126291</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2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48442</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3708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72753</xdr:rowOff>
    </xdr:from>
    <xdr:to>
      <xdr:col>15</xdr:col>
      <xdr:colOff>101600</xdr:colOff>
      <xdr:row>40</xdr:row>
      <xdr:rowOff>2903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48442</xdr:rowOff>
    </xdr:from>
    <xdr:to>
      <xdr:col>19</xdr:col>
      <xdr:colOff>177800</xdr:colOff>
      <xdr:row>39</xdr:row>
      <xdr:rowOff>123553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92092"/>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90369</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165480</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75068</xdr:rowOff>
    </xdr:from>
    <xdr:to>
      <xdr:col>55</xdr:col>
      <xdr:colOff>50800</xdr:colOff>
      <xdr:row>40</xdr:row>
      <xdr:rowOff>5218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7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97945</xdr:rowOff>
    </xdr:from>
    <xdr:ext cx="599010"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61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90505</xdr:rowOff>
    </xdr:from>
    <xdr:to>
      <xdr:col>50</xdr:col>
      <xdr:colOff>165100</xdr:colOff>
      <xdr:row>40</xdr:row>
      <xdr:rowOff>20655</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125868</xdr:rowOff>
    </xdr:from>
    <xdr:to>
      <xdr:col>55</xdr:col>
      <xdr:colOff>0</xdr:colOff>
      <xdr:row>39</xdr:row>
      <xdr:rowOff>141305</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812418"/>
          <a:ext cx="8382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101455</xdr:rowOff>
    </xdr:from>
    <xdr:to>
      <xdr:col>46</xdr:col>
      <xdr:colOff>38100</xdr:colOff>
      <xdr:row>40</xdr:row>
      <xdr:rowOff>31605</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141305</xdr:rowOff>
    </xdr:from>
    <xdr:to>
      <xdr:col>50</xdr:col>
      <xdr:colOff>114300</xdr:colOff>
      <xdr:row>39</xdr:row>
      <xdr:rowOff>152255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827855"/>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37182</xdr:rowOff>
    </xdr:from>
    <xdr:ext cx="599010"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27094" y="655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48132</xdr:rowOff>
    </xdr:from>
    <xdr:ext cx="599010"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50794" y="656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122283</xdr:rowOff>
    </xdr:from>
    <xdr:to>
      <xdr:col>24</xdr:col>
      <xdr:colOff>114300</xdr:colOff>
      <xdr:row>60</xdr:row>
      <xdr:rowOff>52433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100710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24493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28863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47353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3114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66420</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52577</xdr:rowOff>
    </xdr:from>
    <xdr:to>
      <xdr:col>55</xdr:col>
      <xdr:colOff>50800</xdr:colOff>
      <xdr:row>56</xdr:row>
      <xdr:rowOff>154177</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96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5604</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9606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98470</xdr:rowOff>
    </xdr:from>
    <xdr:to>
      <xdr:col>50</xdr:col>
      <xdr:colOff>165100</xdr:colOff>
      <xdr:row>57</xdr:row>
      <xdr:rowOff>28620</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96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103377</xdr:rowOff>
    </xdr:from>
    <xdr:to>
      <xdr:col>55</xdr:col>
      <xdr:colOff>0</xdr:colOff>
      <xdr:row>56</xdr:row>
      <xdr:rowOff>149270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9704577"/>
          <a:ext cx="838200" cy="4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131024</xdr:rowOff>
    </xdr:from>
    <xdr:to>
      <xdr:col>46</xdr:col>
      <xdr:colOff>38100</xdr:colOff>
      <xdr:row>57</xdr:row>
      <xdr:rowOff>61174</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97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149270</xdr:rowOff>
    </xdr:from>
    <xdr:to>
      <xdr:col>50</xdr:col>
      <xdr:colOff>114300</xdr:colOff>
      <xdr:row>57</xdr:row>
      <xdr:rowOff>10374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9750470"/>
          <a:ext cx="889000" cy="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45147</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281505" y="9474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77701</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05205" y="9507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00000000-0008-0000-01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00000000-0008-0000-0100-0000FF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00000000-0008-0000-0100-000001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000000-0008-0000-0100-00000301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00000000-0008-0000-0100-00000E010000}"/>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125730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3797300" y="141331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74295</xdr:rowOff>
    </xdr:from>
    <xdr:to>
      <xdr:col>19</xdr:col>
      <xdr:colOff>177800</xdr:colOff>
      <xdr:row>82</xdr:row>
      <xdr:rowOff>158114</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2908300" y="14133195"/>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100-000016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100-000017010000}"/>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100-000030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00000000-0008-0000-0100-000032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100-000034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108001</xdr:rowOff>
    </xdr:from>
    <xdr:to>
      <xdr:col>55</xdr:col>
      <xdr:colOff>50800</xdr:colOff>
      <xdr:row>86</xdr:row>
      <xdr:rowOff>38151</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10426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43146</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100-00003F010000}"/>
            </a:ext>
          </a:extLst>
        </xdr:cNvPr>
        <xdr:cNvSpPr txBox="1"/>
      </xdr:nvSpPr>
      <xdr:spPr>
        <a:xfrm>
          <a:off x="10515600" y="146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117639</xdr:rowOff>
    </xdr:from>
    <xdr:to>
      <xdr:col>50</xdr:col>
      <xdr:colOff>165100</xdr:colOff>
      <xdr:row>86</xdr:row>
      <xdr:rowOff>47789</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9588500" y="146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158801</xdr:rowOff>
    </xdr:from>
    <xdr:to>
      <xdr:col>55</xdr:col>
      <xdr:colOff>0</xdr:colOff>
      <xdr:row>85</xdr:row>
      <xdr:rowOff>168439</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9639300" y="14732051"/>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120765</xdr:rowOff>
    </xdr:from>
    <xdr:to>
      <xdr:col>46</xdr:col>
      <xdr:colOff>38100</xdr:colOff>
      <xdr:row>86</xdr:row>
      <xdr:rowOff>50915</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8699500" y="146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168439</xdr:rowOff>
    </xdr:from>
    <xdr:to>
      <xdr:col>50</xdr:col>
      <xdr:colOff>114300</xdr:colOff>
      <xdr:row>86</xdr:row>
      <xdr:rowOff>115</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8750300" y="14741689"/>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00000000-0008-0000-0100-000044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00000000-0008-0000-0100-000045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00000000-0008-0000-0100-000046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38916</xdr:rowOff>
    </xdr:from>
    <xdr:ext cx="469744" cy="259045"/>
    <xdr:sp macro="" textlink="">
      <xdr:nvSpPr>
        <xdr:cNvPr id="327" name="n_1mainValue【公営住宅】&#10;一人当たり面積">
          <a:extLst>
            <a:ext uri="{FF2B5EF4-FFF2-40B4-BE49-F238E27FC236}">
              <a16:creationId xmlns:a16="http://schemas.microsoft.com/office/drawing/2014/main" id="{00000000-0008-0000-0100-000047010000}"/>
            </a:ext>
          </a:extLst>
        </xdr:cNvPr>
        <xdr:cNvSpPr txBox="1"/>
      </xdr:nvSpPr>
      <xdr:spPr>
        <a:xfrm>
          <a:off x="9391727" y="1478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42042</xdr:rowOff>
    </xdr:from>
    <xdr:ext cx="469744" cy="259045"/>
    <xdr:sp macro="" textlink="">
      <xdr:nvSpPr>
        <xdr:cNvPr id="328" name="n_2mainValue【公営住宅】&#10;一人当たり面積">
          <a:extLst>
            <a:ext uri="{FF2B5EF4-FFF2-40B4-BE49-F238E27FC236}">
              <a16:creationId xmlns:a16="http://schemas.microsoft.com/office/drawing/2014/main" id="{00000000-0008-0000-0100-000048010000}"/>
            </a:ext>
          </a:extLst>
        </xdr:cNvPr>
        <xdr:cNvSpPr txBox="1"/>
      </xdr:nvSpPr>
      <xdr:spPr>
        <a:xfrm>
          <a:off x="8515427" y="1478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0000000-0008-0000-0100-00007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00000000-0008-0000-0100-000073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00000000-0008-0000-0100-000075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00000000-0008-0000-0100-000077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0000000-0008-0000-0100-000082010000}"/>
            </a:ext>
          </a:extLst>
        </xdr:cNvPr>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69669</xdr:rowOff>
    </xdr:from>
    <xdr:to>
      <xdr:col>85</xdr:col>
      <xdr:colOff>127000</xdr:colOff>
      <xdr:row>36</xdr:row>
      <xdr:rowOff>144780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15481300" y="624186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48442</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4592300" y="63169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00000000-0008-0000-0100-0000A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00000000-0008-0000-0100-0000A6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00000000-0008-0000-0100-0000A8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00000000-0008-0000-0100-0000AA01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99967</xdr:rowOff>
    </xdr:from>
    <xdr:to>
      <xdr:col>116</xdr:col>
      <xdr:colOff>114300</xdr:colOff>
      <xdr:row>40</xdr:row>
      <xdr:rowOff>30117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2110700" y="6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122844</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00000000-0008-0000-0100-0000B5010000}"/>
            </a:ext>
          </a:extLst>
        </xdr:cNvPr>
        <xdr:cNvSpPr txBox="1"/>
      </xdr:nvSpPr>
      <xdr:spPr>
        <a:xfrm>
          <a:off x="22199600"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116296</xdr:rowOff>
    </xdr:from>
    <xdr:to>
      <xdr:col>112</xdr:col>
      <xdr:colOff>38100</xdr:colOff>
      <xdr:row>40</xdr:row>
      <xdr:rowOff>46446</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1272500" y="68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150767</xdr:rowOff>
    </xdr:from>
    <xdr:to>
      <xdr:col>116</xdr:col>
      <xdr:colOff>63500</xdr:colOff>
      <xdr:row>39</xdr:row>
      <xdr:rowOff>167096</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21323300" y="68373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167096</xdr:rowOff>
    </xdr:from>
    <xdr:to>
      <xdr:col>111</xdr:col>
      <xdr:colOff>177800</xdr:colOff>
      <xdr:row>40</xdr:row>
      <xdr:rowOff>7620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20434300" y="6853646"/>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00000000-0008-0000-0100-0000BC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37573</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000000-0008-0000-0100-0000BD010000}"/>
            </a:ext>
          </a:extLst>
        </xdr:cNvPr>
        <xdr:cNvSpPr txBox="1"/>
      </xdr:nvSpPr>
      <xdr:spPr>
        <a:xfrm>
          <a:off x="21075727"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00000000-0008-0000-0100-0000BE010000}"/>
            </a:ext>
          </a:extLst>
        </xdr:cNvPr>
        <xdr:cNvSpPr txBox="1"/>
      </xdr:nvSpPr>
      <xdr:spPr>
        <a:xfrm>
          <a:off x="20199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0000000-0008-0000-0100-0000D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00000000-0008-0000-0100-0000D9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00000000-0008-0000-0100-0000DB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00000000-0008-0000-0100-0000DD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62687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0000000-0008-0000-0100-0000E8010000}"/>
            </a:ext>
          </a:extLst>
        </xdr:cNvPr>
        <xdr:cNvSpPr txBox="1"/>
      </xdr:nvSpPr>
      <xdr:spPr>
        <a:xfrm>
          <a:off x="16357600" y="990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60416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5481300" y="1010085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135527</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4592300" y="101759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00000000-0008-0000-0100-0000EF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102343</xdr:rowOff>
    </xdr:from>
    <xdr:ext cx="405111" cy="259045"/>
    <xdr:sp macro="" textlink="">
      <xdr:nvSpPr>
        <xdr:cNvPr id="496" name="n_1mainValue【学校施設】&#10;有形固定資産減価償却率">
          <a:extLst>
            <a:ext uri="{FF2B5EF4-FFF2-40B4-BE49-F238E27FC236}">
              <a16:creationId xmlns:a16="http://schemas.microsoft.com/office/drawing/2014/main" id="{00000000-0008-0000-0100-0000F0010000}"/>
            </a:ext>
          </a:extLst>
        </xdr:cNvPr>
        <xdr:cNvSpPr txBox="1"/>
      </xdr:nvSpPr>
      <xdr:spPr>
        <a:xfrm>
          <a:off x="152660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497" name="n_2mainValue【学校施設】&#10;有形固定資産減価償却率">
          <a:extLst>
            <a:ext uri="{FF2B5EF4-FFF2-40B4-BE49-F238E27FC236}">
              <a16:creationId xmlns:a16="http://schemas.microsoft.com/office/drawing/2014/main" id="{00000000-0008-0000-0100-0000F101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1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100-00000C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00000000-0008-0000-0100-00000E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100-000010020000}"/>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62585</xdr:rowOff>
    </xdr:from>
    <xdr:to>
      <xdr:col>116</xdr:col>
      <xdr:colOff>114300</xdr:colOff>
      <xdr:row>63</xdr:row>
      <xdr:rowOff>164185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21107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85462</xdr:rowOff>
    </xdr:from>
    <xdr:ext cx="469744" cy="259045"/>
    <xdr:sp macro="" textlink="">
      <xdr:nvSpPr>
        <xdr:cNvPr id="539" name="【学校施設】&#10;一人当たり面積該当値テキスト">
          <a:extLst>
            <a:ext uri="{FF2B5EF4-FFF2-40B4-BE49-F238E27FC236}">
              <a16:creationId xmlns:a16="http://schemas.microsoft.com/office/drawing/2014/main" id="{00000000-0008-0000-0100-00001B020000}"/>
            </a:ext>
          </a:extLst>
        </xdr:cNvPr>
        <xdr:cNvSpPr txBox="1"/>
      </xdr:nvSpPr>
      <xdr:spPr>
        <a:xfrm>
          <a:off x="22199600" y="1071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69411</xdr:rowOff>
    </xdr:from>
    <xdr:to>
      <xdr:col>112</xdr:col>
      <xdr:colOff>38100</xdr:colOff>
      <xdr:row>63</xdr:row>
      <xdr:rowOff>171011</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21272500" y="108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113385</xdr:rowOff>
    </xdr:from>
    <xdr:to>
      <xdr:col>116</xdr:col>
      <xdr:colOff>63500</xdr:colOff>
      <xdr:row>63</xdr:row>
      <xdr:rowOff>120211</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21323300" y="10914735"/>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74244</xdr:rowOff>
    </xdr:from>
    <xdr:to>
      <xdr:col>107</xdr:col>
      <xdr:colOff>101600</xdr:colOff>
      <xdr:row>64</xdr:row>
      <xdr:rowOff>4394</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20383500" y="1087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120211</xdr:rowOff>
    </xdr:from>
    <xdr:to>
      <xdr:col>111</xdr:col>
      <xdr:colOff>177800</xdr:colOff>
      <xdr:row>63</xdr:row>
      <xdr:rowOff>125044</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0434300" y="10921561"/>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00000000-0008-0000-0100-000020020000}"/>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00000000-0008-0000-0100-000021020000}"/>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00000000-0008-0000-0100-000022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16088</xdr:rowOff>
    </xdr:from>
    <xdr:ext cx="469744" cy="259045"/>
    <xdr:sp macro="" textlink="">
      <xdr:nvSpPr>
        <xdr:cNvPr id="547" name="n_1mainValue【学校施設】&#10;一人当たり面積">
          <a:extLst>
            <a:ext uri="{FF2B5EF4-FFF2-40B4-BE49-F238E27FC236}">
              <a16:creationId xmlns:a16="http://schemas.microsoft.com/office/drawing/2014/main" id="{00000000-0008-0000-0100-000023020000}"/>
            </a:ext>
          </a:extLst>
        </xdr:cNvPr>
        <xdr:cNvSpPr txBox="1"/>
      </xdr:nvSpPr>
      <xdr:spPr>
        <a:xfrm>
          <a:off x="21075727" y="106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20921</xdr:rowOff>
    </xdr:from>
    <xdr:ext cx="469744" cy="259045"/>
    <xdr:sp macro="" textlink="">
      <xdr:nvSpPr>
        <xdr:cNvPr id="548" name="n_2mainValue【学校施設】&#10;一人当たり面積">
          <a:extLst>
            <a:ext uri="{FF2B5EF4-FFF2-40B4-BE49-F238E27FC236}">
              <a16:creationId xmlns:a16="http://schemas.microsoft.com/office/drawing/2014/main" id="{00000000-0008-0000-0100-000024020000}"/>
            </a:ext>
          </a:extLst>
        </xdr:cNvPr>
        <xdr:cNvSpPr txBox="1"/>
      </xdr:nvSpPr>
      <xdr:spPr>
        <a:xfrm>
          <a:off x="20199427" y="1065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00000000-0008-0000-0100-00004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00000000-0008-0000-0100-00004F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00000000-0008-0000-0100-000051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00000000-0008-0000-0100-000053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606" name="【公民館】&#10;有形固定資産減価償却率該当値テキスト">
          <a:extLst>
            <a:ext uri="{FF2B5EF4-FFF2-40B4-BE49-F238E27FC236}">
              <a16:creationId xmlns:a16="http://schemas.microsoft.com/office/drawing/2014/main" id="{00000000-0008-0000-0100-00005E020000}"/>
            </a:ext>
          </a:extLst>
        </xdr:cNvPr>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103</xdr:row>
      <xdr:rowOff>1088</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5481300" y="1760818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103</xdr:row>
      <xdr:rowOff>56606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4592300" y="1766043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00000000-0008-0000-0100-000063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00000000-0008-0000-0100-000064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00000000-0008-0000-0100-000065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614" name="n_1mainValue【公民館】&#10;有形固定資産減価償却率">
          <a:extLst>
            <a:ext uri="{FF2B5EF4-FFF2-40B4-BE49-F238E27FC236}">
              <a16:creationId xmlns:a16="http://schemas.microsoft.com/office/drawing/2014/main" id="{00000000-0008-0000-0100-000066020000}"/>
            </a:ext>
          </a:extLst>
        </xdr:cNvPr>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615" name="n_2mainValue【公民館】&#10;有形固定資産減価償却率">
          <a:extLst>
            <a:ext uri="{FF2B5EF4-FFF2-40B4-BE49-F238E27FC236}">
              <a16:creationId xmlns:a16="http://schemas.microsoft.com/office/drawing/2014/main" id="{00000000-0008-0000-0100-000067020000}"/>
            </a:ext>
          </a:extLst>
        </xdr:cNvPr>
        <xdr:cNvSpPr txBox="1"/>
      </xdr:nvSpPr>
      <xdr:spPr>
        <a:xfrm>
          <a:off x="14389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00000000-0008-0000-01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00000000-0008-0000-0100-000080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00000000-0008-0000-0100-000082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44" name="【公民館】&#10;一人当たり面積平均値テキスト">
          <a:extLst>
            <a:ext uri="{FF2B5EF4-FFF2-40B4-BE49-F238E27FC236}">
              <a16:creationId xmlns:a16="http://schemas.microsoft.com/office/drawing/2014/main" id="{00000000-0008-0000-0100-000084020000}"/>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19914</xdr:rowOff>
    </xdr:from>
    <xdr:to>
      <xdr:col>116</xdr:col>
      <xdr:colOff>114300</xdr:colOff>
      <xdr:row>108</xdr:row>
      <xdr:rowOff>121514</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22110700" y="185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150741</xdr:rowOff>
    </xdr:from>
    <xdr:ext cx="469744" cy="259045"/>
    <xdr:sp macro="" textlink="">
      <xdr:nvSpPr>
        <xdr:cNvPr id="655" name="【公民館】&#10;一人当たり面積該当値テキスト">
          <a:extLst>
            <a:ext uri="{FF2B5EF4-FFF2-40B4-BE49-F238E27FC236}">
              <a16:creationId xmlns:a16="http://schemas.microsoft.com/office/drawing/2014/main" id="{00000000-0008-0000-0100-00008F020000}"/>
            </a:ext>
          </a:extLst>
        </xdr:cNvPr>
        <xdr:cNvSpPr txBox="1"/>
      </xdr:nvSpPr>
      <xdr:spPr>
        <a:xfrm>
          <a:off x="22199600" y="183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22809</xdr:rowOff>
    </xdr:from>
    <xdr:to>
      <xdr:col>112</xdr:col>
      <xdr:colOff>38100</xdr:colOff>
      <xdr:row>108</xdr:row>
      <xdr:rowOff>124409</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21272500" y="185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70714</xdr:rowOff>
    </xdr:from>
    <xdr:to>
      <xdr:col>116</xdr:col>
      <xdr:colOff>63500</xdr:colOff>
      <xdr:row>108</xdr:row>
      <xdr:rowOff>73609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21323300" y="18587314"/>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24943</xdr:rowOff>
    </xdr:from>
    <xdr:to>
      <xdr:col>107</xdr:col>
      <xdr:colOff>101600</xdr:colOff>
      <xdr:row>108</xdr:row>
      <xdr:rowOff>126543</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20383500" y="185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73609</xdr:rowOff>
    </xdr:from>
    <xdr:to>
      <xdr:col>111</xdr:col>
      <xdr:colOff>177800</xdr:colOff>
      <xdr:row>108</xdr:row>
      <xdr:rowOff>75743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20434300" y="1859020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60" name="n_1aveValue【公民館】&#10;一人当たり面積">
          <a:extLst>
            <a:ext uri="{FF2B5EF4-FFF2-40B4-BE49-F238E27FC236}">
              <a16:creationId xmlns:a16="http://schemas.microsoft.com/office/drawing/2014/main" id="{00000000-0008-0000-0100-00009402000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61" name="n_2aveValue【公民館】&#10;一人当たり面積">
          <a:extLst>
            <a:ext uri="{FF2B5EF4-FFF2-40B4-BE49-F238E27FC236}">
              <a16:creationId xmlns:a16="http://schemas.microsoft.com/office/drawing/2014/main" id="{00000000-0008-0000-0100-000095020000}"/>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00000000-0008-0000-0100-000096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140936</xdr:rowOff>
    </xdr:from>
    <xdr:ext cx="469744" cy="259045"/>
    <xdr:sp macro="" textlink="">
      <xdr:nvSpPr>
        <xdr:cNvPr id="663" name="n_1mainValue【公民館】&#10;一人当たり面積">
          <a:extLst>
            <a:ext uri="{FF2B5EF4-FFF2-40B4-BE49-F238E27FC236}">
              <a16:creationId xmlns:a16="http://schemas.microsoft.com/office/drawing/2014/main" id="{00000000-0008-0000-0100-000097020000}"/>
            </a:ext>
          </a:extLst>
        </xdr:cNvPr>
        <xdr:cNvSpPr txBox="1"/>
      </xdr:nvSpPr>
      <xdr:spPr>
        <a:xfrm>
          <a:off x="21075727" y="183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143070</xdr:rowOff>
    </xdr:from>
    <xdr:ext cx="469744" cy="259045"/>
    <xdr:sp macro="" textlink="">
      <xdr:nvSpPr>
        <xdr:cNvPr id="664" name="n_2mainValue【公民館】&#10;一人当たり面積">
          <a:extLst>
            <a:ext uri="{FF2B5EF4-FFF2-40B4-BE49-F238E27FC236}">
              <a16:creationId xmlns:a16="http://schemas.microsoft.com/office/drawing/2014/main" id="{00000000-0008-0000-0100-000098020000}"/>
            </a:ext>
          </a:extLst>
        </xdr:cNvPr>
        <xdr:cNvSpPr txBox="1"/>
      </xdr:nvSpPr>
      <xdr:spPr>
        <a:xfrm>
          <a:off x="20199427" y="183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年度以降、ほとんどの類型において、有形固定資産減価償却率が増加している傾向となっている。</a:t>
          </a:r>
        </a:p>
        <a:p>
          <a:r>
            <a:rPr kumimoji="1" lang="ja-JP" altLang="en-US" sz="1300">
              <a:latin typeface="ＭＳ Ｐゴシック" panose="020B0600070205080204" pitchFamily="50" charset="-128"/>
              <a:ea typeface="ＭＳ Ｐゴシック" panose="020B0600070205080204" pitchFamily="50" charset="-128"/>
            </a:rPr>
            <a:t>本村の保有する有形固定資産の特徴として、施設の総量が少なく、また木造による建築物が多いことが挙げられる。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そのため耐用年数が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年前後になっている資産が多く、施設の総量が少ないこともあって、有形固定資産減価償却率が年々増加していると考えられる。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学校施設や公営住宅等は今後策定予定である個別施設計画や長寿命化計画に基づき、適切な維持管理に努めていく。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135890</xdr:rowOff>
    </xdr:from>
    <xdr:to>
      <xdr:col>24</xdr:col>
      <xdr:colOff>114300</xdr:colOff>
      <xdr:row>56</xdr:row>
      <xdr:rowOff>66040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50817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56</xdr:row>
      <xdr:rowOff>32385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96164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120015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6335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99712</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2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2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2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2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2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2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200-000087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11575</xdr:rowOff>
    </xdr:from>
    <xdr:to>
      <xdr:col>55</xdr:col>
      <xdr:colOff>50800</xdr:colOff>
      <xdr:row>62</xdr:row>
      <xdr:rowOff>113175</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6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34452</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49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26434</xdr:rowOff>
    </xdr:from>
    <xdr:to>
      <xdr:col>50</xdr:col>
      <xdr:colOff>165100</xdr:colOff>
      <xdr:row>62</xdr:row>
      <xdr:rowOff>128034</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6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62375</xdr:rowOff>
    </xdr:from>
    <xdr:to>
      <xdr:col>55</xdr:col>
      <xdr:colOff>0</xdr:colOff>
      <xdr:row>62</xdr:row>
      <xdr:rowOff>77234</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69227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127671</xdr:rowOff>
    </xdr:from>
    <xdr:to>
      <xdr:col>46</xdr:col>
      <xdr:colOff>38100</xdr:colOff>
      <xdr:row>63</xdr:row>
      <xdr:rowOff>57821</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7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77234</xdr:rowOff>
    </xdr:from>
    <xdr:to>
      <xdr:col>50</xdr:col>
      <xdr:colOff>114300</xdr:colOff>
      <xdr:row>63</xdr:row>
      <xdr:rowOff>7021</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8750300" y="1070713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144561</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200-000093000000}"/>
            </a:ext>
          </a:extLst>
        </xdr:cNvPr>
        <xdr:cNvSpPr txBox="1"/>
      </xdr:nvSpPr>
      <xdr:spPr>
        <a:xfrm>
          <a:off x="9391727" y="104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74348</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200-000094000000}"/>
            </a:ext>
          </a:extLst>
        </xdr:cNvPr>
        <xdr:cNvSpPr txBox="1"/>
      </xdr:nvSpPr>
      <xdr:spPr>
        <a:xfrm>
          <a:off x="8515427" y="105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00000000-0008-0000-0200-0000A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00000000-0008-0000-0200-0000B5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00000000-0008-0000-0200-0000B700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00000000-0008-0000-0200-0000B9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192" name="【福祉施設】&#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197" name="n_1mainValue【福祉施設】&#10;有形固定資産減価償却率">
          <a:extLst>
            <a:ext uri="{FF2B5EF4-FFF2-40B4-BE49-F238E27FC236}">
              <a16:creationId xmlns:a16="http://schemas.microsoft.com/office/drawing/2014/main" id="{00000000-0008-0000-0200-0000C5000000}"/>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198" name="n_2mainValue【福祉施設】&#10;有形固定資産減価償却率">
          <a:extLst>
            <a:ext uri="{FF2B5EF4-FFF2-40B4-BE49-F238E27FC236}">
              <a16:creationId xmlns:a16="http://schemas.microsoft.com/office/drawing/2014/main" id="{00000000-0008-0000-0200-0000C6000000}"/>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00000000-0008-0000-0200-0000E1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00000000-0008-0000-0200-0000E3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00000000-0008-0000-0200-0000E5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00000000-0008-0000-0200-0000E8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00000000-0008-0000-0200-0000EA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00000000-0008-0000-0200-0000EC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53594</xdr:rowOff>
    </xdr:from>
    <xdr:to>
      <xdr:col>55</xdr:col>
      <xdr:colOff>50800</xdr:colOff>
      <xdr:row>86</xdr:row>
      <xdr:rowOff>155194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139971</xdr:rowOff>
    </xdr:from>
    <xdr:ext cx="469744" cy="259045"/>
    <xdr:sp macro="" textlink="">
      <xdr:nvSpPr>
        <xdr:cNvPr id="243" name="【福祉施設】&#10;一人当たり面積該当値テキスト">
          <a:extLst>
            <a:ext uri="{FF2B5EF4-FFF2-40B4-BE49-F238E27FC236}">
              <a16:creationId xmlns:a16="http://schemas.microsoft.com/office/drawing/2014/main" id="{00000000-0008-0000-0200-0000F3000000}"/>
            </a:ext>
          </a:extLst>
        </xdr:cNvPr>
        <xdr:cNvSpPr txBox="1"/>
      </xdr:nvSpPr>
      <xdr:spPr>
        <a:xfrm>
          <a:off x="10515600" y="1471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104394</xdr:rowOff>
    </xdr:from>
    <xdr:to>
      <xdr:col>55</xdr:col>
      <xdr:colOff>0</xdr:colOff>
      <xdr:row>86</xdr:row>
      <xdr:rowOff>106680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48490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57513</xdr:rowOff>
    </xdr:from>
    <xdr:to>
      <xdr:col>46</xdr:col>
      <xdr:colOff>38100</xdr:colOff>
      <xdr:row>86</xdr:row>
      <xdr:rowOff>159113</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108313</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485138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148607</xdr:rowOff>
    </xdr:from>
    <xdr:ext cx="469744" cy="259045"/>
    <xdr:sp macro="" textlink="">
      <xdr:nvSpPr>
        <xdr:cNvPr id="248" name="n_1mainValue【福祉施設】&#10;一人当たり面積">
          <a:extLst>
            <a:ext uri="{FF2B5EF4-FFF2-40B4-BE49-F238E27FC236}">
              <a16:creationId xmlns:a16="http://schemas.microsoft.com/office/drawing/2014/main" id="{00000000-0008-0000-0200-0000F8000000}"/>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150240</xdr:rowOff>
    </xdr:from>
    <xdr:ext cx="469744" cy="259045"/>
    <xdr:sp macro="" textlink="">
      <xdr:nvSpPr>
        <xdr:cNvPr id="249" name="n_2mainValue【福祉施設】&#10;一人当たり面積">
          <a:extLst>
            <a:ext uri="{FF2B5EF4-FFF2-40B4-BE49-F238E27FC236}">
              <a16:creationId xmlns:a16="http://schemas.microsoft.com/office/drawing/2014/main" id="{00000000-0008-0000-0200-0000F9000000}"/>
            </a:ext>
          </a:extLst>
        </xdr:cNvPr>
        <xdr:cNvSpPr txBox="1"/>
      </xdr:nvSpPr>
      <xdr:spPr>
        <a:xfrm>
          <a:off x="8515427" y="1489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00000000-0008-0000-0200-00002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00000000-0008-0000-0200-00002901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00000000-0008-0000-0200-00002D01000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168910</xdr:rowOff>
    </xdr:from>
    <xdr:to>
      <xdr:col>85</xdr:col>
      <xdr:colOff>177800</xdr:colOff>
      <xdr:row>39</xdr:row>
      <xdr:rowOff>99060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62687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147337</xdr:rowOff>
    </xdr:from>
    <xdr:ext cx="405111" cy="259045"/>
    <xdr:sp macro="" textlink="">
      <xdr:nvSpPr>
        <xdr:cNvPr id="308" name="【一般廃棄物処理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163576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168910</xdr:rowOff>
    </xdr:from>
    <xdr:to>
      <xdr:col>81</xdr:col>
      <xdr:colOff>101600</xdr:colOff>
      <xdr:row>39</xdr:row>
      <xdr:rowOff>99060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5430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48260</xdr:rowOff>
    </xdr:from>
    <xdr:to>
      <xdr:col>85</xdr:col>
      <xdr:colOff>127000</xdr:colOff>
      <xdr:row>39</xdr:row>
      <xdr:rowOff>48260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5481300" y="6734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31750</xdr:rowOff>
    </xdr:from>
    <xdr:to>
      <xdr:col>76</xdr:col>
      <xdr:colOff>165100</xdr:colOff>
      <xdr:row>39</xdr:row>
      <xdr:rowOff>133350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454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48260</xdr:rowOff>
    </xdr:from>
    <xdr:to>
      <xdr:col>81</xdr:col>
      <xdr:colOff>50800</xdr:colOff>
      <xdr:row>39</xdr:row>
      <xdr:rowOff>82550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4592300" y="6734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90187</xdr:rowOff>
    </xdr:from>
    <xdr:ext cx="405111" cy="259045"/>
    <xdr:sp macro="" textlink="">
      <xdr:nvSpPr>
        <xdr:cNvPr id="313" name="n_1mainValue【一般廃棄物処理施設】&#10;有形固定資産減価償却率">
          <a:extLst>
            <a:ext uri="{FF2B5EF4-FFF2-40B4-BE49-F238E27FC236}">
              <a16:creationId xmlns:a16="http://schemas.microsoft.com/office/drawing/2014/main" id="{00000000-0008-0000-0200-000039010000}"/>
            </a:ext>
          </a:extLst>
        </xdr:cNvPr>
        <xdr:cNvSpPr txBox="1"/>
      </xdr:nvSpPr>
      <xdr:spPr>
        <a:xfrm>
          <a:off x="15266044"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124477</xdr:rowOff>
    </xdr:from>
    <xdr:ext cx="405111" cy="259045"/>
    <xdr:sp macro="" textlink="">
      <xdr:nvSpPr>
        <xdr:cNvPr id="314" name="n_2mainValue【一般廃棄物処理施設】&#10;有形固定資産減価償却率">
          <a:extLst>
            <a:ext uri="{FF2B5EF4-FFF2-40B4-BE49-F238E27FC236}">
              <a16:creationId xmlns:a16="http://schemas.microsoft.com/office/drawing/2014/main" id="{00000000-0008-0000-0200-00003A010000}"/>
            </a:ext>
          </a:extLst>
        </xdr:cNvPr>
        <xdr:cNvSpPr txBox="1"/>
      </xdr:nvSpPr>
      <xdr:spPr>
        <a:xfrm>
          <a:off x="143897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00000000-0008-0000-0200-00005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a:extLst>
            <a:ext uri="{FF2B5EF4-FFF2-40B4-BE49-F238E27FC236}">
              <a16:creationId xmlns:a16="http://schemas.microsoft.com/office/drawing/2014/main" id="{00000000-0008-0000-0200-000053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00000000-0008-0000-0200-000055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00000000-0008-0000-0200-000057010000}"/>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00000000-0008-0000-0200-00005A010000}"/>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00000000-0008-0000-0200-00005C010000}"/>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00000000-0008-0000-0200-00005E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170608</xdr:rowOff>
    </xdr:from>
    <xdr:to>
      <xdr:col>116</xdr:col>
      <xdr:colOff>114300</xdr:colOff>
      <xdr:row>40</xdr:row>
      <xdr:rowOff>100758</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22110700" y="68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22035</xdr:rowOff>
    </xdr:from>
    <xdr:ext cx="599010" cy="259045"/>
    <xdr:sp macro="" textlink="">
      <xdr:nvSpPr>
        <xdr:cNvPr id="357" name="【一般廃棄物処理施設】&#10;一人当たり有形固定資産（償却資産）額該当値テキスト">
          <a:extLst>
            <a:ext uri="{FF2B5EF4-FFF2-40B4-BE49-F238E27FC236}">
              <a16:creationId xmlns:a16="http://schemas.microsoft.com/office/drawing/2014/main" id="{00000000-0008-0000-0200-000065010000}"/>
            </a:ext>
          </a:extLst>
        </xdr:cNvPr>
        <xdr:cNvSpPr txBox="1"/>
      </xdr:nvSpPr>
      <xdr:spPr>
        <a:xfrm>
          <a:off x="22199600" y="67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11138</xdr:rowOff>
    </xdr:from>
    <xdr:to>
      <xdr:col>112</xdr:col>
      <xdr:colOff>38100</xdr:colOff>
      <xdr:row>40</xdr:row>
      <xdr:rowOff>112738</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21272500" y="686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49958</xdr:rowOff>
    </xdr:from>
    <xdr:to>
      <xdr:col>116</xdr:col>
      <xdr:colOff>63500</xdr:colOff>
      <xdr:row>40</xdr:row>
      <xdr:rowOff>61938</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21323300" y="6907958"/>
          <a:ext cx="8382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37982</xdr:rowOff>
    </xdr:from>
    <xdr:to>
      <xdr:col>107</xdr:col>
      <xdr:colOff>101600</xdr:colOff>
      <xdr:row>40</xdr:row>
      <xdr:rowOff>139582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20383500" y="68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61938</xdr:rowOff>
    </xdr:from>
    <xdr:to>
      <xdr:col>111</xdr:col>
      <xdr:colOff>177800</xdr:colOff>
      <xdr:row>40</xdr:row>
      <xdr:rowOff>88782</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20434300" y="6919938"/>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129265</xdr:rowOff>
    </xdr:from>
    <xdr:ext cx="599010" cy="259045"/>
    <xdr:sp macro="" textlink="">
      <xdr:nvSpPr>
        <xdr:cNvPr id="362" name="n_1mainValue【一般廃棄物処理施設】&#10;一人当たり有形固定資産（償却資産）額">
          <a:extLst>
            <a:ext uri="{FF2B5EF4-FFF2-40B4-BE49-F238E27FC236}">
              <a16:creationId xmlns:a16="http://schemas.microsoft.com/office/drawing/2014/main" id="{00000000-0008-0000-0200-00006A010000}"/>
            </a:ext>
          </a:extLst>
        </xdr:cNvPr>
        <xdr:cNvSpPr txBox="1"/>
      </xdr:nvSpPr>
      <xdr:spPr>
        <a:xfrm>
          <a:off x="21011095" y="664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156109</xdr:rowOff>
    </xdr:from>
    <xdr:ext cx="599010" cy="259045"/>
    <xdr:sp macro="" textlink="">
      <xdr:nvSpPr>
        <xdr:cNvPr id="363" name="n_2mainValue【一般廃棄物処理施設】&#10;一人当たり有形固定資産（償却資産）額">
          <a:extLst>
            <a:ext uri="{FF2B5EF4-FFF2-40B4-BE49-F238E27FC236}">
              <a16:creationId xmlns:a16="http://schemas.microsoft.com/office/drawing/2014/main" id="{00000000-0008-0000-0200-00006B010000}"/>
            </a:ext>
          </a:extLst>
        </xdr:cNvPr>
        <xdr:cNvSpPr txBox="1"/>
      </xdr:nvSpPr>
      <xdr:spPr>
        <a:xfrm>
          <a:off x="20134795" y="667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00000000-0008-0000-02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0" name="【保健センター・保健所】&#10;有形固定資産減価償却率最小値テキスト">
          <a:extLst>
            <a:ext uri="{FF2B5EF4-FFF2-40B4-BE49-F238E27FC236}">
              <a16:creationId xmlns:a16="http://schemas.microsoft.com/office/drawing/2014/main" id="{00000000-0008-0000-0200-000086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id="{00000000-0008-0000-0200-000088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00000000-0008-0000-0200-00008A01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97" name="n_1aveValue【保健センター・保健所】&#10;有形固定資産減価償却率">
          <a:extLst>
            <a:ext uri="{FF2B5EF4-FFF2-40B4-BE49-F238E27FC236}">
              <a16:creationId xmlns:a16="http://schemas.microsoft.com/office/drawing/2014/main" id="{00000000-0008-0000-0200-00008D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9" name="n_2aveValue【保健センター・保健所】&#10;有形固定資産減価償却率">
          <a:extLst>
            <a:ext uri="{FF2B5EF4-FFF2-40B4-BE49-F238E27FC236}">
              <a16:creationId xmlns:a16="http://schemas.microsoft.com/office/drawing/2014/main" id="{00000000-0008-0000-0200-00008F01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01" name="n_3aveValue【保健センター・保健所】&#10;有形固定資産減価償却率">
          <a:extLst>
            <a:ext uri="{FF2B5EF4-FFF2-40B4-BE49-F238E27FC236}">
              <a16:creationId xmlns:a16="http://schemas.microsoft.com/office/drawing/2014/main" id="{00000000-0008-0000-0200-00009101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408" name="【保健センター・保健所】&#10;有形固定資産減価償却率該当値テキスト">
          <a:extLst>
            <a:ext uri="{FF2B5EF4-FFF2-40B4-BE49-F238E27FC236}">
              <a16:creationId xmlns:a16="http://schemas.microsoft.com/office/drawing/2014/main" id="{00000000-0008-0000-0200-00009801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164392</xdr:rowOff>
    </xdr:from>
    <xdr:ext cx="405111" cy="259045"/>
    <xdr:sp macro="" textlink="">
      <xdr:nvSpPr>
        <xdr:cNvPr id="413" name="n_1mainValue【保健センター・保健所】&#10;有形固定資産減価償却率">
          <a:extLst>
            <a:ext uri="{FF2B5EF4-FFF2-40B4-BE49-F238E27FC236}">
              <a16:creationId xmlns:a16="http://schemas.microsoft.com/office/drawing/2014/main" id="{00000000-0008-0000-0200-00009D010000}"/>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414" name="n_2mainValue【保健センター・保健所】&#10;有形固定資産減価償却率">
          <a:extLst>
            <a:ext uri="{FF2B5EF4-FFF2-40B4-BE49-F238E27FC236}">
              <a16:creationId xmlns:a16="http://schemas.microsoft.com/office/drawing/2014/main" id="{00000000-0008-0000-0200-00009E01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a:extLst>
            <a:ext uri="{FF2B5EF4-FFF2-40B4-BE49-F238E27FC236}">
              <a16:creationId xmlns:a16="http://schemas.microsoft.com/office/drawing/2014/main" id="{00000000-0008-0000-0200-0000B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9" name="【保健センター・保健所】&#10;一人当たり面積最小値テキスト">
          <a:extLst>
            <a:ext uri="{FF2B5EF4-FFF2-40B4-BE49-F238E27FC236}">
              <a16:creationId xmlns:a16="http://schemas.microsoft.com/office/drawing/2014/main" id="{00000000-0008-0000-0200-0000B7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1" name="【保健センター・保健所】&#10;一人当たり面積最大値テキスト">
          <a:extLst>
            <a:ext uri="{FF2B5EF4-FFF2-40B4-BE49-F238E27FC236}">
              <a16:creationId xmlns:a16="http://schemas.microsoft.com/office/drawing/2014/main" id="{00000000-0008-0000-0200-0000B9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43" name="【保健センター・保健所】&#10;一人当たり面積平均値テキスト">
          <a:extLst>
            <a:ext uri="{FF2B5EF4-FFF2-40B4-BE49-F238E27FC236}">
              <a16:creationId xmlns:a16="http://schemas.microsoft.com/office/drawing/2014/main" id="{00000000-0008-0000-0200-0000BB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46" name="n_1aveValue【保健センター・保健所】&#10;一人当たり面積">
          <a:extLst>
            <a:ext uri="{FF2B5EF4-FFF2-40B4-BE49-F238E27FC236}">
              <a16:creationId xmlns:a16="http://schemas.microsoft.com/office/drawing/2014/main" id="{00000000-0008-0000-0200-0000BE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48" name="n_2aveValue【保健センター・保健所】&#10;一人当たり面積">
          <a:extLst>
            <a:ext uri="{FF2B5EF4-FFF2-40B4-BE49-F238E27FC236}">
              <a16:creationId xmlns:a16="http://schemas.microsoft.com/office/drawing/2014/main" id="{00000000-0008-0000-0200-0000C0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50" name="n_3aveValue【保健センター・保健所】&#10;一人当たり面積">
          <a:extLst>
            <a:ext uri="{FF2B5EF4-FFF2-40B4-BE49-F238E27FC236}">
              <a16:creationId xmlns:a16="http://schemas.microsoft.com/office/drawing/2014/main" id="{00000000-0008-0000-0200-0000C2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72644</xdr:rowOff>
    </xdr:from>
    <xdr:to>
      <xdr:col>116</xdr:col>
      <xdr:colOff>114300</xdr:colOff>
      <xdr:row>57</xdr:row>
      <xdr:rowOff>2794</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22110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95521</xdr:rowOff>
    </xdr:from>
    <xdr:ext cx="469744" cy="259045"/>
    <xdr:sp macro="" textlink="">
      <xdr:nvSpPr>
        <xdr:cNvPr id="457" name="【保健センター・保健所】&#10;一人当たり面積該当値テキスト">
          <a:extLst>
            <a:ext uri="{FF2B5EF4-FFF2-40B4-BE49-F238E27FC236}">
              <a16:creationId xmlns:a16="http://schemas.microsoft.com/office/drawing/2014/main" id="{00000000-0008-0000-0200-0000C9010000}"/>
            </a:ext>
          </a:extLst>
        </xdr:cNvPr>
        <xdr:cNvSpPr txBox="1"/>
      </xdr:nvSpPr>
      <xdr:spPr>
        <a:xfrm>
          <a:off x="22199600" y="95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123444</xdr:rowOff>
    </xdr:from>
    <xdr:to>
      <xdr:col>116</xdr:col>
      <xdr:colOff>63500</xdr:colOff>
      <xdr:row>57</xdr:row>
      <xdr:rowOff>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21323300" y="97246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154178</xdr:rowOff>
    </xdr:from>
    <xdr:to>
      <xdr:col>107</xdr:col>
      <xdr:colOff>101600</xdr:colOff>
      <xdr:row>57</xdr:row>
      <xdr:rowOff>84328</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20383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33528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20434300" y="977265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67327</xdr:rowOff>
    </xdr:from>
    <xdr:ext cx="469744" cy="259045"/>
    <xdr:sp macro="" textlink="">
      <xdr:nvSpPr>
        <xdr:cNvPr id="462" name="n_1mainValue【保健センター・保健所】&#10;一人当たり面積">
          <a:extLst>
            <a:ext uri="{FF2B5EF4-FFF2-40B4-BE49-F238E27FC236}">
              <a16:creationId xmlns:a16="http://schemas.microsoft.com/office/drawing/2014/main" id="{00000000-0008-0000-0200-0000CE010000}"/>
            </a:ext>
          </a:extLst>
        </xdr:cNvPr>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100855</xdr:rowOff>
    </xdr:from>
    <xdr:ext cx="469744" cy="259045"/>
    <xdr:sp macro="" textlink="">
      <xdr:nvSpPr>
        <xdr:cNvPr id="463" name="n_2mainValue【保健センター・保健所】&#10;一人当たり面積">
          <a:extLst>
            <a:ext uri="{FF2B5EF4-FFF2-40B4-BE49-F238E27FC236}">
              <a16:creationId xmlns:a16="http://schemas.microsoft.com/office/drawing/2014/main" id="{00000000-0008-0000-0200-0000CF010000}"/>
            </a:ext>
          </a:extLst>
        </xdr:cNvPr>
        <xdr:cNvSpPr txBox="1"/>
      </xdr:nvSpPr>
      <xdr:spPr>
        <a:xfrm>
          <a:off x="20199427" y="953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a:extLst>
            <a:ext uri="{FF2B5EF4-FFF2-40B4-BE49-F238E27FC236}">
              <a16:creationId xmlns:a16="http://schemas.microsoft.com/office/drawing/2014/main" id="{00000000-0008-0000-0200-0000E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0" name="【消防施設】&#10;有形固定資産減価償却率最小値テキスト">
          <a:extLst>
            <a:ext uri="{FF2B5EF4-FFF2-40B4-BE49-F238E27FC236}">
              <a16:creationId xmlns:a16="http://schemas.microsoft.com/office/drawing/2014/main" id="{00000000-0008-0000-0200-0000EA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消防施設】&#10;有形固定資産減価償却率最大値テキスト">
          <a:extLst>
            <a:ext uri="{FF2B5EF4-FFF2-40B4-BE49-F238E27FC236}">
              <a16:creationId xmlns:a16="http://schemas.microsoft.com/office/drawing/2014/main" id="{00000000-0008-0000-0200-0000EC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4" name="【消防施設】&#10;有形固定資産減価償却率平均値テキスト">
          <a:extLst>
            <a:ext uri="{FF2B5EF4-FFF2-40B4-BE49-F238E27FC236}">
              <a16:creationId xmlns:a16="http://schemas.microsoft.com/office/drawing/2014/main" id="{00000000-0008-0000-0200-0000EE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7" name="n_1aveValue【消防施設】&#10;有形固定資産減価償却率">
          <a:extLst>
            <a:ext uri="{FF2B5EF4-FFF2-40B4-BE49-F238E27FC236}">
              <a16:creationId xmlns:a16="http://schemas.microsoft.com/office/drawing/2014/main" id="{00000000-0008-0000-0200-0000F1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9" name="n_2aveValue【消防施設】&#10;有形固定資産減価償却率">
          <a:extLst>
            <a:ext uri="{FF2B5EF4-FFF2-40B4-BE49-F238E27FC236}">
              <a16:creationId xmlns:a16="http://schemas.microsoft.com/office/drawing/2014/main" id="{00000000-0008-0000-0200-0000F3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01" name="n_3aveValue【消防施設】&#10;有形固定資産減価償却率">
          <a:extLst>
            <a:ext uri="{FF2B5EF4-FFF2-40B4-BE49-F238E27FC236}">
              <a16:creationId xmlns:a16="http://schemas.microsoft.com/office/drawing/2014/main" id="{00000000-0008-0000-0200-0000F5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508" name="【消防施設】&#10;有形固定資産減価償却率該当値テキスト">
          <a:extLst>
            <a:ext uri="{FF2B5EF4-FFF2-40B4-BE49-F238E27FC236}">
              <a16:creationId xmlns:a16="http://schemas.microsoft.com/office/drawing/2014/main" id="{00000000-0008-0000-0200-0000FC010000}"/>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131173</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5481300" y="137998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4541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131173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4592300" y="1372144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27050</xdr:rowOff>
    </xdr:from>
    <xdr:ext cx="405111" cy="259045"/>
    <xdr:sp macro="" textlink="">
      <xdr:nvSpPr>
        <xdr:cNvPr id="513" name="n_1mainValue【消防施設】&#10;有形固定資産減価償却率">
          <a:extLst>
            <a:ext uri="{FF2B5EF4-FFF2-40B4-BE49-F238E27FC236}">
              <a16:creationId xmlns:a16="http://schemas.microsoft.com/office/drawing/2014/main" id="{00000000-0008-0000-0200-000001020000}"/>
            </a:ext>
          </a:extLst>
        </xdr:cNvPr>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14" name="n_2mainValue【消防施設】&#10;有形固定資産減価償却率">
          <a:extLst>
            <a:ext uri="{FF2B5EF4-FFF2-40B4-BE49-F238E27FC236}">
              <a16:creationId xmlns:a16="http://schemas.microsoft.com/office/drawing/2014/main" id="{00000000-0008-0000-0200-000002020000}"/>
            </a:ext>
          </a:extLst>
        </xdr:cNvPr>
        <xdr:cNvSpPr txBox="1"/>
      </xdr:nvSpPr>
      <xdr:spPr>
        <a:xfrm>
          <a:off x="14389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a:extLst>
            <a:ext uri="{FF2B5EF4-FFF2-40B4-BE49-F238E27FC236}">
              <a16:creationId xmlns:a16="http://schemas.microsoft.com/office/drawing/2014/main" id="{00000000-0008-0000-0200-00001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9" name="【消防施設】&#10;一人当たり面積最小値テキスト">
          <a:extLst>
            <a:ext uri="{FF2B5EF4-FFF2-40B4-BE49-F238E27FC236}">
              <a16:creationId xmlns:a16="http://schemas.microsoft.com/office/drawing/2014/main" id="{00000000-0008-0000-0200-00001B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1" name="【消防施設】&#10;一人当たり面積最大値テキスト">
          <a:extLst>
            <a:ext uri="{FF2B5EF4-FFF2-40B4-BE49-F238E27FC236}">
              <a16:creationId xmlns:a16="http://schemas.microsoft.com/office/drawing/2014/main" id="{00000000-0008-0000-0200-00001D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43" name="【消防施設】&#10;一人当たり面積平均値テキスト">
          <a:extLst>
            <a:ext uri="{FF2B5EF4-FFF2-40B4-BE49-F238E27FC236}">
              <a16:creationId xmlns:a16="http://schemas.microsoft.com/office/drawing/2014/main" id="{00000000-0008-0000-0200-00001F020000}"/>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546" name="n_1aveValue【消防施設】&#10;一人当たり面積">
          <a:extLst>
            <a:ext uri="{FF2B5EF4-FFF2-40B4-BE49-F238E27FC236}">
              <a16:creationId xmlns:a16="http://schemas.microsoft.com/office/drawing/2014/main" id="{00000000-0008-0000-0200-000022020000}"/>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48" name="n_2aveValue【消防施設】&#10;一人当たり面積">
          <a:extLst>
            <a:ext uri="{FF2B5EF4-FFF2-40B4-BE49-F238E27FC236}">
              <a16:creationId xmlns:a16="http://schemas.microsoft.com/office/drawing/2014/main" id="{00000000-0008-0000-0200-000024020000}"/>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50" name="n_3aveValue【消防施設】&#10;一人当たり面積">
          <a:extLst>
            <a:ext uri="{FF2B5EF4-FFF2-40B4-BE49-F238E27FC236}">
              <a16:creationId xmlns:a16="http://schemas.microsoft.com/office/drawing/2014/main" id="{00000000-0008-0000-0200-000026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103903</xdr:rowOff>
    </xdr:from>
    <xdr:ext cx="469744" cy="259045"/>
    <xdr:sp macro="" textlink="">
      <xdr:nvSpPr>
        <xdr:cNvPr id="557" name="【消防施設】&#10;一人当たり面積該当値テキスト">
          <a:extLst>
            <a:ext uri="{FF2B5EF4-FFF2-40B4-BE49-F238E27FC236}">
              <a16:creationId xmlns:a16="http://schemas.microsoft.com/office/drawing/2014/main" id="{00000000-0008-0000-0200-00002D020000}"/>
            </a:ext>
          </a:extLst>
        </xdr:cNvPr>
        <xdr:cNvSpPr txBox="1"/>
      </xdr:nvSpPr>
      <xdr:spPr>
        <a:xfrm>
          <a:off x="22199600" y="1450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86740</xdr:rowOff>
    </xdr:from>
    <xdr:to>
      <xdr:col>112</xdr:col>
      <xdr:colOff>38100</xdr:colOff>
      <xdr:row>86</xdr:row>
      <xdr:rowOff>16890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1272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137540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21323300" y="1470507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105220</xdr:rowOff>
    </xdr:from>
    <xdr:to>
      <xdr:col>107</xdr:col>
      <xdr:colOff>101600</xdr:colOff>
      <xdr:row>86</xdr:row>
      <xdr:rowOff>35370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0383500" y="146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137540</xdr:rowOff>
    </xdr:from>
    <xdr:to>
      <xdr:col>111</xdr:col>
      <xdr:colOff>177800</xdr:colOff>
      <xdr:row>85</xdr:row>
      <xdr:rowOff>156020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20434300" y="14710790"/>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33417</xdr:rowOff>
    </xdr:from>
    <xdr:ext cx="469744" cy="259045"/>
    <xdr:sp macro="" textlink="">
      <xdr:nvSpPr>
        <xdr:cNvPr id="562" name="n_1mainValue【消防施設】&#10;一人当たり面積">
          <a:extLst>
            <a:ext uri="{FF2B5EF4-FFF2-40B4-BE49-F238E27FC236}">
              <a16:creationId xmlns:a16="http://schemas.microsoft.com/office/drawing/2014/main" id="{00000000-0008-0000-0200-000032020000}"/>
            </a:ext>
          </a:extLst>
        </xdr:cNvPr>
        <xdr:cNvSpPr txBox="1"/>
      </xdr:nvSpPr>
      <xdr:spPr>
        <a:xfrm>
          <a:off x="21075727" y="144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51897</xdr:rowOff>
    </xdr:from>
    <xdr:ext cx="469744" cy="259045"/>
    <xdr:sp macro="" textlink="">
      <xdr:nvSpPr>
        <xdr:cNvPr id="563" name="n_2mainValue【消防施設】&#10;一人当たり面積">
          <a:extLst>
            <a:ext uri="{FF2B5EF4-FFF2-40B4-BE49-F238E27FC236}">
              <a16:creationId xmlns:a16="http://schemas.microsoft.com/office/drawing/2014/main" id="{00000000-0008-0000-0200-000033020000}"/>
            </a:ext>
          </a:extLst>
        </xdr:cNvPr>
        <xdr:cNvSpPr txBox="1"/>
      </xdr:nvSpPr>
      <xdr:spPr>
        <a:xfrm>
          <a:off x="20199427" y="1445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00000000-0008-0000-0200-00004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8" name="【庁舎】&#10;有形固定資産減価償却率最小値テキスト">
          <a:extLst>
            <a:ext uri="{FF2B5EF4-FFF2-40B4-BE49-F238E27FC236}">
              <a16:creationId xmlns:a16="http://schemas.microsoft.com/office/drawing/2014/main" id="{00000000-0008-0000-0200-00004C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0" name="【庁舎】&#10;有形固定資産減価償却率最大値テキスト">
          <a:extLst>
            <a:ext uri="{FF2B5EF4-FFF2-40B4-BE49-F238E27FC236}">
              <a16:creationId xmlns:a16="http://schemas.microsoft.com/office/drawing/2014/main" id="{00000000-0008-0000-0200-00004E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2" name="【庁舎】&#10;有形固定資産減価償却率平均値テキスト">
          <a:extLst>
            <a:ext uri="{FF2B5EF4-FFF2-40B4-BE49-F238E27FC236}">
              <a16:creationId xmlns:a16="http://schemas.microsoft.com/office/drawing/2014/main" id="{00000000-0008-0000-0200-000050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5" name="n_1aveValue【庁舎】&#10;有形固定資産減価償却率">
          <a:extLst>
            <a:ext uri="{FF2B5EF4-FFF2-40B4-BE49-F238E27FC236}">
              <a16:creationId xmlns:a16="http://schemas.microsoft.com/office/drawing/2014/main" id="{00000000-0008-0000-0200-000053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7" name="n_2aveValue【庁舎】&#10;有形固定資産減価償却率">
          <a:extLst>
            <a:ext uri="{FF2B5EF4-FFF2-40B4-BE49-F238E27FC236}">
              <a16:creationId xmlns:a16="http://schemas.microsoft.com/office/drawing/2014/main" id="{00000000-0008-0000-0200-000055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99" name="n_3aveValue【庁舎】&#10;有形固定資産減価償却率">
          <a:extLst>
            <a:ext uri="{FF2B5EF4-FFF2-40B4-BE49-F238E27FC236}">
              <a16:creationId xmlns:a16="http://schemas.microsoft.com/office/drawing/2014/main" id="{00000000-0008-0000-0200-000057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606" name="【庁舎】&#10;有形固定資産減価償却率該当値テキスト">
          <a:extLst>
            <a:ext uri="{FF2B5EF4-FFF2-40B4-BE49-F238E27FC236}">
              <a16:creationId xmlns:a16="http://schemas.microsoft.com/office/drawing/2014/main" id="{00000000-0008-0000-0200-00005E020000}"/>
            </a:ext>
          </a:extLst>
        </xdr:cNvPr>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160020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5481300" y="17781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158750</xdr:rowOff>
    </xdr:from>
    <xdr:to>
      <xdr:col>76</xdr:col>
      <xdr:colOff>165100</xdr:colOff>
      <xdr:row>104</xdr:row>
      <xdr:rowOff>88900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4541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4592300" y="17819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55897</xdr:rowOff>
    </xdr:from>
    <xdr:ext cx="405111" cy="259045"/>
    <xdr:sp macro="" textlink="">
      <xdr:nvSpPr>
        <xdr:cNvPr id="611" name="n_1mainValue【庁舎】&#10;有形固定資産減価償却率">
          <a:extLst>
            <a:ext uri="{FF2B5EF4-FFF2-40B4-BE49-F238E27FC236}">
              <a16:creationId xmlns:a16="http://schemas.microsoft.com/office/drawing/2014/main" id="{00000000-0008-0000-0200-000063020000}"/>
            </a:ext>
          </a:extLst>
        </xdr:cNvPr>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105427</xdr:rowOff>
    </xdr:from>
    <xdr:ext cx="405111" cy="259045"/>
    <xdr:sp macro="" textlink="">
      <xdr:nvSpPr>
        <xdr:cNvPr id="612" name="n_2mainValue【庁舎】&#10;有形固定資産減価償却率">
          <a:extLst>
            <a:ext uri="{FF2B5EF4-FFF2-40B4-BE49-F238E27FC236}">
              <a16:creationId xmlns:a16="http://schemas.microsoft.com/office/drawing/2014/main" id="{00000000-0008-0000-0200-000064020000}"/>
            </a:ext>
          </a:extLst>
        </xdr:cNvPr>
        <xdr:cNvSpPr txBox="1"/>
      </xdr:nvSpPr>
      <xdr:spPr>
        <a:xfrm>
          <a:off x="14389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庁舎】&#10;一人当たり面積グラフ枠">
          <a:extLst>
            <a:ext uri="{FF2B5EF4-FFF2-40B4-BE49-F238E27FC236}">
              <a16:creationId xmlns:a16="http://schemas.microsoft.com/office/drawing/2014/main" id="{00000000-0008-0000-0200-00007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7" name="【庁舎】&#10;一人当たり面積最小値テキスト">
          <a:extLst>
            <a:ext uri="{FF2B5EF4-FFF2-40B4-BE49-F238E27FC236}">
              <a16:creationId xmlns:a16="http://schemas.microsoft.com/office/drawing/2014/main" id="{00000000-0008-0000-0200-00007D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9" name="【庁舎】&#10;一人当たり面積最大値テキスト">
          <a:extLst>
            <a:ext uri="{FF2B5EF4-FFF2-40B4-BE49-F238E27FC236}">
              <a16:creationId xmlns:a16="http://schemas.microsoft.com/office/drawing/2014/main" id="{00000000-0008-0000-0200-00007F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41" name="【庁舎】&#10;一人当たり面積平均値テキスト">
          <a:extLst>
            <a:ext uri="{FF2B5EF4-FFF2-40B4-BE49-F238E27FC236}">
              <a16:creationId xmlns:a16="http://schemas.microsoft.com/office/drawing/2014/main" id="{00000000-0008-0000-0200-000081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44" name="n_1aveValue【庁舎】&#10;一人当たり面積">
          <a:extLst>
            <a:ext uri="{FF2B5EF4-FFF2-40B4-BE49-F238E27FC236}">
              <a16:creationId xmlns:a16="http://schemas.microsoft.com/office/drawing/2014/main" id="{00000000-0008-0000-0200-000084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46" name="n_2aveValue【庁舎】&#10;一人当たり面積">
          <a:extLst>
            <a:ext uri="{FF2B5EF4-FFF2-40B4-BE49-F238E27FC236}">
              <a16:creationId xmlns:a16="http://schemas.microsoft.com/office/drawing/2014/main" id="{00000000-0008-0000-0200-00008602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48" name="n_3aveValue【庁舎】&#10;一人当たり面積">
          <a:extLst>
            <a:ext uri="{FF2B5EF4-FFF2-40B4-BE49-F238E27FC236}">
              <a16:creationId xmlns:a16="http://schemas.microsoft.com/office/drawing/2014/main" id="{00000000-0008-0000-0200-000088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138176</xdr:rowOff>
    </xdr:from>
    <xdr:to>
      <xdr:col>116</xdr:col>
      <xdr:colOff>114300</xdr:colOff>
      <xdr:row>103</xdr:row>
      <xdr:rowOff>68326</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22110700" y="176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161053</xdr:rowOff>
    </xdr:from>
    <xdr:ext cx="469744" cy="259045"/>
    <xdr:sp macro="" textlink="">
      <xdr:nvSpPr>
        <xdr:cNvPr id="655" name="【庁舎】&#10;一人当たり面積該当値テキスト">
          <a:extLst>
            <a:ext uri="{FF2B5EF4-FFF2-40B4-BE49-F238E27FC236}">
              <a16:creationId xmlns:a16="http://schemas.microsoft.com/office/drawing/2014/main" id="{00000000-0008-0000-0200-00008F020000}"/>
            </a:ext>
          </a:extLst>
        </xdr:cNvPr>
        <xdr:cNvSpPr txBox="1"/>
      </xdr:nvSpPr>
      <xdr:spPr>
        <a:xfrm>
          <a:off x="22199600" y="174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2539</xdr:rowOff>
    </xdr:from>
    <xdr:to>
      <xdr:col>112</xdr:col>
      <xdr:colOff>38100</xdr:colOff>
      <xdr:row>103</xdr:row>
      <xdr:rowOff>104139</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2127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17526</xdr:rowOff>
    </xdr:from>
    <xdr:to>
      <xdr:col>116</xdr:col>
      <xdr:colOff>63500</xdr:colOff>
      <xdr:row>103</xdr:row>
      <xdr:rowOff>53339</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flipV="1">
          <a:off x="21323300" y="17676876"/>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28067</xdr:rowOff>
    </xdr:from>
    <xdr:to>
      <xdr:col>107</xdr:col>
      <xdr:colOff>101600</xdr:colOff>
      <xdr:row>103</xdr:row>
      <xdr:rowOff>129667</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20383500" y="176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53339</xdr:rowOff>
    </xdr:from>
    <xdr:to>
      <xdr:col>111</xdr:col>
      <xdr:colOff>177800</xdr:colOff>
      <xdr:row>103</xdr:row>
      <xdr:rowOff>78867</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20434300" y="1771268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120666</xdr:rowOff>
    </xdr:from>
    <xdr:ext cx="469744" cy="259045"/>
    <xdr:sp macro="" textlink="">
      <xdr:nvSpPr>
        <xdr:cNvPr id="660" name="n_1mainValue【庁舎】&#10;一人当たり面積">
          <a:extLst>
            <a:ext uri="{FF2B5EF4-FFF2-40B4-BE49-F238E27FC236}">
              <a16:creationId xmlns:a16="http://schemas.microsoft.com/office/drawing/2014/main" id="{00000000-0008-0000-0200-000094020000}"/>
            </a:ext>
          </a:extLst>
        </xdr:cNvPr>
        <xdr:cNvSpPr txBox="1"/>
      </xdr:nvSpPr>
      <xdr:spPr>
        <a:xfrm>
          <a:off x="21075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146194</xdr:rowOff>
    </xdr:from>
    <xdr:ext cx="469744" cy="259045"/>
    <xdr:sp macro="" textlink="">
      <xdr:nvSpPr>
        <xdr:cNvPr id="661" name="n_2mainValue【庁舎】&#10;一人当たり面積">
          <a:extLst>
            <a:ext uri="{FF2B5EF4-FFF2-40B4-BE49-F238E27FC236}">
              <a16:creationId xmlns:a16="http://schemas.microsoft.com/office/drawing/2014/main" id="{00000000-0008-0000-0200-000095020000}"/>
            </a:ext>
          </a:extLst>
        </xdr:cNvPr>
        <xdr:cNvSpPr txBox="1"/>
      </xdr:nvSpPr>
      <xdr:spPr>
        <a:xfrm>
          <a:off x="20199427" y="174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類似団体と比較して特に有形固定資産減価償却率が高くなっている施設は、体育館・プール、福祉施設である。</a:t>
          </a:r>
        </a:p>
        <a:p>
          <a:r>
            <a:rPr kumimoji="1" lang="ja-JP" altLang="en-US" sz="1300">
              <a:latin typeface="ＭＳ Ｐゴシック" panose="020B0600070205080204" pitchFamily="50" charset="-128"/>
              <a:ea typeface="ＭＳ Ｐゴシック" panose="020B0600070205080204" pitchFamily="50" charset="-128"/>
            </a:rPr>
            <a:t>各地区体育館及び五木村宮園憩いの家については、築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年以上経過しており、老朽化も進んでいるため、今後の維持管理対応を早急に検討する必要がある。</a:t>
          </a:r>
        </a:p>
        <a:p>
          <a:r>
            <a:rPr kumimoji="1" lang="ja-JP" altLang="en-US" sz="1300">
              <a:latin typeface="ＭＳ Ｐゴシック" panose="020B0600070205080204" pitchFamily="50" charset="-128"/>
              <a:ea typeface="ＭＳ Ｐゴシック" panose="020B0600070205080204" pitchFamily="50" charset="-128"/>
            </a:rPr>
            <a:t>その他の施設についても、公共施設等総合管理計画はじめ、個別施設計画にて今後の老朽化対策に取り組み、施設の予防保全に努めていく。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平成３０年度決算における財政力指数は、対前年度＋０．０１ポイント増の０．２０となったものの、急激な人口構造の変化や、県内ワーストの高齢化率４７．５％（</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）に加え、村内に基盤となる産業もない事などにより、慢性的に財政基盤が脆弱で、全国平均や県内市町村平均を大きく下回っている。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現在、財政の健全化を確保しながら「ふるさと五木村づくり計画」や「再建計画」に基づく事業を推進しており、今後も歳入の確保と歳出削減の取り組みを継続し、財政基盤の強化に努める。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153162</xdr:rowOff>
    </xdr:to>
    <xdr:cxnSp macro="">
      <xdr:nvCxnSpPr>
        <xdr:cNvPr id="66" name="直線コネクタ 65"/>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44</xdr:row>
      <xdr:rowOff>1016</xdr:rowOff>
    </xdr:to>
    <xdr:cxnSp macro="">
      <xdr:nvCxnSpPr>
        <xdr:cNvPr id="69" name="直線コネクタ 68"/>
        <xdr:cNvCxnSpPr/>
      </xdr:nvCxnSpPr>
      <xdr:spPr>
        <a:xfrm flipV="1">
          <a:off x="3225800" y="752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10668</xdr:rowOff>
    </xdr:to>
    <xdr:cxnSp macro="">
      <xdr:nvCxnSpPr>
        <xdr:cNvPr id="72" name="直線コネクタ 71"/>
        <xdr:cNvCxnSpPr/>
      </xdr:nvCxnSpPr>
      <xdr:spPr>
        <a:xfrm flipV="1">
          <a:off x="2336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33037</xdr:rowOff>
    </xdr:from>
    <xdr:ext cx="762000" cy="259045"/>
    <xdr:sp macro="" textlink="">
      <xdr:nvSpPr>
        <xdr:cNvPr id="86" name="財政力該当値テキスト"/>
        <xdr:cNvSpPr txBox="1"/>
      </xdr:nvSpPr>
      <xdr:spPr>
        <a:xfrm>
          <a:off x="50419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42689</xdr:rowOff>
    </xdr:from>
    <xdr:ext cx="736600" cy="259045"/>
    <xdr:sp macro="" textlink="">
      <xdr:nvSpPr>
        <xdr:cNvPr id="88" name="テキスト ボックス 87"/>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平成３０年度決算において、２．２ポイントの改善となっており、類似団体平均よりも高水準となっている。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ふるさと五木村づくり計画」や「再建計画」に基づく事業の見直しを進めるとともに、全ての事務事業の優先度や必要度を厳しく点検し、優先度の低い事務事業について計画的に廃止・縮小を進めるほか、民間委託の検討や指定管理者制度の積極的な活用により、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17251</xdr:rowOff>
    </xdr:from>
    <xdr:to>
      <xdr:col>23</xdr:col>
      <xdr:colOff>133350</xdr:colOff>
      <xdr:row>64</xdr:row>
      <xdr:rowOff>61489</xdr:rowOff>
    </xdr:to>
    <xdr:cxnSp macro="">
      <xdr:nvCxnSpPr>
        <xdr:cNvPr id="129" name="直線コネクタ 128"/>
        <xdr:cNvCxnSpPr/>
      </xdr:nvCxnSpPr>
      <xdr:spPr>
        <a:xfrm flipV="1">
          <a:off x="4114800" y="10990051"/>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61489</xdr:rowOff>
    </xdr:to>
    <xdr:cxnSp macro="">
      <xdr:nvCxnSpPr>
        <xdr:cNvPr id="132" name="直線コネクタ 131"/>
        <xdr:cNvCxnSpPr/>
      </xdr:nvCxnSpPr>
      <xdr:spPr>
        <a:xfrm>
          <a:off x="3225800" y="10939780"/>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59479</xdr:rowOff>
    </xdr:to>
    <xdr:cxnSp macro="">
      <xdr:nvCxnSpPr>
        <xdr:cNvPr id="135" name="直線コネクタ 134"/>
        <xdr:cNvCxnSpPr/>
      </xdr:nvCxnSpPr>
      <xdr:spPr>
        <a:xfrm flipV="1">
          <a:off x="2336800" y="1093978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59479</xdr:rowOff>
    </xdr:from>
    <xdr:to>
      <xdr:col>11</xdr:col>
      <xdr:colOff>31750</xdr:colOff>
      <xdr:row>64</xdr:row>
      <xdr:rowOff>67521</xdr:rowOff>
    </xdr:to>
    <xdr:cxnSp macro="">
      <xdr:nvCxnSpPr>
        <xdr:cNvPr id="138" name="直線コネクタ 137"/>
        <xdr:cNvCxnSpPr/>
      </xdr:nvCxnSpPr>
      <xdr:spPr>
        <a:xfrm flipV="1">
          <a:off x="1447800" y="110322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137901</xdr:rowOff>
    </xdr:from>
    <xdr:to>
      <xdr:col>23</xdr:col>
      <xdr:colOff>184150</xdr:colOff>
      <xdr:row>64</xdr:row>
      <xdr:rowOff>68051</xdr:rowOff>
    </xdr:to>
    <xdr:sp macro="" textlink="">
      <xdr:nvSpPr>
        <xdr:cNvPr id="148" name="楕円 147"/>
        <xdr:cNvSpPr/>
      </xdr:nvSpPr>
      <xdr:spPr>
        <a:xfrm>
          <a:off x="49022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109978</xdr:rowOff>
    </xdr:from>
    <xdr:ext cx="762000" cy="259045"/>
    <xdr:sp macro="" textlink="">
      <xdr:nvSpPr>
        <xdr:cNvPr id="149" name="財政構造の弾力性該当値テキスト"/>
        <xdr:cNvSpPr txBox="1"/>
      </xdr:nvSpPr>
      <xdr:spPr>
        <a:xfrm>
          <a:off x="5041900" y="1091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10689</xdr:rowOff>
    </xdr:from>
    <xdr:to>
      <xdr:col>19</xdr:col>
      <xdr:colOff>184150</xdr:colOff>
      <xdr:row>64</xdr:row>
      <xdr:rowOff>112289</xdr:rowOff>
    </xdr:to>
    <xdr:sp macro="" textlink="">
      <xdr:nvSpPr>
        <xdr:cNvPr id="150" name="楕円 149"/>
        <xdr:cNvSpPr/>
      </xdr:nvSpPr>
      <xdr:spPr>
        <a:xfrm>
          <a:off x="4064000" y="109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97066</xdr:rowOff>
    </xdr:from>
    <xdr:ext cx="736600" cy="259045"/>
    <xdr:sp macro="" textlink="">
      <xdr:nvSpPr>
        <xdr:cNvPr id="151" name="テキスト ボックス 150"/>
        <xdr:cNvSpPr txBox="1"/>
      </xdr:nvSpPr>
      <xdr:spPr>
        <a:xfrm>
          <a:off x="3733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8679</xdr:rowOff>
    </xdr:from>
    <xdr:to>
      <xdr:col>11</xdr:col>
      <xdr:colOff>82550</xdr:colOff>
      <xdr:row>64</xdr:row>
      <xdr:rowOff>110279</xdr:rowOff>
    </xdr:to>
    <xdr:sp macro="" textlink="">
      <xdr:nvSpPr>
        <xdr:cNvPr id="154" name="楕円 153"/>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95056</xdr:rowOff>
    </xdr:from>
    <xdr:ext cx="762000" cy="259045"/>
    <xdr:sp macro="" textlink="">
      <xdr:nvSpPr>
        <xdr:cNvPr id="155" name="テキスト ボックス 154"/>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16721</xdr:rowOff>
    </xdr:from>
    <xdr:to>
      <xdr:col>7</xdr:col>
      <xdr:colOff>31750</xdr:colOff>
      <xdr:row>64</xdr:row>
      <xdr:rowOff>118321</xdr:rowOff>
    </xdr:to>
    <xdr:sp macro="" textlink="">
      <xdr:nvSpPr>
        <xdr:cNvPr id="156" name="楕円 155"/>
        <xdr:cNvSpPr/>
      </xdr:nvSpPr>
      <xdr:spPr>
        <a:xfrm>
          <a:off x="1397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103098</xdr:rowOff>
    </xdr:from>
    <xdr:ext cx="762000" cy="259045"/>
    <xdr:sp macro="" textlink="">
      <xdr:nvSpPr>
        <xdr:cNvPr id="157" name="テキスト ボックス 156"/>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近年悪化の状況が継続しており、類似団体平均よりも高水準となっている。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人口が１，０９２人（</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３１．１．１）と少ないため、相対的に高くならざるを得ず、当該指標を用いた団体間比較は実効性に乏しい。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また、人口に対して面積が２５２．９㎡と広いこともあり、道路など公共施設の維持管理費用を増大させる要因となっている。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さらに、早急な事業官僚に向けて大規模に進めている地籍調査事業に要する委託料も指標悪化の一因となっている。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56494</xdr:rowOff>
    </xdr:from>
    <xdr:to>
      <xdr:col>23</xdr:col>
      <xdr:colOff>133350</xdr:colOff>
      <xdr:row>86</xdr:row>
      <xdr:rowOff>89731</xdr:rowOff>
    </xdr:to>
    <xdr:cxnSp macro="">
      <xdr:nvCxnSpPr>
        <xdr:cNvPr id="193" name="直線コネクタ 192"/>
        <xdr:cNvCxnSpPr/>
      </xdr:nvCxnSpPr>
      <xdr:spPr>
        <a:xfrm>
          <a:off x="4114800" y="14801194"/>
          <a:ext cx="838200" cy="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31910</xdr:rowOff>
    </xdr:from>
    <xdr:to>
      <xdr:col>19</xdr:col>
      <xdr:colOff>133350</xdr:colOff>
      <xdr:row>86</xdr:row>
      <xdr:rowOff>56494</xdr:rowOff>
    </xdr:to>
    <xdr:cxnSp macro="">
      <xdr:nvCxnSpPr>
        <xdr:cNvPr id="196" name="直線コネクタ 195"/>
        <xdr:cNvCxnSpPr/>
      </xdr:nvCxnSpPr>
      <xdr:spPr>
        <a:xfrm>
          <a:off x="3225800" y="14776610"/>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13819</xdr:rowOff>
    </xdr:from>
    <xdr:to>
      <xdr:col>15</xdr:col>
      <xdr:colOff>82550</xdr:colOff>
      <xdr:row>86</xdr:row>
      <xdr:rowOff>31910</xdr:rowOff>
    </xdr:to>
    <xdr:cxnSp macro="">
      <xdr:nvCxnSpPr>
        <xdr:cNvPr id="199" name="直線コネクタ 198"/>
        <xdr:cNvCxnSpPr/>
      </xdr:nvCxnSpPr>
      <xdr:spPr>
        <a:xfrm>
          <a:off x="2336800" y="14758519"/>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150465</xdr:rowOff>
    </xdr:from>
    <xdr:to>
      <xdr:col>11</xdr:col>
      <xdr:colOff>31750</xdr:colOff>
      <xdr:row>86</xdr:row>
      <xdr:rowOff>13819</xdr:rowOff>
    </xdr:to>
    <xdr:cxnSp macro="">
      <xdr:nvCxnSpPr>
        <xdr:cNvPr id="202" name="直線コネクタ 201"/>
        <xdr:cNvCxnSpPr/>
      </xdr:nvCxnSpPr>
      <xdr:spPr>
        <a:xfrm>
          <a:off x="1447800" y="14723715"/>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38931</xdr:rowOff>
    </xdr:from>
    <xdr:to>
      <xdr:col>23</xdr:col>
      <xdr:colOff>184150</xdr:colOff>
      <xdr:row>86</xdr:row>
      <xdr:rowOff>140531</xdr:rowOff>
    </xdr:to>
    <xdr:sp macro="" textlink="">
      <xdr:nvSpPr>
        <xdr:cNvPr id="212" name="楕円 211"/>
        <xdr:cNvSpPr/>
      </xdr:nvSpPr>
      <xdr:spPr>
        <a:xfrm>
          <a:off x="4902200" y="147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11008</xdr:rowOff>
    </xdr:from>
    <xdr:ext cx="762000" cy="259045"/>
    <xdr:sp macro="" textlink="">
      <xdr:nvSpPr>
        <xdr:cNvPr id="213" name="人件費・物件費等の状況該当値テキスト"/>
        <xdr:cNvSpPr txBox="1"/>
      </xdr:nvSpPr>
      <xdr:spPr>
        <a:xfrm>
          <a:off x="5041900" y="1475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5694</xdr:rowOff>
    </xdr:from>
    <xdr:to>
      <xdr:col>19</xdr:col>
      <xdr:colOff>184150</xdr:colOff>
      <xdr:row>86</xdr:row>
      <xdr:rowOff>107294</xdr:rowOff>
    </xdr:to>
    <xdr:sp macro="" textlink="">
      <xdr:nvSpPr>
        <xdr:cNvPr id="214" name="楕円 213"/>
        <xdr:cNvSpPr/>
      </xdr:nvSpPr>
      <xdr:spPr>
        <a:xfrm>
          <a:off x="4064000" y="147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92071</xdr:rowOff>
    </xdr:from>
    <xdr:ext cx="736600" cy="259045"/>
    <xdr:sp macro="" textlink="">
      <xdr:nvSpPr>
        <xdr:cNvPr id="215" name="テキスト ボックス 214"/>
        <xdr:cNvSpPr txBox="1"/>
      </xdr:nvSpPr>
      <xdr:spPr>
        <a:xfrm>
          <a:off x="3733800" y="1483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152560</xdr:rowOff>
    </xdr:from>
    <xdr:to>
      <xdr:col>15</xdr:col>
      <xdr:colOff>133350</xdr:colOff>
      <xdr:row>86</xdr:row>
      <xdr:rowOff>82710</xdr:rowOff>
    </xdr:to>
    <xdr:sp macro="" textlink="">
      <xdr:nvSpPr>
        <xdr:cNvPr id="216" name="楕円 215"/>
        <xdr:cNvSpPr/>
      </xdr:nvSpPr>
      <xdr:spPr>
        <a:xfrm>
          <a:off x="3175000" y="14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67487</xdr:rowOff>
    </xdr:from>
    <xdr:ext cx="762000" cy="259045"/>
    <xdr:sp macro="" textlink="">
      <xdr:nvSpPr>
        <xdr:cNvPr id="217" name="テキスト ボックス 216"/>
        <xdr:cNvSpPr txBox="1"/>
      </xdr:nvSpPr>
      <xdr:spPr>
        <a:xfrm>
          <a:off x="2844800" y="14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134469</xdr:rowOff>
    </xdr:from>
    <xdr:to>
      <xdr:col>11</xdr:col>
      <xdr:colOff>82550</xdr:colOff>
      <xdr:row>86</xdr:row>
      <xdr:rowOff>64619</xdr:rowOff>
    </xdr:to>
    <xdr:sp macro="" textlink="">
      <xdr:nvSpPr>
        <xdr:cNvPr id="218" name="楕円 217"/>
        <xdr:cNvSpPr/>
      </xdr:nvSpPr>
      <xdr:spPr>
        <a:xfrm>
          <a:off x="2286000" y="14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49396</xdr:rowOff>
    </xdr:from>
    <xdr:ext cx="762000" cy="259045"/>
    <xdr:sp macro="" textlink="">
      <xdr:nvSpPr>
        <xdr:cNvPr id="219" name="テキスト ボックス 218"/>
        <xdr:cNvSpPr txBox="1"/>
      </xdr:nvSpPr>
      <xdr:spPr>
        <a:xfrm>
          <a:off x="1955800" y="1479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99665</xdr:rowOff>
    </xdr:from>
    <xdr:to>
      <xdr:col>7</xdr:col>
      <xdr:colOff>31750</xdr:colOff>
      <xdr:row>86</xdr:row>
      <xdr:rowOff>29815</xdr:rowOff>
    </xdr:to>
    <xdr:sp macro="" textlink="">
      <xdr:nvSpPr>
        <xdr:cNvPr id="220" name="楕円 219"/>
        <xdr:cNvSpPr/>
      </xdr:nvSpPr>
      <xdr:spPr>
        <a:xfrm>
          <a:off x="1397000" y="146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14592</xdr:rowOff>
    </xdr:from>
    <xdr:ext cx="762000" cy="259045"/>
    <xdr:sp macro="" textlink="">
      <xdr:nvSpPr>
        <xdr:cNvPr id="221" name="テキスト ボックス 220"/>
        <xdr:cNvSpPr txBox="1"/>
      </xdr:nvSpPr>
      <xdr:spPr>
        <a:xfrm>
          <a:off x="1066800" y="147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平成３０年度決算におけるラスパイレス指数は、対前年度０．９ポイント改善し、類似団体平均よりも０．３ポイント高い数値となった。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しかしながら、高年齢の職員が多いことから平均年齢が高いことなど、職員の年齢構成がいびつであることから、今後も当分の間は類似団体平均より若干高水準で推移するものと思われる。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44768</xdr:rowOff>
    </xdr:to>
    <xdr:cxnSp macro="">
      <xdr:nvCxnSpPr>
        <xdr:cNvPr id="251" name="直線コネクタ 250"/>
        <xdr:cNvCxnSpPr/>
      </xdr:nvCxnSpPr>
      <xdr:spPr>
        <a:xfrm>
          <a:off x="16179800" y="149066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2539</xdr:rowOff>
    </xdr:to>
    <xdr:cxnSp macro="">
      <xdr:nvCxnSpPr>
        <xdr:cNvPr id="254" name="直線コネクタ 253"/>
        <xdr:cNvCxnSpPr/>
      </xdr:nvCxnSpPr>
      <xdr:spPr>
        <a:xfrm flipV="1">
          <a:off x="15290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141288</xdr:rowOff>
    </xdr:to>
    <xdr:cxnSp macro="">
      <xdr:nvCxnSpPr>
        <xdr:cNvPr id="257" name="直線コネクタ 256"/>
        <xdr:cNvCxnSpPr/>
      </xdr:nvCxnSpPr>
      <xdr:spPr>
        <a:xfrm flipV="1">
          <a:off x="14401800" y="14918689"/>
          <a:ext cx="8890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141288</xdr:rowOff>
    </xdr:from>
    <xdr:to>
      <xdr:col>68</xdr:col>
      <xdr:colOff>152400</xdr:colOff>
      <xdr:row>88</xdr:row>
      <xdr:rowOff>6032</xdr:rowOff>
    </xdr:to>
    <xdr:cxnSp macro="">
      <xdr:nvCxnSpPr>
        <xdr:cNvPr id="260" name="直線コネクタ 259"/>
        <xdr:cNvCxnSpPr/>
      </xdr:nvCxnSpPr>
      <xdr:spPr>
        <a:xfrm flipV="1">
          <a:off x="13512800" y="150574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0" name="楕円 269"/>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1" name="給与水準   （国との比較）該当値テキスト"/>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2" name="楕円 271"/>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3" name="テキスト ボックス 272"/>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4" name="楕円 273"/>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5" name="テキスト ボックス 27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6" name="楕円 275"/>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7" name="テキスト ボックス 276"/>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78" name="楕円 277"/>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79" name="テキスト ボックス 278"/>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類似団体平均より高水準となっているが、人口が１，０９２人（</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）と少ないため相対的に高くならざるを得ず、当該指標を用いた団体間比較は実用性に乏しい。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なお、村再建計画に基づく事業量の増等に対応するために受け入れている国・県職員の期間満了等により、中期的には若干低下するものと思われる。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156355</xdr:rowOff>
    </xdr:from>
    <xdr:to>
      <xdr:col>81</xdr:col>
      <xdr:colOff>44450</xdr:colOff>
      <xdr:row>64</xdr:row>
      <xdr:rowOff>67637</xdr:rowOff>
    </xdr:to>
    <xdr:cxnSp macro="">
      <xdr:nvCxnSpPr>
        <xdr:cNvPr id="316" name="直線コネクタ 315"/>
        <xdr:cNvCxnSpPr/>
      </xdr:nvCxnSpPr>
      <xdr:spPr>
        <a:xfrm>
          <a:off x="16179800" y="10957705"/>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119815</xdr:rowOff>
    </xdr:from>
    <xdr:to>
      <xdr:col>77</xdr:col>
      <xdr:colOff>44450</xdr:colOff>
      <xdr:row>63</xdr:row>
      <xdr:rowOff>156355</xdr:rowOff>
    </xdr:to>
    <xdr:cxnSp macro="">
      <xdr:nvCxnSpPr>
        <xdr:cNvPr id="319" name="直線コネクタ 318"/>
        <xdr:cNvCxnSpPr/>
      </xdr:nvCxnSpPr>
      <xdr:spPr>
        <a:xfrm>
          <a:off x="15290800" y="10921165"/>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119815</xdr:rowOff>
    </xdr:from>
    <xdr:to>
      <xdr:col>72</xdr:col>
      <xdr:colOff>203200</xdr:colOff>
      <xdr:row>63</xdr:row>
      <xdr:rowOff>120849</xdr:rowOff>
    </xdr:to>
    <xdr:cxnSp macro="">
      <xdr:nvCxnSpPr>
        <xdr:cNvPr id="322" name="直線コネクタ 321"/>
        <xdr:cNvCxnSpPr/>
      </xdr:nvCxnSpPr>
      <xdr:spPr>
        <a:xfrm flipV="1">
          <a:off x="14401800" y="1092116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120849</xdr:rowOff>
    </xdr:to>
    <xdr:cxnSp macro="">
      <xdr:nvCxnSpPr>
        <xdr:cNvPr id="325" name="直線コネクタ 324"/>
        <xdr:cNvCxnSpPr/>
      </xdr:nvCxnSpPr>
      <xdr:spPr>
        <a:xfrm>
          <a:off x="13512800" y="10853601"/>
          <a:ext cx="889000" cy="6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16837</xdr:rowOff>
    </xdr:from>
    <xdr:to>
      <xdr:col>81</xdr:col>
      <xdr:colOff>95250</xdr:colOff>
      <xdr:row>64</xdr:row>
      <xdr:rowOff>118437</xdr:rowOff>
    </xdr:to>
    <xdr:sp macro="" textlink="">
      <xdr:nvSpPr>
        <xdr:cNvPr id="335" name="楕円 334"/>
        <xdr:cNvSpPr/>
      </xdr:nvSpPr>
      <xdr:spPr>
        <a:xfrm>
          <a:off x="16967200" y="10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160364</xdr:rowOff>
    </xdr:from>
    <xdr:ext cx="762000" cy="259045"/>
    <xdr:sp macro="" textlink="">
      <xdr:nvSpPr>
        <xdr:cNvPr id="336" name="定員管理の状況該当値テキスト"/>
        <xdr:cNvSpPr txBox="1"/>
      </xdr:nvSpPr>
      <xdr:spPr>
        <a:xfrm>
          <a:off x="17106900" y="1096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105555</xdr:rowOff>
    </xdr:from>
    <xdr:to>
      <xdr:col>77</xdr:col>
      <xdr:colOff>95250</xdr:colOff>
      <xdr:row>64</xdr:row>
      <xdr:rowOff>35705</xdr:rowOff>
    </xdr:to>
    <xdr:sp macro="" textlink="">
      <xdr:nvSpPr>
        <xdr:cNvPr id="337" name="楕円 336"/>
        <xdr:cNvSpPr/>
      </xdr:nvSpPr>
      <xdr:spPr>
        <a:xfrm>
          <a:off x="16129000" y="109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20482</xdr:rowOff>
    </xdr:from>
    <xdr:ext cx="736600" cy="259045"/>
    <xdr:sp macro="" textlink="">
      <xdr:nvSpPr>
        <xdr:cNvPr id="338" name="テキスト ボックス 337"/>
        <xdr:cNvSpPr txBox="1"/>
      </xdr:nvSpPr>
      <xdr:spPr>
        <a:xfrm>
          <a:off x="15798800" y="1099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69015</xdr:rowOff>
    </xdr:from>
    <xdr:to>
      <xdr:col>73</xdr:col>
      <xdr:colOff>44450</xdr:colOff>
      <xdr:row>63</xdr:row>
      <xdr:rowOff>170615</xdr:rowOff>
    </xdr:to>
    <xdr:sp macro="" textlink="">
      <xdr:nvSpPr>
        <xdr:cNvPr id="339" name="楕円 338"/>
        <xdr:cNvSpPr/>
      </xdr:nvSpPr>
      <xdr:spPr>
        <a:xfrm>
          <a:off x="15240000" y="108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155392</xdr:rowOff>
    </xdr:from>
    <xdr:ext cx="762000" cy="259045"/>
    <xdr:sp macro="" textlink="">
      <xdr:nvSpPr>
        <xdr:cNvPr id="340" name="テキスト ボックス 339"/>
        <xdr:cNvSpPr txBox="1"/>
      </xdr:nvSpPr>
      <xdr:spPr>
        <a:xfrm>
          <a:off x="14909800" y="109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70049</xdr:rowOff>
    </xdr:from>
    <xdr:to>
      <xdr:col>68</xdr:col>
      <xdr:colOff>203200</xdr:colOff>
      <xdr:row>64</xdr:row>
      <xdr:rowOff>199</xdr:rowOff>
    </xdr:to>
    <xdr:sp macro="" textlink="">
      <xdr:nvSpPr>
        <xdr:cNvPr id="341" name="楕円 340"/>
        <xdr:cNvSpPr/>
      </xdr:nvSpPr>
      <xdr:spPr>
        <a:xfrm>
          <a:off x="14351000" y="108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156426</xdr:rowOff>
    </xdr:from>
    <xdr:ext cx="762000" cy="259045"/>
    <xdr:sp macro="" textlink="">
      <xdr:nvSpPr>
        <xdr:cNvPr id="342" name="テキスト ボックス 341"/>
        <xdr:cNvSpPr txBox="1"/>
      </xdr:nvSpPr>
      <xdr:spPr>
        <a:xfrm>
          <a:off x="14020800" y="1095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43" name="楕円 342"/>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44" name="テキスト ボックス 343"/>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平成３０年度における実質公債比率は、対前年度０．３ポイント改善し、過去最低の数値となっている。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要因としては、過去に発行した公有林債や過疎対策事業債の償還が終了したことがあげられる。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今後も類似団体平均７．１％を目標に、新発債の抑制など地方債現在高総枠管理に努めていく。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81026</xdr:rowOff>
    </xdr:to>
    <xdr:cxnSp macro="">
      <xdr:nvCxnSpPr>
        <xdr:cNvPr id="375" name="直線コネクタ 374"/>
        <xdr:cNvCxnSpPr/>
      </xdr:nvCxnSpPr>
      <xdr:spPr>
        <a:xfrm flipV="1">
          <a:off x="16179800" y="709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129286</xdr:rowOff>
    </xdr:to>
    <xdr:cxnSp macro="">
      <xdr:nvCxnSpPr>
        <xdr:cNvPr id="378" name="直線コネクタ 377"/>
        <xdr:cNvCxnSpPr/>
      </xdr:nvCxnSpPr>
      <xdr:spPr>
        <a:xfrm flipV="1">
          <a:off x="15290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158242</xdr:rowOff>
    </xdr:to>
    <xdr:cxnSp macro="">
      <xdr:nvCxnSpPr>
        <xdr:cNvPr id="381" name="直線コネクタ 380"/>
        <xdr:cNvCxnSpPr/>
      </xdr:nvCxnSpPr>
      <xdr:spPr>
        <a:xfrm flipV="1">
          <a:off x="14401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6096</xdr:rowOff>
    </xdr:to>
    <xdr:cxnSp macro="">
      <xdr:nvCxnSpPr>
        <xdr:cNvPr id="384" name="直線コネクタ 383"/>
        <xdr:cNvCxnSpPr/>
      </xdr:nvCxnSpPr>
      <xdr:spPr>
        <a:xfrm flipV="1">
          <a:off x="13512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94" name="楕円 393"/>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159275</xdr:rowOff>
    </xdr:from>
    <xdr:ext cx="762000" cy="259045"/>
    <xdr:sp macro="" textlink="">
      <xdr:nvSpPr>
        <xdr:cNvPr id="395" name="公債費負担の状況該当値テキスト"/>
        <xdr:cNvSpPr txBox="1"/>
      </xdr:nvSpPr>
      <xdr:spPr>
        <a:xfrm>
          <a:off x="17106900" y="701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6" name="楕円 395"/>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7" name="テキスト ボックス 396"/>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8" name="楕円 397"/>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9" name="テキスト ボックス 398"/>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0" name="楕円 399"/>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1" name="テキスト ボックス 400"/>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2" name="楕円 40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3" name="テキスト ボックス 402"/>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平成２６年度決算以降、比率が出ていない。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要因としては、過去に発行した公有林債や過疎対策事業債の償還が進んでいることなどによる地方債現在高の減少や、控除財源としての財政調整基金と減債基金の増によるものである。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今後も地方債発行額の総枠管理に勤め、将来負担の軽減を図っていく。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職員の高年齢化による平均年齢の高年齢化により、平成２６年度以降は類似団体平均値よりも高水準となっている。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今後は、平成２４年度から実施している村再建計画に基づく事業量等の増等に対応するために受け入れている国・県職員の期間満了等により、中期的には若干低下するもとの思われる。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49276</xdr:rowOff>
    </xdr:to>
    <xdr:cxnSp macro="">
      <xdr:nvCxnSpPr>
        <xdr:cNvPr id="64" name="直線コネクタ 63"/>
        <xdr:cNvCxnSpPr/>
      </xdr:nvCxnSpPr>
      <xdr:spPr>
        <a:xfrm>
          <a:off x="3987800" y="64912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147574</xdr:rowOff>
    </xdr:to>
    <xdr:cxnSp macro="">
      <xdr:nvCxnSpPr>
        <xdr:cNvPr id="67" name="直線コネクタ 66"/>
        <xdr:cNvCxnSpPr/>
      </xdr:nvCxnSpPr>
      <xdr:spPr>
        <a:xfrm>
          <a:off x="3098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115570</xdr:rowOff>
    </xdr:to>
    <xdr:cxnSp macro="">
      <xdr:nvCxnSpPr>
        <xdr:cNvPr id="70" name="直線コネクタ 69"/>
        <xdr:cNvCxnSpPr/>
      </xdr:nvCxnSpPr>
      <xdr:spPr>
        <a:xfrm>
          <a:off x="2209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115570</xdr:rowOff>
    </xdr:to>
    <xdr:cxnSp macro="">
      <xdr:nvCxnSpPr>
        <xdr:cNvPr id="73" name="直線コネクタ 72"/>
        <xdr:cNvCxnSpPr/>
      </xdr:nvCxnSpPr>
      <xdr:spPr>
        <a:xfrm>
          <a:off x="1320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物件費は対前年度で３．４ポイント下降した。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要因として、村再建計画に基づく大型建設事業が終了したことによる委託料の減があげられる。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今後は中期的にはこの傾向が続くと思われるが、類似団体平均値を目標に公共施設管理の民間委託や指定管理者制度導入の検討を進めていく。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19</xdr:row>
      <xdr:rowOff>78994</xdr:rowOff>
    </xdr:to>
    <xdr:cxnSp macro="">
      <xdr:nvCxnSpPr>
        <xdr:cNvPr id="122" name="直線コネクタ 121"/>
        <xdr:cNvCxnSpPr/>
      </xdr:nvCxnSpPr>
      <xdr:spPr>
        <a:xfrm flipV="1">
          <a:off x="15671800" y="318109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78994</xdr:rowOff>
    </xdr:to>
    <xdr:cxnSp macro="">
      <xdr:nvCxnSpPr>
        <xdr:cNvPr id="125" name="直線コネクタ 124"/>
        <xdr:cNvCxnSpPr/>
      </xdr:nvCxnSpPr>
      <xdr:spPr>
        <a:xfrm>
          <a:off x="14782800" y="31856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138430</xdr:rowOff>
    </xdr:to>
    <xdr:cxnSp macro="">
      <xdr:nvCxnSpPr>
        <xdr:cNvPr id="128" name="直線コネクタ 127"/>
        <xdr:cNvCxnSpPr/>
      </xdr:nvCxnSpPr>
      <xdr:spPr>
        <a:xfrm flipV="1">
          <a:off x="13893800" y="318566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97282</xdr:rowOff>
    </xdr:from>
    <xdr:to>
      <xdr:col>69</xdr:col>
      <xdr:colOff>92075</xdr:colOff>
      <xdr:row>19</xdr:row>
      <xdr:rowOff>138430</xdr:rowOff>
    </xdr:to>
    <xdr:cxnSp macro="">
      <xdr:nvCxnSpPr>
        <xdr:cNvPr id="131" name="直線コネクタ 130"/>
        <xdr:cNvCxnSpPr/>
      </xdr:nvCxnSpPr>
      <xdr:spPr>
        <a:xfrm>
          <a:off x="13004800" y="3354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1" name="楕円 140"/>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2" name="物件費該当値テキスト"/>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28194</xdr:rowOff>
    </xdr:from>
    <xdr:to>
      <xdr:col>78</xdr:col>
      <xdr:colOff>120650</xdr:colOff>
      <xdr:row>19</xdr:row>
      <xdr:rowOff>129794</xdr:rowOff>
    </xdr:to>
    <xdr:sp macro="" textlink="">
      <xdr:nvSpPr>
        <xdr:cNvPr id="143" name="楕円 142"/>
        <xdr:cNvSpPr/>
      </xdr:nvSpPr>
      <xdr:spPr>
        <a:xfrm>
          <a:off x="15621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114571</xdr:rowOff>
    </xdr:from>
    <xdr:ext cx="736600" cy="259045"/>
    <xdr:sp macro="" textlink="">
      <xdr:nvSpPr>
        <xdr:cNvPr id="144" name="テキスト ボックス 143"/>
        <xdr:cNvSpPr txBox="1"/>
      </xdr:nvSpPr>
      <xdr:spPr>
        <a:xfrm>
          <a:off x="15290800" y="337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47" name="楕円 146"/>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48" name="テキスト ボックス 147"/>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46482</xdr:rowOff>
    </xdr:from>
    <xdr:to>
      <xdr:col>65</xdr:col>
      <xdr:colOff>53975</xdr:colOff>
      <xdr:row>19</xdr:row>
      <xdr:rowOff>148082</xdr:rowOff>
    </xdr:to>
    <xdr:sp macro="" textlink="">
      <xdr:nvSpPr>
        <xdr:cNvPr id="149" name="楕円 148"/>
        <xdr:cNvSpPr/>
      </xdr:nvSpPr>
      <xdr:spPr>
        <a:xfrm>
          <a:off x="129540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132859</xdr:rowOff>
    </xdr:from>
    <xdr:ext cx="762000" cy="259045"/>
    <xdr:sp macro="" textlink="">
      <xdr:nvSpPr>
        <xdr:cNvPr id="150" name="テキスト ボックス 149"/>
        <xdr:cNvSpPr txBox="1"/>
      </xdr:nvSpPr>
      <xdr:spPr>
        <a:xfrm>
          <a:off x="126238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平成３０年度決算における扶助費は対前年度１．３ポイント改善し、０．８ポイントとなった。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少子高齢化等を受けた人口構造の変化により、扶助費の増大が全国共通の喫緊の課題となる中、本村では年少人口や老年人口も少ないため、類似団体平均値よりも低水準で推移してきた。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今後も中期的にはこの状況が続くと思われる。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54</xdr:row>
      <xdr:rowOff>88900</xdr:rowOff>
    </xdr:to>
    <xdr:cxnSp macro="">
      <xdr:nvCxnSpPr>
        <xdr:cNvPr id="182" name="直線コネクタ 181"/>
        <xdr:cNvCxnSpPr/>
      </xdr:nvCxnSpPr>
      <xdr:spPr>
        <a:xfrm flipV="1">
          <a:off x="3987800" y="9182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85" name="直線コネクタ 184"/>
        <xdr:cNvCxnSpPr/>
      </xdr:nvCxnSpPr>
      <xdr:spPr>
        <a:xfrm>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88" name="直線コネクタ 187"/>
        <xdr:cNvCxnSpPr/>
      </xdr:nvCxnSpPr>
      <xdr:spPr>
        <a:xfrm flipV="1">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76200</xdr:rowOff>
    </xdr:to>
    <xdr:cxnSp macro="">
      <xdr:nvCxnSpPr>
        <xdr:cNvPr id="191" name="直線コネクタ 190"/>
        <xdr:cNvCxnSpPr/>
      </xdr:nvCxnSpPr>
      <xdr:spPr>
        <a:xfrm flipV="1">
          <a:off x="1320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1" name="楕円 200"/>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09" name="楕円 208"/>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0" name="テキスト ボックス 209"/>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平成２６年度類似炊事団体平均より低水準で推移している。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これは、主要な経常経費が類似団体平均と比較して高水準であるためと考えられる。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136144</xdr:rowOff>
    </xdr:from>
    <xdr:to>
      <xdr:col>82</xdr:col>
      <xdr:colOff>107950</xdr:colOff>
      <xdr:row>55</xdr:row>
      <xdr:rowOff>115570</xdr:rowOff>
    </xdr:to>
    <xdr:cxnSp macro="">
      <xdr:nvCxnSpPr>
        <xdr:cNvPr id="240" name="直線コネクタ 239"/>
        <xdr:cNvCxnSpPr/>
      </xdr:nvCxnSpPr>
      <xdr:spPr>
        <a:xfrm flipV="1">
          <a:off x="15671800" y="939444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115570</xdr:rowOff>
    </xdr:to>
    <xdr:cxnSp macro="">
      <xdr:nvCxnSpPr>
        <xdr:cNvPr id="243" name="直線コネクタ 242"/>
        <xdr:cNvCxnSpPr/>
      </xdr:nvCxnSpPr>
      <xdr:spPr>
        <a:xfrm>
          <a:off x="14782800" y="9508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78994</xdr:rowOff>
    </xdr:to>
    <xdr:cxnSp macro="">
      <xdr:nvCxnSpPr>
        <xdr:cNvPr id="246" name="直線コネクタ 245"/>
        <xdr:cNvCxnSpPr/>
      </xdr:nvCxnSpPr>
      <xdr:spPr>
        <a:xfrm>
          <a:off x="13893800" y="9495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65278</xdr:rowOff>
    </xdr:from>
    <xdr:to>
      <xdr:col>69</xdr:col>
      <xdr:colOff>92075</xdr:colOff>
      <xdr:row>55</xdr:row>
      <xdr:rowOff>138430</xdr:rowOff>
    </xdr:to>
    <xdr:cxnSp macro="">
      <xdr:nvCxnSpPr>
        <xdr:cNvPr id="249" name="直線コネクタ 248"/>
        <xdr:cNvCxnSpPr/>
      </xdr:nvCxnSpPr>
      <xdr:spPr>
        <a:xfrm flipV="1">
          <a:off x="13004800" y="9495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85344</xdr:rowOff>
    </xdr:from>
    <xdr:to>
      <xdr:col>82</xdr:col>
      <xdr:colOff>158750</xdr:colOff>
      <xdr:row>55</xdr:row>
      <xdr:rowOff>15494</xdr:rowOff>
    </xdr:to>
    <xdr:sp macro="" textlink="">
      <xdr:nvSpPr>
        <xdr:cNvPr id="259" name="楕円 258"/>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101871</xdr:rowOff>
    </xdr:from>
    <xdr:ext cx="762000" cy="259045"/>
    <xdr:sp macro="" textlink="">
      <xdr:nvSpPr>
        <xdr:cNvPr id="260" name="その他該当値テキスト"/>
        <xdr:cNvSpPr txBox="1"/>
      </xdr:nvSpPr>
      <xdr:spPr>
        <a:xfrm>
          <a:off x="16598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1" name="楕円 260"/>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2" name="テキスト ボックス 261"/>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28194</xdr:rowOff>
    </xdr:from>
    <xdr:to>
      <xdr:col>74</xdr:col>
      <xdr:colOff>31750</xdr:colOff>
      <xdr:row>55</xdr:row>
      <xdr:rowOff>129794</xdr:rowOff>
    </xdr:to>
    <xdr:sp macro="" textlink="">
      <xdr:nvSpPr>
        <xdr:cNvPr id="263" name="楕円 262"/>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139971</xdr:rowOff>
    </xdr:from>
    <xdr:ext cx="762000" cy="259045"/>
    <xdr:sp macro="" textlink="">
      <xdr:nvSpPr>
        <xdr:cNvPr id="264" name="テキスト ボックス 263"/>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xdr:rowOff>
    </xdr:from>
    <xdr:to>
      <xdr:col>69</xdr:col>
      <xdr:colOff>142875</xdr:colOff>
      <xdr:row>55</xdr:row>
      <xdr:rowOff>116078</xdr:rowOff>
    </xdr:to>
    <xdr:sp macro="" textlink="">
      <xdr:nvSpPr>
        <xdr:cNvPr id="265" name="楕円 264"/>
        <xdr:cNvSpPr/>
      </xdr:nvSpPr>
      <xdr:spPr>
        <a:xfrm>
          <a:off x="13843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126255</xdr:rowOff>
    </xdr:from>
    <xdr:ext cx="762000" cy="259045"/>
    <xdr:sp macro="" textlink="">
      <xdr:nvSpPr>
        <xdr:cNvPr id="266" name="テキスト ボックス 265"/>
        <xdr:cNvSpPr txBox="1"/>
      </xdr:nvSpPr>
      <xdr:spPr>
        <a:xfrm>
          <a:off x="13512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7" name="楕円 266"/>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8" name="テキスト ボックス 267"/>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要因としては、村の再建計画事業を進めるために各種団体への手厚い補助制度等を設けてきたことによるものである。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今後も介護予防事業の推進などと併せ、各種補助制度等についてもその効果や必要性等について検証と見直しを進め、廃止・縮小等に努めていく。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38</xdr:row>
      <xdr:rowOff>3556</xdr:rowOff>
    </xdr:to>
    <xdr:cxnSp macro="">
      <xdr:nvCxnSpPr>
        <xdr:cNvPr id="298" name="直線コネクタ 297"/>
        <xdr:cNvCxnSpPr/>
      </xdr:nvCxnSpPr>
      <xdr:spPr>
        <a:xfrm>
          <a:off x="15671800" y="634492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1270</xdr:rowOff>
    </xdr:to>
    <xdr:cxnSp macro="">
      <xdr:nvCxnSpPr>
        <xdr:cNvPr id="301" name="直線コネクタ 300"/>
        <xdr:cNvCxnSpPr/>
      </xdr:nvCxnSpPr>
      <xdr:spPr>
        <a:xfrm>
          <a:off x="14782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136144</xdr:rowOff>
    </xdr:to>
    <xdr:cxnSp macro="">
      <xdr:nvCxnSpPr>
        <xdr:cNvPr id="304" name="直線コネクタ 303"/>
        <xdr:cNvCxnSpPr/>
      </xdr:nvCxnSpPr>
      <xdr:spPr>
        <a:xfrm>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131572</xdr:rowOff>
    </xdr:to>
    <xdr:cxnSp macro="">
      <xdr:nvCxnSpPr>
        <xdr:cNvPr id="307" name="直線コネクタ 306"/>
        <xdr:cNvCxnSpPr/>
      </xdr:nvCxnSpPr>
      <xdr:spPr>
        <a:xfrm>
          <a:off x="13004800" y="6198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7" name="楕円 316"/>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8"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9" name="楕円 318"/>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0" name="テキスト ボックス 319"/>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1" name="楕円 320"/>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2" name="テキスト ボックス 321"/>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平成３０年度決算における公債費は対前年度０．４ポイント増の１８．８ポイントとなった。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これは村再建計画に基づく大型事業について、地方債も積極的に活用してきたことから、中期的には若干比率が上昇する見込みである。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しかしながら、過去に発行した地方債の償還も計画的に進めていることから、長期的には減少基調に戻るものと思われる。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今後は、類似団体平均値に近づけるよう、適正な実施事業の管理と新発債の抑制、地方債現在高の総枠管理に努めていく。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58" name="直線コネクタ 357"/>
        <xdr:cNvCxnSpPr/>
      </xdr:nvCxnSpPr>
      <xdr:spPr>
        <a:xfrm>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66039</xdr:rowOff>
    </xdr:to>
    <xdr:cxnSp macro="">
      <xdr:nvCxnSpPr>
        <xdr:cNvPr id="361" name="直線コネクタ 360"/>
        <xdr:cNvCxnSpPr/>
      </xdr:nvCxnSpPr>
      <xdr:spPr>
        <a:xfrm flipV="1">
          <a:off x="3098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66039</xdr:rowOff>
    </xdr:from>
    <xdr:to>
      <xdr:col>15</xdr:col>
      <xdr:colOff>98425</xdr:colOff>
      <xdr:row>77</xdr:row>
      <xdr:rowOff>69850</xdr:rowOff>
    </xdr:to>
    <xdr:cxnSp macro="">
      <xdr:nvCxnSpPr>
        <xdr:cNvPr id="364" name="直線コネクタ 363"/>
        <xdr:cNvCxnSpPr/>
      </xdr:nvCxnSpPr>
      <xdr:spPr>
        <a:xfrm flipV="1">
          <a:off x="2209800" y="1326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27939</xdr:rowOff>
    </xdr:to>
    <xdr:cxnSp macro="">
      <xdr:nvCxnSpPr>
        <xdr:cNvPr id="367" name="直線コネクタ 366"/>
        <xdr:cNvCxnSpPr/>
      </xdr:nvCxnSpPr>
      <xdr:spPr>
        <a:xfrm flipV="1">
          <a:off x="1320800" y="132715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79" name="楕円 378"/>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44466</xdr:rowOff>
    </xdr:from>
    <xdr:ext cx="736600" cy="259045"/>
    <xdr:sp macro="" textlink="">
      <xdr:nvSpPr>
        <xdr:cNvPr id="380" name="テキスト ボックス 379"/>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1" name="楕円 380"/>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2" name="テキスト ボックス 381"/>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3" name="楕円 382"/>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4" name="テキスト ボックス 383"/>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5" name="楕円 38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6" name="テキスト ボックス 38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平成３０年度決算において対前年度２．６ポイント悪化し、７０．９ポイントとなり、類似団体平均より３．９ポイント高い値となっている。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要因として、出資金及び災害復旧事業費や特別会計への繰り出し金が減少したことにより公債費の占める割合が増加したことなどによるものである。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90424</xdr:rowOff>
    </xdr:from>
    <xdr:to>
      <xdr:col>82</xdr:col>
      <xdr:colOff>107950</xdr:colOff>
      <xdr:row>77</xdr:row>
      <xdr:rowOff>149861</xdr:rowOff>
    </xdr:to>
    <xdr:cxnSp macro="">
      <xdr:nvCxnSpPr>
        <xdr:cNvPr id="417" name="直線コネクタ 416"/>
        <xdr:cNvCxnSpPr/>
      </xdr:nvCxnSpPr>
      <xdr:spPr>
        <a:xfrm flipV="1">
          <a:off x="15671800" y="1329207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xdr:rowOff>
    </xdr:from>
    <xdr:to>
      <xdr:col>78</xdr:col>
      <xdr:colOff>69850</xdr:colOff>
      <xdr:row>77</xdr:row>
      <xdr:rowOff>149861</xdr:rowOff>
    </xdr:to>
    <xdr:cxnSp macro="">
      <xdr:nvCxnSpPr>
        <xdr:cNvPr id="420" name="直線コネクタ 419"/>
        <xdr:cNvCxnSpPr/>
      </xdr:nvCxnSpPr>
      <xdr:spPr>
        <a:xfrm>
          <a:off x="14782800" y="1320977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xdr:rowOff>
    </xdr:from>
    <xdr:to>
      <xdr:col>73</xdr:col>
      <xdr:colOff>180975</xdr:colOff>
      <xdr:row>77</xdr:row>
      <xdr:rowOff>110998</xdr:rowOff>
    </xdr:to>
    <xdr:cxnSp macro="">
      <xdr:nvCxnSpPr>
        <xdr:cNvPr id="423" name="直線コネクタ 422"/>
        <xdr:cNvCxnSpPr/>
      </xdr:nvCxnSpPr>
      <xdr:spPr>
        <a:xfrm flipV="1">
          <a:off x="13893800" y="1320977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110998</xdr:rowOff>
    </xdr:to>
    <xdr:cxnSp macro="">
      <xdr:nvCxnSpPr>
        <xdr:cNvPr id="426" name="直線コネクタ 425"/>
        <xdr:cNvCxnSpPr/>
      </xdr:nvCxnSpPr>
      <xdr:spPr>
        <a:xfrm>
          <a:off x="13004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39624</xdr:rowOff>
    </xdr:from>
    <xdr:to>
      <xdr:col>82</xdr:col>
      <xdr:colOff>158750</xdr:colOff>
      <xdr:row>77</xdr:row>
      <xdr:rowOff>141224</xdr:rowOff>
    </xdr:to>
    <xdr:sp macro="" textlink="">
      <xdr:nvSpPr>
        <xdr:cNvPr id="436" name="楕円 435"/>
        <xdr:cNvSpPr/>
      </xdr:nvSpPr>
      <xdr:spPr>
        <a:xfrm>
          <a:off x="164592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11701</xdr:rowOff>
    </xdr:from>
    <xdr:ext cx="762000" cy="259045"/>
    <xdr:sp macro="" textlink="">
      <xdr:nvSpPr>
        <xdr:cNvPr id="437" name="公債費以外該当値テキスト"/>
        <xdr:cNvSpPr txBox="1"/>
      </xdr:nvSpPr>
      <xdr:spPr>
        <a:xfrm>
          <a:off x="16598900" y="132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38" name="楕円 437"/>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9" name="テキスト ボックス 438"/>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128778</xdr:rowOff>
    </xdr:from>
    <xdr:to>
      <xdr:col>74</xdr:col>
      <xdr:colOff>31750</xdr:colOff>
      <xdr:row>77</xdr:row>
      <xdr:rowOff>58928</xdr:rowOff>
    </xdr:to>
    <xdr:sp macro="" textlink="">
      <xdr:nvSpPr>
        <xdr:cNvPr id="440" name="楕円 439"/>
        <xdr:cNvSpPr/>
      </xdr:nvSpPr>
      <xdr:spPr>
        <a:xfrm>
          <a:off x="14732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43705</xdr:rowOff>
    </xdr:from>
    <xdr:ext cx="762000" cy="259045"/>
    <xdr:sp macro="" textlink="">
      <xdr:nvSpPr>
        <xdr:cNvPr id="441" name="テキスト ボックス 440"/>
        <xdr:cNvSpPr txBox="1"/>
      </xdr:nvSpPr>
      <xdr:spPr>
        <a:xfrm>
          <a:off x="144018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2" name="楕円 441"/>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44" name="楕円 443"/>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45" name="テキスト ボックス 444"/>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98667</xdr:rowOff>
    </xdr:from>
    <xdr:to>
      <xdr:col>29</xdr:col>
      <xdr:colOff>127000</xdr:colOff>
      <xdr:row>15</xdr:row>
      <xdr:rowOff>119902</xdr:rowOff>
    </xdr:to>
    <xdr:cxnSp macro="">
      <xdr:nvCxnSpPr>
        <xdr:cNvPr id="49" name="直線コネクタ 48"/>
        <xdr:cNvCxnSpPr/>
      </xdr:nvCxnSpPr>
      <xdr:spPr bwMode="auto">
        <a:xfrm flipV="1">
          <a:off x="5003800" y="2718042"/>
          <a:ext cx="6477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112093</xdr:rowOff>
    </xdr:from>
    <xdr:to>
      <xdr:col>26</xdr:col>
      <xdr:colOff>50800</xdr:colOff>
      <xdr:row>15</xdr:row>
      <xdr:rowOff>119902</xdr:rowOff>
    </xdr:to>
    <xdr:cxnSp macro="">
      <xdr:nvCxnSpPr>
        <xdr:cNvPr id="52" name="直線コネクタ 51"/>
        <xdr:cNvCxnSpPr/>
      </xdr:nvCxnSpPr>
      <xdr:spPr bwMode="auto">
        <a:xfrm>
          <a:off x="4305300" y="2731468"/>
          <a:ext cx="698500" cy="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82444</xdr:rowOff>
    </xdr:from>
    <xdr:to>
      <xdr:col>22</xdr:col>
      <xdr:colOff>114300</xdr:colOff>
      <xdr:row>15</xdr:row>
      <xdr:rowOff>112093</xdr:rowOff>
    </xdr:to>
    <xdr:cxnSp macro="">
      <xdr:nvCxnSpPr>
        <xdr:cNvPr id="55" name="直線コネクタ 54"/>
        <xdr:cNvCxnSpPr/>
      </xdr:nvCxnSpPr>
      <xdr:spPr bwMode="auto">
        <a:xfrm>
          <a:off x="3606800" y="2701819"/>
          <a:ext cx="698500" cy="2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82444</xdr:rowOff>
    </xdr:from>
    <xdr:to>
      <xdr:col>18</xdr:col>
      <xdr:colOff>177800</xdr:colOff>
      <xdr:row>15</xdr:row>
      <xdr:rowOff>137430</xdr:rowOff>
    </xdr:to>
    <xdr:cxnSp macro="">
      <xdr:nvCxnSpPr>
        <xdr:cNvPr id="58" name="直線コネクタ 57"/>
        <xdr:cNvCxnSpPr/>
      </xdr:nvCxnSpPr>
      <xdr:spPr bwMode="auto">
        <a:xfrm flipV="1">
          <a:off x="2908300" y="2701819"/>
          <a:ext cx="698500" cy="5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47867</xdr:rowOff>
    </xdr:from>
    <xdr:to>
      <xdr:col>29</xdr:col>
      <xdr:colOff>177800</xdr:colOff>
      <xdr:row>15</xdr:row>
      <xdr:rowOff>149467</xdr:rowOff>
    </xdr:to>
    <xdr:sp macro="" textlink="">
      <xdr:nvSpPr>
        <xdr:cNvPr id="68" name="楕円 67"/>
        <xdr:cNvSpPr/>
      </xdr:nvSpPr>
      <xdr:spPr bwMode="auto">
        <a:xfrm>
          <a:off x="5600700" y="266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64394</xdr:rowOff>
    </xdr:from>
    <xdr:ext cx="762000" cy="259045"/>
    <xdr:sp macro="" textlink="">
      <xdr:nvSpPr>
        <xdr:cNvPr id="69" name="人口1人当たり決算額の推移該当値テキスト130"/>
        <xdr:cNvSpPr txBox="1"/>
      </xdr:nvSpPr>
      <xdr:spPr>
        <a:xfrm>
          <a:off x="5740400" y="25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69102</xdr:rowOff>
    </xdr:from>
    <xdr:to>
      <xdr:col>26</xdr:col>
      <xdr:colOff>101600</xdr:colOff>
      <xdr:row>15</xdr:row>
      <xdr:rowOff>170702</xdr:rowOff>
    </xdr:to>
    <xdr:sp macro="" textlink="">
      <xdr:nvSpPr>
        <xdr:cNvPr id="70" name="楕円 69"/>
        <xdr:cNvSpPr/>
      </xdr:nvSpPr>
      <xdr:spPr bwMode="auto">
        <a:xfrm>
          <a:off x="4953000" y="268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9429</xdr:rowOff>
    </xdr:from>
    <xdr:ext cx="736600" cy="259045"/>
    <xdr:sp macro="" textlink="">
      <xdr:nvSpPr>
        <xdr:cNvPr id="71" name="テキスト ボックス 70"/>
        <xdr:cNvSpPr txBox="1"/>
      </xdr:nvSpPr>
      <xdr:spPr>
        <a:xfrm>
          <a:off x="4622800" y="245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61293</xdr:rowOff>
    </xdr:from>
    <xdr:to>
      <xdr:col>22</xdr:col>
      <xdr:colOff>165100</xdr:colOff>
      <xdr:row>15</xdr:row>
      <xdr:rowOff>162893</xdr:rowOff>
    </xdr:to>
    <xdr:sp macro="" textlink="">
      <xdr:nvSpPr>
        <xdr:cNvPr id="72" name="楕円 71"/>
        <xdr:cNvSpPr/>
      </xdr:nvSpPr>
      <xdr:spPr bwMode="auto">
        <a:xfrm>
          <a:off x="4254500" y="268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1620</xdr:rowOff>
    </xdr:from>
    <xdr:ext cx="762000" cy="259045"/>
    <xdr:sp macro="" textlink="">
      <xdr:nvSpPr>
        <xdr:cNvPr id="73" name="テキスト ボックス 72"/>
        <xdr:cNvSpPr txBox="1"/>
      </xdr:nvSpPr>
      <xdr:spPr>
        <a:xfrm>
          <a:off x="3924300" y="24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31644</xdr:rowOff>
    </xdr:from>
    <xdr:to>
      <xdr:col>19</xdr:col>
      <xdr:colOff>38100</xdr:colOff>
      <xdr:row>15</xdr:row>
      <xdr:rowOff>133244</xdr:rowOff>
    </xdr:to>
    <xdr:sp macro="" textlink="">
      <xdr:nvSpPr>
        <xdr:cNvPr id="74" name="楕円 73"/>
        <xdr:cNvSpPr/>
      </xdr:nvSpPr>
      <xdr:spPr bwMode="auto">
        <a:xfrm>
          <a:off x="3556000" y="265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143421</xdr:rowOff>
    </xdr:from>
    <xdr:ext cx="762000" cy="259045"/>
    <xdr:sp macro="" textlink="">
      <xdr:nvSpPr>
        <xdr:cNvPr id="75" name="テキスト ボックス 74"/>
        <xdr:cNvSpPr txBox="1"/>
      </xdr:nvSpPr>
      <xdr:spPr>
        <a:xfrm>
          <a:off x="3225800" y="24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86630</xdr:rowOff>
    </xdr:from>
    <xdr:to>
      <xdr:col>15</xdr:col>
      <xdr:colOff>101600</xdr:colOff>
      <xdr:row>16</xdr:row>
      <xdr:rowOff>16780</xdr:rowOff>
    </xdr:to>
    <xdr:sp macro="" textlink="">
      <xdr:nvSpPr>
        <xdr:cNvPr id="76" name="楕円 75"/>
        <xdr:cNvSpPr/>
      </xdr:nvSpPr>
      <xdr:spPr bwMode="auto">
        <a:xfrm>
          <a:off x="2857500" y="270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26957</xdr:rowOff>
    </xdr:from>
    <xdr:ext cx="762000" cy="259045"/>
    <xdr:sp macro="" textlink="">
      <xdr:nvSpPr>
        <xdr:cNvPr id="77" name="テキスト ボックス 76"/>
        <xdr:cNvSpPr txBox="1"/>
      </xdr:nvSpPr>
      <xdr:spPr>
        <a:xfrm>
          <a:off x="2527300" y="247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65543</xdr:rowOff>
    </xdr:from>
    <xdr:to>
      <xdr:col>29</xdr:col>
      <xdr:colOff>127000</xdr:colOff>
      <xdr:row>35</xdr:row>
      <xdr:rowOff>77092</xdr:rowOff>
    </xdr:to>
    <xdr:cxnSp macro="">
      <xdr:nvCxnSpPr>
        <xdr:cNvPr id="108" name="直線コネクタ 107"/>
        <xdr:cNvCxnSpPr/>
      </xdr:nvCxnSpPr>
      <xdr:spPr bwMode="auto">
        <a:xfrm>
          <a:off x="5003800" y="6675893"/>
          <a:ext cx="647700" cy="1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28350</xdr:rowOff>
    </xdr:from>
    <xdr:to>
      <xdr:col>26</xdr:col>
      <xdr:colOff>50800</xdr:colOff>
      <xdr:row>35</xdr:row>
      <xdr:rowOff>65543</xdr:rowOff>
    </xdr:to>
    <xdr:cxnSp macro="">
      <xdr:nvCxnSpPr>
        <xdr:cNvPr id="111" name="直線コネクタ 110"/>
        <xdr:cNvCxnSpPr/>
      </xdr:nvCxnSpPr>
      <xdr:spPr bwMode="auto">
        <a:xfrm>
          <a:off x="4305300" y="6638700"/>
          <a:ext cx="698500" cy="3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12956</xdr:rowOff>
    </xdr:from>
    <xdr:to>
      <xdr:col>22</xdr:col>
      <xdr:colOff>114300</xdr:colOff>
      <xdr:row>35</xdr:row>
      <xdr:rowOff>28350</xdr:rowOff>
    </xdr:to>
    <xdr:cxnSp macro="">
      <xdr:nvCxnSpPr>
        <xdr:cNvPr id="114" name="直線コネクタ 113"/>
        <xdr:cNvCxnSpPr/>
      </xdr:nvCxnSpPr>
      <xdr:spPr bwMode="auto">
        <a:xfrm>
          <a:off x="3606800" y="6623306"/>
          <a:ext cx="698500" cy="15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310013</xdr:rowOff>
    </xdr:from>
    <xdr:to>
      <xdr:col>18</xdr:col>
      <xdr:colOff>177800</xdr:colOff>
      <xdr:row>35</xdr:row>
      <xdr:rowOff>12956</xdr:rowOff>
    </xdr:to>
    <xdr:cxnSp macro="">
      <xdr:nvCxnSpPr>
        <xdr:cNvPr id="117" name="直線コネクタ 116"/>
        <xdr:cNvCxnSpPr/>
      </xdr:nvCxnSpPr>
      <xdr:spPr bwMode="auto">
        <a:xfrm>
          <a:off x="2908300" y="6577463"/>
          <a:ext cx="698500" cy="4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26292</xdr:rowOff>
    </xdr:from>
    <xdr:to>
      <xdr:col>29</xdr:col>
      <xdr:colOff>177800</xdr:colOff>
      <xdr:row>35</xdr:row>
      <xdr:rowOff>127892</xdr:rowOff>
    </xdr:to>
    <xdr:sp macro="" textlink="">
      <xdr:nvSpPr>
        <xdr:cNvPr id="127" name="楕円 126"/>
        <xdr:cNvSpPr/>
      </xdr:nvSpPr>
      <xdr:spPr bwMode="auto">
        <a:xfrm>
          <a:off x="5600700" y="66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214269</xdr:rowOff>
    </xdr:from>
    <xdr:ext cx="762000" cy="259045"/>
    <xdr:sp macro="" textlink="">
      <xdr:nvSpPr>
        <xdr:cNvPr id="128" name="人口1人当たり決算額の推移該当値テキスト445"/>
        <xdr:cNvSpPr txBox="1"/>
      </xdr:nvSpPr>
      <xdr:spPr>
        <a:xfrm>
          <a:off x="5740400" y="64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14743</xdr:rowOff>
    </xdr:from>
    <xdr:to>
      <xdr:col>26</xdr:col>
      <xdr:colOff>101600</xdr:colOff>
      <xdr:row>35</xdr:row>
      <xdr:rowOff>116343</xdr:rowOff>
    </xdr:to>
    <xdr:sp macro="" textlink="">
      <xdr:nvSpPr>
        <xdr:cNvPr id="129" name="楕円 128"/>
        <xdr:cNvSpPr/>
      </xdr:nvSpPr>
      <xdr:spPr bwMode="auto">
        <a:xfrm>
          <a:off x="4953000" y="662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126520</xdr:rowOff>
    </xdr:from>
    <xdr:ext cx="736600" cy="259045"/>
    <xdr:sp macro="" textlink="">
      <xdr:nvSpPr>
        <xdr:cNvPr id="130" name="テキスト ボックス 129"/>
        <xdr:cNvSpPr txBox="1"/>
      </xdr:nvSpPr>
      <xdr:spPr>
        <a:xfrm>
          <a:off x="4622800" y="639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320450</xdr:rowOff>
    </xdr:from>
    <xdr:to>
      <xdr:col>22</xdr:col>
      <xdr:colOff>165100</xdr:colOff>
      <xdr:row>35</xdr:row>
      <xdr:rowOff>79150</xdr:rowOff>
    </xdr:to>
    <xdr:sp macro="" textlink="">
      <xdr:nvSpPr>
        <xdr:cNvPr id="131" name="楕円 130"/>
        <xdr:cNvSpPr/>
      </xdr:nvSpPr>
      <xdr:spPr bwMode="auto">
        <a:xfrm>
          <a:off x="4254500" y="658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89327</xdr:rowOff>
    </xdr:from>
    <xdr:ext cx="762000" cy="259045"/>
    <xdr:sp macro="" textlink="">
      <xdr:nvSpPr>
        <xdr:cNvPr id="132" name="テキスト ボックス 131"/>
        <xdr:cNvSpPr txBox="1"/>
      </xdr:nvSpPr>
      <xdr:spPr>
        <a:xfrm>
          <a:off x="3924300" y="635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305056</xdr:rowOff>
    </xdr:from>
    <xdr:to>
      <xdr:col>19</xdr:col>
      <xdr:colOff>38100</xdr:colOff>
      <xdr:row>35</xdr:row>
      <xdr:rowOff>63756</xdr:rowOff>
    </xdr:to>
    <xdr:sp macro="" textlink="">
      <xdr:nvSpPr>
        <xdr:cNvPr id="133" name="楕円 132"/>
        <xdr:cNvSpPr/>
      </xdr:nvSpPr>
      <xdr:spPr bwMode="auto">
        <a:xfrm>
          <a:off x="3556000" y="657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73933</xdr:rowOff>
    </xdr:from>
    <xdr:ext cx="762000" cy="259045"/>
    <xdr:sp macro="" textlink="">
      <xdr:nvSpPr>
        <xdr:cNvPr id="134" name="テキスト ボックス 133"/>
        <xdr:cNvSpPr txBox="1"/>
      </xdr:nvSpPr>
      <xdr:spPr>
        <a:xfrm>
          <a:off x="3225800" y="63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259213</xdr:rowOff>
    </xdr:from>
    <xdr:to>
      <xdr:col>15</xdr:col>
      <xdr:colOff>101600</xdr:colOff>
      <xdr:row>35</xdr:row>
      <xdr:rowOff>17913</xdr:rowOff>
    </xdr:to>
    <xdr:sp macro="" textlink="">
      <xdr:nvSpPr>
        <xdr:cNvPr id="135" name="楕円 134"/>
        <xdr:cNvSpPr/>
      </xdr:nvSpPr>
      <xdr:spPr bwMode="auto">
        <a:xfrm>
          <a:off x="2857500" y="652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28089</xdr:rowOff>
    </xdr:from>
    <xdr:ext cx="762000" cy="259045"/>
    <xdr:sp macro="" textlink="">
      <xdr:nvSpPr>
        <xdr:cNvPr id="136" name="テキスト ボックス 135"/>
        <xdr:cNvSpPr txBox="1"/>
      </xdr:nvSpPr>
      <xdr:spPr>
        <a:xfrm>
          <a:off x="2527300" y="629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24250</xdr:rowOff>
    </xdr:from>
    <xdr:to>
      <xdr:col>24</xdr:col>
      <xdr:colOff>63500</xdr:colOff>
      <xdr:row>34</xdr:row>
      <xdr:rowOff>54215</xdr:rowOff>
    </xdr:to>
    <xdr:cxnSp macro="">
      <xdr:nvCxnSpPr>
        <xdr:cNvPr id="58" name="直線コネクタ 57"/>
        <xdr:cNvCxnSpPr/>
      </xdr:nvCxnSpPr>
      <xdr:spPr>
        <a:xfrm flipV="1">
          <a:off x="3797300" y="5853550"/>
          <a:ext cx="8382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51991</xdr:rowOff>
    </xdr:from>
    <xdr:to>
      <xdr:col>19</xdr:col>
      <xdr:colOff>177800</xdr:colOff>
      <xdr:row>34</xdr:row>
      <xdr:rowOff>54215</xdr:rowOff>
    </xdr:to>
    <xdr:cxnSp macro="">
      <xdr:nvCxnSpPr>
        <xdr:cNvPr id="61" name="直線コネクタ 60"/>
        <xdr:cNvCxnSpPr/>
      </xdr:nvCxnSpPr>
      <xdr:spPr>
        <a:xfrm>
          <a:off x="2908300" y="5881291"/>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51991</xdr:rowOff>
    </xdr:from>
    <xdr:to>
      <xdr:col>15</xdr:col>
      <xdr:colOff>50800</xdr:colOff>
      <xdr:row>34</xdr:row>
      <xdr:rowOff>59484</xdr:rowOff>
    </xdr:to>
    <xdr:cxnSp macro="">
      <xdr:nvCxnSpPr>
        <xdr:cNvPr id="64" name="直線コネクタ 63"/>
        <xdr:cNvCxnSpPr/>
      </xdr:nvCxnSpPr>
      <xdr:spPr>
        <a:xfrm flipV="1">
          <a:off x="2019300" y="5881291"/>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59484</xdr:rowOff>
    </xdr:from>
    <xdr:to>
      <xdr:col>10</xdr:col>
      <xdr:colOff>114300</xdr:colOff>
      <xdr:row>34</xdr:row>
      <xdr:rowOff>158013</xdr:rowOff>
    </xdr:to>
    <xdr:cxnSp macro="">
      <xdr:nvCxnSpPr>
        <xdr:cNvPr id="67" name="直線コネクタ 66"/>
        <xdr:cNvCxnSpPr/>
      </xdr:nvCxnSpPr>
      <xdr:spPr>
        <a:xfrm flipV="1">
          <a:off x="1130300" y="5888784"/>
          <a:ext cx="889000" cy="9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144900</xdr:rowOff>
    </xdr:from>
    <xdr:to>
      <xdr:col>24</xdr:col>
      <xdr:colOff>114300</xdr:colOff>
      <xdr:row>34</xdr:row>
      <xdr:rowOff>75050</xdr:rowOff>
    </xdr:to>
    <xdr:sp macro="" textlink="">
      <xdr:nvSpPr>
        <xdr:cNvPr id="77" name="楕円 76"/>
        <xdr:cNvSpPr/>
      </xdr:nvSpPr>
      <xdr:spPr>
        <a:xfrm>
          <a:off x="4584700" y="58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167777</xdr:rowOff>
    </xdr:from>
    <xdr:ext cx="599010" cy="259045"/>
    <xdr:sp macro="" textlink="">
      <xdr:nvSpPr>
        <xdr:cNvPr id="78" name="人件費該当値テキスト"/>
        <xdr:cNvSpPr txBox="1"/>
      </xdr:nvSpPr>
      <xdr:spPr>
        <a:xfrm>
          <a:off x="4686300" y="565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3415</xdr:rowOff>
    </xdr:from>
    <xdr:to>
      <xdr:col>20</xdr:col>
      <xdr:colOff>38100</xdr:colOff>
      <xdr:row>34</xdr:row>
      <xdr:rowOff>105015</xdr:rowOff>
    </xdr:to>
    <xdr:sp macro="" textlink="">
      <xdr:nvSpPr>
        <xdr:cNvPr id="79" name="楕円 78"/>
        <xdr:cNvSpPr/>
      </xdr:nvSpPr>
      <xdr:spPr>
        <a:xfrm>
          <a:off x="3746500" y="58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121542</xdr:rowOff>
    </xdr:from>
    <xdr:ext cx="599010" cy="259045"/>
    <xdr:sp macro="" textlink="">
      <xdr:nvSpPr>
        <xdr:cNvPr id="80" name="テキスト ボックス 79"/>
        <xdr:cNvSpPr txBox="1"/>
      </xdr:nvSpPr>
      <xdr:spPr>
        <a:xfrm>
          <a:off x="3497795" y="560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1191</xdr:rowOff>
    </xdr:from>
    <xdr:to>
      <xdr:col>15</xdr:col>
      <xdr:colOff>101600</xdr:colOff>
      <xdr:row>34</xdr:row>
      <xdr:rowOff>102791</xdr:rowOff>
    </xdr:to>
    <xdr:sp macro="" textlink="">
      <xdr:nvSpPr>
        <xdr:cNvPr id="81" name="楕円 80"/>
        <xdr:cNvSpPr/>
      </xdr:nvSpPr>
      <xdr:spPr>
        <a:xfrm>
          <a:off x="2857500" y="58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119318</xdr:rowOff>
    </xdr:from>
    <xdr:ext cx="599010" cy="259045"/>
    <xdr:sp macro="" textlink="">
      <xdr:nvSpPr>
        <xdr:cNvPr id="82" name="テキスト ボックス 81"/>
        <xdr:cNvSpPr txBox="1"/>
      </xdr:nvSpPr>
      <xdr:spPr>
        <a:xfrm>
          <a:off x="2608795" y="56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8684</xdr:rowOff>
    </xdr:from>
    <xdr:to>
      <xdr:col>10</xdr:col>
      <xdr:colOff>165100</xdr:colOff>
      <xdr:row>34</xdr:row>
      <xdr:rowOff>110284</xdr:rowOff>
    </xdr:to>
    <xdr:sp macro="" textlink="">
      <xdr:nvSpPr>
        <xdr:cNvPr id="83" name="楕円 82"/>
        <xdr:cNvSpPr/>
      </xdr:nvSpPr>
      <xdr:spPr>
        <a:xfrm>
          <a:off x="1968500" y="58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126811</xdr:rowOff>
    </xdr:from>
    <xdr:ext cx="599010" cy="259045"/>
    <xdr:sp macro="" textlink="">
      <xdr:nvSpPr>
        <xdr:cNvPr id="84" name="テキスト ボックス 83"/>
        <xdr:cNvSpPr txBox="1"/>
      </xdr:nvSpPr>
      <xdr:spPr>
        <a:xfrm>
          <a:off x="1719795" y="561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107213</xdr:rowOff>
    </xdr:from>
    <xdr:to>
      <xdr:col>6</xdr:col>
      <xdr:colOff>38100</xdr:colOff>
      <xdr:row>35</xdr:row>
      <xdr:rowOff>37363</xdr:rowOff>
    </xdr:to>
    <xdr:sp macro="" textlink="">
      <xdr:nvSpPr>
        <xdr:cNvPr id="85" name="楕円 84"/>
        <xdr:cNvSpPr/>
      </xdr:nvSpPr>
      <xdr:spPr>
        <a:xfrm>
          <a:off x="1079500" y="59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53890</xdr:rowOff>
    </xdr:from>
    <xdr:ext cx="599010" cy="259045"/>
    <xdr:sp macro="" textlink="">
      <xdr:nvSpPr>
        <xdr:cNvPr id="86" name="テキスト ボックス 85"/>
        <xdr:cNvSpPr txBox="1"/>
      </xdr:nvSpPr>
      <xdr:spPr>
        <a:xfrm>
          <a:off x="830795" y="571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143279</xdr:rowOff>
    </xdr:from>
    <xdr:to>
      <xdr:col>24</xdr:col>
      <xdr:colOff>63500</xdr:colOff>
      <xdr:row>54</xdr:row>
      <xdr:rowOff>143286</xdr:rowOff>
    </xdr:to>
    <xdr:cxnSp macro="">
      <xdr:nvCxnSpPr>
        <xdr:cNvPr id="117" name="直線コネクタ 116"/>
        <xdr:cNvCxnSpPr/>
      </xdr:nvCxnSpPr>
      <xdr:spPr>
        <a:xfrm>
          <a:off x="3797300" y="9401579"/>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143279</xdr:rowOff>
    </xdr:from>
    <xdr:to>
      <xdr:col>19</xdr:col>
      <xdr:colOff>177800</xdr:colOff>
      <xdr:row>55</xdr:row>
      <xdr:rowOff>24559</xdr:rowOff>
    </xdr:to>
    <xdr:cxnSp macro="">
      <xdr:nvCxnSpPr>
        <xdr:cNvPr id="120" name="直線コネクタ 119"/>
        <xdr:cNvCxnSpPr/>
      </xdr:nvCxnSpPr>
      <xdr:spPr>
        <a:xfrm flipV="1">
          <a:off x="2908300" y="9401579"/>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24559</xdr:rowOff>
    </xdr:from>
    <xdr:to>
      <xdr:col>15</xdr:col>
      <xdr:colOff>50800</xdr:colOff>
      <xdr:row>55</xdr:row>
      <xdr:rowOff>30762</xdr:rowOff>
    </xdr:to>
    <xdr:cxnSp macro="">
      <xdr:nvCxnSpPr>
        <xdr:cNvPr id="123" name="直線コネクタ 122"/>
        <xdr:cNvCxnSpPr/>
      </xdr:nvCxnSpPr>
      <xdr:spPr>
        <a:xfrm flipV="1">
          <a:off x="2019300" y="9454309"/>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4184</xdr:rowOff>
    </xdr:from>
    <xdr:to>
      <xdr:col>10</xdr:col>
      <xdr:colOff>114300</xdr:colOff>
      <xdr:row>55</xdr:row>
      <xdr:rowOff>30762</xdr:rowOff>
    </xdr:to>
    <xdr:cxnSp macro="">
      <xdr:nvCxnSpPr>
        <xdr:cNvPr id="126" name="直線コネクタ 125"/>
        <xdr:cNvCxnSpPr/>
      </xdr:nvCxnSpPr>
      <xdr:spPr>
        <a:xfrm>
          <a:off x="1130300" y="9433934"/>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92486</xdr:rowOff>
    </xdr:from>
    <xdr:to>
      <xdr:col>24</xdr:col>
      <xdr:colOff>114300</xdr:colOff>
      <xdr:row>55</xdr:row>
      <xdr:rowOff>22636</xdr:rowOff>
    </xdr:to>
    <xdr:sp macro="" textlink="">
      <xdr:nvSpPr>
        <xdr:cNvPr id="136" name="楕円 135"/>
        <xdr:cNvSpPr/>
      </xdr:nvSpPr>
      <xdr:spPr>
        <a:xfrm>
          <a:off x="4584700" y="93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115363</xdr:rowOff>
    </xdr:from>
    <xdr:ext cx="599010" cy="259045"/>
    <xdr:sp macro="" textlink="">
      <xdr:nvSpPr>
        <xdr:cNvPr id="137" name="物件費該当値テキスト"/>
        <xdr:cNvSpPr txBox="1"/>
      </xdr:nvSpPr>
      <xdr:spPr>
        <a:xfrm>
          <a:off x="4686300" y="920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92479</xdr:rowOff>
    </xdr:from>
    <xdr:to>
      <xdr:col>20</xdr:col>
      <xdr:colOff>38100</xdr:colOff>
      <xdr:row>55</xdr:row>
      <xdr:rowOff>22629</xdr:rowOff>
    </xdr:to>
    <xdr:sp macro="" textlink="">
      <xdr:nvSpPr>
        <xdr:cNvPr id="138" name="楕円 137"/>
        <xdr:cNvSpPr/>
      </xdr:nvSpPr>
      <xdr:spPr>
        <a:xfrm>
          <a:off x="3746500" y="93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39156</xdr:rowOff>
    </xdr:from>
    <xdr:ext cx="599010" cy="259045"/>
    <xdr:sp macro="" textlink="">
      <xdr:nvSpPr>
        <xdr:cNvPr id="139" name="テキスト ボックス 138"/>
        <xdr:cNvSpPr txBox="1"/>
      </xdr:nvSpPr>
      <xdr:spPr>
        <a:xfrm>
          <a:off x="3497795" y="91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145209</xdr:rowOff>
    </xdr:from>
    <xdr:to>
      <xdr:col>15</xdr:col>
      <xdr:colOff>101600</xdr:colOff>
      <xdr:row>55</xdr:row>
      <xdr:rowOff>75359</xdr:rowOff>
    </xdr:to>
    <xdr:sp macro="" textlink="">
      <xdr:nvSpPr>
        <xdr:cNvPr id="140" name="楕円 139"/>
        <xdr:cNvSpPr/>
      </xdr:nvSpPr>
      <xdr:spPr>
        <a:xfrm>
          <a:off x="2857500" y="94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91886</xdr:rowOff>
    </xdr:from>
    <xdr:ext cx="599010" cy="259045"/>
    <xdr:sp macro="" textlink="">
      <xdr:nvSpPr>
        <xdr:cNvPr id="141" name="テキスト ボックス 140"/>
        <xdr:cNvSpPr txBox="1"/>
      </xdr:nvSpPr>
      <xdr:spPr>
        <a:xfrm>
          <a:off x="2608795" y="917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151412</xdr:rowOff>
    </xdr:from>
    <xdr:to>
      <xdr:col>10</xdr:col>
      <xdr:colOff>165100</xdr:colOff>
      <xdr:row>55</xdr:row>
      <xdr:rowOff>81562</xdr:rowOff>
    </xdr:to>
    <xdr:sp macro="" textlink="">
      <xdr:nvSpPr>
        <xdr:cNvPr id="142" name="楕円 141"/>
        <xdr:cNvSpPr/>
      </xdr:nvSpPr>
      <xdr:spPr>
        <a:xfrm>
          <a:off x="1968500" y="94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98089</xdr:rowOff>
    </xdr:from>
    <xdr:ext cx="599010" cy="259045"/>
    <xdr:sp macro="" textlink="">
      <xdr:nvSpPr>
        <xdr:cNvPr id="143" name="テキスト ボックス 142"/>
        <xdr:cNvSpPr txBox="1"/>
      </xdr:nvSpPr>
      <xdr:spPr>
        <a:xfrm>
          <a:off x="1719795" y="918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124834</xdr:rowOff>
    </xdr:from>
    <xdr:to>
      <xdr:col>6</xdr:col>
      <xdr:colOff>38100</xdr:colOff>
      <xdr:row>55</xdr:row>
      <xdr:rowOff>54984</xdr:rowOff>
    </xdr:to>
    <xdr:sp macro="" textlink="">
      <xdr:nvSpPr>
        <xdr:cNvPr id="144" name="楕円 143"/>
        <xdr:cNvSpPr/>
      </xdr:nvSpPr>
      <xdr:spPr>
        <a:xfrm>
          <a:off x="1079500" y="93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71511</xdr:rowOff>
    </xdr:from>
    <xdr:ext cx="599010" cy="259045"/>
    <xdr:sp macro="" textlink="">
      <xdr:nvSpPr>
        <xdr:cNvPr id="145" name="テキスト ボックス 144"/>
        <xdr:cNvSpPr txBox="1"/>
      </xdr:nvSpPr>
      <xdr:spPr>
        <a:xfrm>
          <a:off x="830795" y="915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124216</xdr:rowOff>
    </xdr:from>
    <xdr:to>
      <xdr:col>24</xdr:col>
      <xdr:colOff>63500</xdr:colOff>
      <xdr:row>76</xdr:row>
      <xdr:rowOff>93667</xdr:rowOff>
    </xdr:to>
    <xdr:cxnSp macro="">
      <xdr:nvCxnSpPr>
        <xdr:cNvPr id="174" name="直線コネクタ 173"/>
        <xdr:cNvCxnSpPr/>
      </xdr:nvCxnSpPr>
      <xdr:spPr>
        <a:xfrm flipV="1">
          <a:off x="3797300" y="12982966"/>
          <a:ext cx="838200" cy="1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142131</xdr:rowOff>
    </xdr:from>
    <xdr:to>
      <xdr:col>19</xdr:col>
      <xdr:colOff>177800</xdr:colOff>
      <xdr:row>76</xdr:row>
      <xdr:rowOff>93667</xdr:rowOff>
    </xdr:to>
    <xdr:cxnSp macro="">
      <xdr:nvCxnSpPr>
        <xdr:cNvPr id="177" name="直線コネクタ 176"/>
        <xdr:cNvCxnSpPr/>
      </xdr:nvCxnSpPr>
      <xdr:spPr>
        <a:xfrm>
          <a:off x="2908300" y="13000881"/>
          <a:ext cx="889000" cy="1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142131</xdr:rowOff>
    </xdr:from>
    <xdr:to>
      <xdr:col>15</xdr:col>
      <xdr:colOff>50800</xdr:colOff>
      <xdr:row>76</xdr:row>
      <xdr:rowOff>38736</xdr:rowOff>
    </xdr:to>
    <xdr:cxnSp macro="">
      <xdr:nvCxnSpPr>
        <xdr:cNvPr id="180" name="直線コネクタ 179"/>
        <xdr:cNvCxnSpPr/>
      </xdr:nvCxnSpPr>
      <xdr:spPr>
        <a:xfrm flipV="1">
          <a:off x="2019300" y="13000881"/>
          <a:ext cx="889000" cy="6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38736</xdr:rowOff>
    </xdr:from>
    <xdr:to>
      <xdr:col>10</xdr:col>
      <xdr:colOff>114300</xdr:colOff>
      <xdr:row>77</xdr:row>
      <xdr:rowOff>11730</xdr:rowOff>
    </xdr:to>
    <xdr:cxnSp macro="">
      <xdr:nvCxnSpPr>
        <xdr:cNvPr id="183" name="直線コネクタ 182"/>
        <xdr:cNvCxnSpPr/>
      </xdr:nvCxnSpPr>
      <xdr:spPr>
        <a:xfrm flipV="1">
          <a:off x="1130300" y="13068936"/>
          <a:ext cx="889000" cy="1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73416</xdr:rowOff>
    </xdr:from>
    <xdr:to>
      <xdr:col>24</xdr:col>
      <xdr:colOff>114300</xdr:colOff>
      <xdr:row>76</xdr:row>
      <xdr:rowOff>3566</xdr:rowOff>
    </xdr:to>
    <xdr:sp macro="" textlink="">
      <xdr:nvSpPr>
        <xdr:cNvPr id="193" name="楕円 192"/>
        <xdr:cNvSpPr/>
      </xdr:nvSpPr>
      <xdr:spPr>
        <a:xfrm>
          <a:off x="4584700" y="129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96293</xdr:rowOff>
    </xdr:from>
    <xdr:ext cx="534377" cy="259045"/>
    <xdr:sp macro="" textlink="">
      <xdr:nvSpPr>
        <xdr:cNvPr id="194" name="維持補修費該当値テキスト"/>
        <xdr:cNvSpPr txBox="1"/>
      </xdr:nvSpPr>
      <xdr:spPr>
        <a:xfrm>
          <a:off x="4686300" y="127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42867</xdr:rowOff>
    </xdr:from>
    <xdr:to>
      <xdr:col>20</xdr:col>
      <xdr:colOff>38100</xdr:colOff>
      <xdr:row>76</xdr:row>
      <xdr:rowOff>144467</xdr:rowOff>
    </xdr:to>
    <xdr:sp macro="" textlink="">
      <xdr:nvSpPr>
        <xdr:cNvPr id="195" name="楕円 194"/>
        <xdr:cNvSpPr/>
      </xdr:nvSpPr>
      <xdr:spPr>
        <a:xfrm>
          <a:off x="3746500" y="1307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160995</xdr:rowOff>
    </xdr:from>
    <xdr:ext cx="534377" cy="259045"/>
    <xdr:sp macro="" textlink="">
      <xdr:nvSpPr>
        <xdr:cNvPr id="196" name="テキスト ボックス 195"/>
        <xdr:cNvSpPr txBox="1"/>
      </xdr:nvSpPr>
      <xdr:spPr>
        <a:xfrm>
          <a:off x="3530111" y="128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91331</xdr:rowOff>
    </xdr:from>
    <xdr:to>
      <xdr:col>15</xdr:col>
      <xdr:colOff>101600</xdr:colOff>
      <xdr:row>76</xdr:row>
      <xdr:rowOff>21481</xdr:rowOff>
    </xdr:to>
    <xdr:sp macro="" textlink="">
      <xdr:nvSpPr>
        <xdr:cNvPr id="197" name="楕円 196"/>
        <xdr:cNvSpPr/>
      </xdr:nvSpPr>
      <xdr:spPr>
        <a:xfrm>
          <a:off x="2857500" y="129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38008</xdr:rowOff>
    </xdr:from>
    <xdr:ext cx="534377" cy="259045"/>
    <xdr:sp macro="" textlink="">
      <xdr:nvSpPr>
        <xdr:cNvPr id="198" name="テキスト ボックス 197"/>
        <xdr:cNvSpPr txBox="1"/>
      </xdr:nvSpPr>
      <xdr:spPr>
        <a:xfrm>
          <a:off x="2641111" y="127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159386</xdr:rowOff>
    </xdr:from>
    <xdr:to>
      <xdr:col>10</xdr:col>
      <xdr:colOff>165100</xdr:colOff>
      <xdr:row>76</xdr:row>
      <xdr:rowOff>89536</xdr:rowOff>
    </xdr:to>
    <xdr:sp macro="" textlink="">
      <xdr:nvSpPr>
        <xdr:cNvPr id="199" name="楕円 198"/>
        <xdr:cNvSpPr/>
      </xdr:nvSpPr>
      <xdr:spPr>
        <a:xfrm>
          <a:off x="1968500" y="130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106062</xdr:rowOff>
    </xdr:from>
    <xdr:ext cx="534377" cy="259045"/>
    <xdr:sp macro="" textlink="">
      <xdr:nvSpPr>
        <xdr:cNvPr id="200" name="テキスト ボックス 199"/>
        <xdr:cNvSpPr txBox="1"/>
      </xdr:nvSpPr>
      <xdr:spPr>
        <a:xfrm>
          <a:off x="1752111" y="127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132380</xdr:rowOff>
    </xdr:from>
    <xdr:to>
      <xdr:col>6</xdr:col>
      <xdr:colOff>38100</xdr:colOff>
      <xdr:row>77</xdr:row>
      <xdr:rowOff>62530</xdr:rowOff>
    </xdr:to>
    <xdr:sp macro="" textlink="">
      <xdr:nvSpPr>
        <xdr:cNvPr id="201" name="楕円 200"/>
        <xdr:cNvSpPr/>
      </xdr:nvSpPr>
      <xdr:spPr>
        <a:xfrm>
          <a:off x="1079500" y="131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79057</xdr:rowOff>
    </xdr:from>
    <xdr:ext cx="534377" cy="259045"/>
    <xdr:sp macro="" textlink="">
      <xdr:nvSpPr>
        <xdr:cNvPr id="202" name="テキスト ボックス 201"/>
        <xdr:cNvSpPr txBox="1"/>
      </xdr:nvSpPr>
      <xdr:spPr>
        <a:xfrm>
          <a:off x="863111" y="129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76654</xdr:rowOff>
    </xdr:from>
    <xdr:to>
      <xdr:col>24</xdr:col>
      <xdr:colOff>63500</xdr:colOff>
      <xdr:row>96</xdr:row>
      <xdr:rowOff>88703</xdr:rowOff>
    </xdr:to>
    <xdr:cxnSp macro="">
      <xdr:nvCxnSpPr>
        <xdr:cNvPr id="235" name="直線コネクタ 234"/>
        <xdr:cNvCxnSpPr/>
      </xdr:nvCxnSpPr>
      <xdr:spPr>
        <a:xfrm flipV="1">
          <a:off x="3797300" y="16535854"/>
          <a:ext cx="8382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16284</xdr:rowOff>
    </xdr:from>
    <xdr:to>
      <xdr:col>19</xdr:col>
      <xdr:colOff>177800</xdr:colOff>
      <xdr:row>96</xdr:row>
      <xdr:rowOff>88703</xdr:rowOff>
    </xdr:to>
    <xdr:cxnSp macro="">
      <xdr:nvCxnSpPr>
        <xdr:cNvPr id="238" name="直線コネクタ 237"/>
        <xdr:cNvCxnSpPr/>
      </xdr:nvCxnSpPr>
      <xdr:spPr>
        <a:xfrm>
          <a:off x="2908300" y="16475484"/>
          <a:ext cx="889000" cy="7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16284</xdr:rowOff>
    </xdr:from>
    <xdr:to>
      <xdr:col>15</xdr:col>
      <xdr:colOff>50800</xdr:colOff>
      <xdr:row>96</xdr:row>
      <xdr:rowOff>56204</xdr:rowOff>
    </xdr:to>
    <xdr:cxnSp macro="">
      <xdr:nvCxnSpPr>
        <xdr:cNvPr id="241" name="直線コネクタ 240"/>
        <xdr:cNvCxnSpPr/>
      </xdr:nvCxnSpPr>
      <xdr:spPr>
        <a:xfrm flipV="1">
          <a:off x="2019300" y="16475484"/>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56204</xdr:rowOff>
    </xdr:from>
    <xdr:to>
      <xdr:col>10</xdr:col>
      <xdr:colOff>114300</xdr:colOff>
      <xdr:row>96</xdr:row>
      <xdr:rowOff>57680</xdr:rowOff>
    </xdr:to>
    <xdr:cxnSp macro="">
      <xdr:nvCxnSpPr>
        <xdr:cNvPr id="244" name="直線コネクタ 243"/>
        <xdr:cNvCxnSpPr/>
      </xdr:nvCxnSpPr>
      <xdr:spPr>
        <a:xfrm flipV="1">
          <a:off x="1130300" y="16515404"/>
          <a:ext cx="889000" cy="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25854</xdr:rowOff>
    </xdr:from>
    <xdr:to>
      <xdr:col>24</xdr:col>
      <xdr:colOff>114300</xdr:colOff>
      <xdr:row>96</xdr:row>
      <xdr:rowOff>127454</xdr:rowOff>
    </xdr:to>
    <xdr:sp macro="" textlink="">
      <xdr:nvSpPr>
        <xdr:cNvPr id="254" name="楕円 253"/>
        <xdr:cNvSpPr/>
      </xdr:nvSpPr>
      <xdr:spPr>
        <a:xfrm>
          <a:off x="4584700" y="164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4281</xdr:rowOff>
    </xdr:from>
    <xdr:ext cx="534377" cy="259045"/>
    <xdr:sp macro="" textlink="">
      <xdr:nvSpPr>
        <xdr:cNvPr id="255" name="扶助費該当値テキスト"/>
        <xdr:cNvSpPr txBox="1"/>
      </xdr:nvSpPr>
      <xdr:spPr>
        <a:xfrm>
          <a:off x="4686300" y="164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37903</xdr:rowOff>
    </xdr:from>
    <xdr:to>
      <xdr:col>20</xdr:col>
      <xdr:colOff>38100</xdr:colOff>
      <xdr:row>96</xdr:row>
      <xdr:rowOff>139503</xdr:rowOff>
    </xdr:to>
    <xdr:sp macro="" textlink="">
      <xdr:nvSpPr>
        <xdr:cNvPr id="256" name="楕円 255"/>
        <xdr:cNvSpPr/>
      </xdr:nvSpPr>
      <xdr:spPr>
        <a:xfrm>
          <a:off x="3746500" y="16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130630</xdr:rowOff>
    </xdr:from>
    <xdr:ext cx="534377" cy="259045"/>
    <xdr:sp macro="" textlink="">
      <xdr:nvSpPr>
        <xdr:cNvPr id="257" name="テキスト ボックス 256"/>
        <xdr:cNvSpPr txBox="1"/>
      </xdr:nvSpPr>
      <xdr:spPr>
        <a:xfrm>
          <a:off x="3530111" y="165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136934</xdr:rowOff>
    </xdr:from>
    <xdr:to>
      <xdr:col>15</xdr:col>
      <xdr:colOff>101600</xdr:colOff>
      <xdr:row>96</xdr:row>
      <xdr:rowOff>67084</xdr:rowOff>
    </xdr:to>
    <xdr:sp macro="" textlink="">
      <xdr:nvSpPr>
        <xdr:cNvPr id="258" name="楕円 257"/>
        <xdr:cNvSpPr/>
      </xdr:nvSpPr>
      <xdr:spPr>
        <a:xfrm>
          <a:off x="2857500" y="164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58211</xdr:rowOff>
    </xdr:from>
    <xdr:ext cx="534377" cy="259045"/>
    <xdr:sp macro="" textlink="">
      <xdr:nvSpPr>
        <xdr:cNvPr id="259" name="テキスト ボックス 258"/>
        <xdr:cNvSpPr txBox="1"/>
      </xdr:nvSpPr>
      <xdr:spPr>
        <a:xfrm>
          <a:off x="2641111" y="165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5404</xdr:rowOff>
    </xdr:from>
    <xdr:to>
      <xdr:col>10</xdr:col>
      <xdr:colOff>165100</xdr:colOff>
      <xdr:row>96</xdr:row>
      <xdr:rowOff>107004</xdr:rowOff>
    </xdr:to>
    <xdr:sp macro="" textlink="">
      <xdr:nvSpPr>
        <xdr:cNvPr id="260" name="楕円 259"/>
        <xdr:cNvSpPr/>
      </xdr:nvSpPr>
      <xdr:spPr>
        <a:xfrm>
          <a:off x="1968500" y="164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98131</xdr:rowOff>
    </xdr:from>
    <xdr:ext cx="534377" cy="259045"/>
    <xdr:sp macro="" textlink="">
      <xdr:nvSpPr>
        <xdr:cNvPr id="261" name="テキスト ボックス 260"/>
        <xdr:cNvSpPr txBox="1"/>
      </xdr:nvSpPr>
      <xdr:spPr>
        <a:xfrm>
          <a:off x="1752111" y="165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6880</xdr:rowOff>
    </xdr:from>
    <xdr:to>
      <xdr:col>6</xdr:col>
      <xdr:colOff>38100</xdr:colOff>
      <xdr:row>96</xdr:row>
      <xdr:rowOff>108480</xdr:rowOff>
    </xdr:to>
    <xdr:sp macro="" textlink="">
      <xdr:nvSpPr>
        <xdr:cNvPr id="262" name="楕円 261"/>
        <xdr:cNvSpPr/>
      </xdr:nvSpPr>
      <xdr:spPr>
        <a:xfrm>
          <a:off x="1079500" y="16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125007</xdr:rowOff>
    </xdr:from>
    <xdr:ext cx="534377" cy="259045"/>
    <xdr:sp macro="" textlink="">
      <xdr:nvSpPr>
        <xdr:cNvPr id="263" name="テキスト ボックス 262"/>
        <xdr:cNvSpPr txBox="1"/>
      </xdr:nvSpPr>
      <xdr:spPr>
        <a:xfrm>
          <a:off x="863111" y="162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73029</xdr:rowOff>
    </xdr:from>
    <xdr:to>
      <xdr:col>55</xdr:col>
      <xdr:colOff>0</xdr:colOff>
      <xdr:row>36</xdr:row>
      <xdr:rowOff>6977</xdr:rowOff>
    </xdr:to>
    <xdr:cxnSp macro="">
      <xdr:nvCxnSpPr>
        <xdr:cNvPr id="292" name="直線コネクタ 291"/>
        <xdr:cNvCxnSpPr/>
      </xdr:nvCxnSpPr>
      <xdr:spPr>
        <a:xfrm flipV="1">
          <a:off x="9639300" y="6073779"/>
          <a:ext cx="838200" cy="10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6977</xdr:rowOff>
    </xdr:from>
    <xdr:to>
      <xdr:col>50</xdr:col>
      <xdr:colOff>114300</xdr:colOff>
      <xdr:row>36</xdr:row>
      <xdr:rowOff>32552</xdr:rowOff>
    </xdr:to>
    <xdr:cxnSp macro="">
      <xdr:nvCxnSpPr>
        <xdr:cNvPr id="295" name="直線コネクタ 294"/>
        <xdr:cNvCxnSpPr/>
      </xdr:nvCxnSpPr>
      <xdr:spPr>
        <a:xfrm flipV="1">
          <a:off x="8750300" y="6179177"/>
          <a:ext cx="8890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171418</xdr:rowOff>
    </xdr:from>
    <xdr:to>
      <xdr:col>45</xdr:col>
      <xdr:colOff>177800</xdr:colOff>
      <xdr:row>36</xdr:row>
      <xdr:rowOff>32552</xdr:rowOff>
    </xdr:to>
    <xdr:cxnSp macro="">
      <xdr:nvCxnSpPr>
        <xdr:cNvPr id="298" name="直線コネクタ 297"/>
        <xdr:cNvCxnSpPr/>
      </xdr:nvCxnSpPr>
      <xdr:spPr>
        <a:xfrm>
          <a:off x="7861300" y="6172168"/>
          <a:ext cx="8890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40924</xdr:rowOff>
    </xdr:from>
    <xdr:to>
      <xdr:col>41</xdr:col>
      <xdr:colOff>50800</xdr:colOff>
      <xdr:row>35</xdr:row>
      <xdr:rowOff>171418</xdr:rowOff>
    </xdr:to>
    <xdr:cxnSp macro="">
      <xdr:nvCxnSpPr>
        <xdr:cNvPr id="301" name="直線コネクタ 300"/>
        <xdr:cNvCxnSpPr/>
      </xdr:nvCxnSpPr>
      <xdr:spPr>
        <a:xfrm>
          <a:off x="6972300" y="6041674"/>
          <a:ext cx="889000" cy="1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22229</xdr:rowOff>
    </xdr:from>
    <xdr:to>
      <xdr:col>55</xdr:col>
      <xdr:colOff>50800</xdr:colOff>
      <xdr:row>35</xdr:row>
      <xdr:rowOff>123829</xdr:rowOff>
    </xdr:to>
    <xdr:sp macro="" textlink="">
      <xdr:nvSpPr>
        <xdr:cNvPr id="311" name="楕円 310"/>
        <xdr:cNvSpPr/>
      </xdr:nvSpPr>
      <xdr:spPr>
        <a:xfrm>
          <a:off x="10426700" y="6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45106</xdr:rowOff>
    </xdr:from>
    <xdr:ext cx="599010" cy="259045"/>
    <xdr:sp macro="" textlink="">
      <xdr:nvSpPr>
        <xdr:cNvPr id="312" name="補助費等該当値テキスト"/>
        <xdr:cNvSpPr txBox="1"/>
      </xdr:nvSpPr>
      <xdr:spPr>
        <a:xfrm>
          <a:off x="10528300" y="587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127627</xdr:rowOff>
    </xdr:from>
    <xdr:to>
      <xdr:col>50</xdr:col>
      <xdr:colOff>165100</xdr:colOff>
      <xdr:row>36</xdr:row>
      <xdr:rowOff>57777</xdr:rowOff>
    </xdr:to>
    <xdr:sp macro="" textlink="">
      <xdr:nvSpPr>
        <xdr:cNvPr id="313" name="楕円 312"/>
        <xdr:cNvSpPr/>
      </xdr:nvSpPr>
      <xdr:spPr>
        <a:xfrm>
          <a:off x="9588500" y="61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74304</xdr:rowOff>
    </xdr:from>
    <xdr:ext cx="599010" cy="259045"/>
    <xdr:sp macro="" textlink="">
      <xdr:nvSpPr>
        <xdr:cNvPr id="314" name="テキスト ボックス 313"/>
        <xdr:cNvSpPr txBox="1"/>
      </xdr:nvSpPr>
      <xdr:spPr>
        <a:xfrm>
          <a:off x="9339795" y="590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153202</xdr:rowOff>
    </xdr:from>
    <xdr:to>
      <xdr:col>46</xdr:col>
      <xdr:colOff>38100</xdr:colOff>
      <xdr:row>36</xdr:row>
      <xdr:rowOff>83352</xdr:rowOff>
    </xdr:to>
    <xdr:sp macro="" textlink="">
      <xdr:nvSpPr>
        <xdr:cNvPr id="315" name="楕円 314"/>
        <xdr:cNvSpPr/>
      </xdr:nvSpPr>
      <xdr:spPr>
        <a:xfrm>
          <a:off x="8699500" y="61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99879</xdr:rowOff>
    </xdr:from>
    <xdr:ext cx="599010" cy="259045"/>
    <xdr:sp macro="" textlink="">
      <xdr:nvSpPr>
        <xdr:cNvPr id="316" name="テキスト ボックス 315"/>
        <xdr:cNvSpPr txBox="1"/>
      </xdr:nvSpPr>
      <xdr:spPr>
        <a:xfrm>
          <a:off x="8450795" y="59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120618</xdr:rowOff>
    </xdr:from>
    <xdr:to>
      <xdr:col>41</xdr:col>
      <xdr:colOff>101600</xdr:colOff>
      <xdr:row>36</xdr:row>
      <xdr:rowOff>50768</xdr:rowOff>
    </xdr:to>
    <xdr:sp macro="" textlink="">
      <xdr:nvSpPr>
        <xdr:cNvPr id="317" name="楕円 316"/>
        <xdr:cNvSpPr/>
      </xdr:nvSpPr>
      <xdr:spPr>
        <a:xfrm>
          <a:off x="7810500" y="61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67295</xdr:rowOff>
    </xdr:from>
    <xdr:ext cx="599010" cy="259045"/>
    <xdr:sp macro="" textlink="">
      <xdr:nvSpPr>
        <xdr:cNvPr id="318" name="テキスト ボックス 317"/>
        <xdr:cNvSpPr txBox="1"/>
      </xdr:nvSpPr>
      <xdr:spPr>
        <a:xfrm>
          <a:off x="7561795" y="589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161574</xdr:rowOff>
    </xdr:from>
    <xdr:to>
      <xdr:col>36</xdr:col>
      <xdr:colOff>165100</xdr:colOff>
      <xdr:row>35</xdr:row>
      <xdr:rowOff>91724</xdr:rowOff>
    </xdr:to>
    <xdr:sp macro="" textlink="">
      <xdr:nvSpPr>
        <xdr:cNvPr id="319" name="楕円 318"/>
        <xdr:cNvSpPr/>
      </xdr:nvSpPr>
      <xdr:spPr>
        <a:xfrm>
          <a:off x="6921500" y="59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108251</xdr:rowOff>
    </xdr:from>
    <xdr:ext cx="599010" cy="259045"/>
    <xdr:sp macro="" textlink="">
      <xdr:nvSpPr>
        <xdr:cNvPr id="320" name="テキスト ボックス 319"/>
        <xdr:cNvSpPr txBox="1"/>
      </xdr:nvSpPr>
      <xdr:spPr>
        <a:xfrm>
          <a:off x="6672795" y="576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29293</xdr:rowOff>
    </xdr:from>
    <xdr:to>
      <xdr:col>55</xdr:col>
      <xdr:colOff>0</xdr:colOff>
      <xdr:row>56</xdr:row>
      <xdr:rowOff>48407</xdr:rowOff>
    </xdr:to>
    <xdr:cxnSp macro="">
      <xdr:nvCxnSpPr>
        <xdr:cNvPr id="347" name="直線コネクタ 346"/>
        <xdr:cNvCxnSpPr/>
      </xdr:nvCxnSpPr>
      <xdr:spPr>
        <a:xfrm flipV="1">
          <a:off x="9639300" y="9630493"/>
          <a:ext cx="8382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48407</xdr:rowOff>
    </xdr:from>
    <xdr:to>
      <xdr:col>50</xdr:col>
      <xdr:colOff>114300</xdr:colOff>
      <xdr:row>56</xdr:row>
      <xdr:rowOff>61368</xdr:rowOff>
    </xdr:to>
    <xdr:cxnSp macro="">
      <xdr:nvCxnSpPr>
        <xdr:cNvPr id="350" name="直線コネクタ 349"/>
        <xdr:cNvCxnSpPr/>
      </xdr:nvCxnSpPr>
      <xdr:spPr>
        <a:xfrm flipV="1">
          <a:off x="8750300" y="9649607"/>
          <a:ext cx="8890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61368</xdr:rowOff>
    </xdr:from>
    <xdr:to>
      <xdr:col>45</xdr:col>
      <xdr:colOff>177800</xdr:colOff>
      <xdr:row>56</xdr:row>
      <xdr:rowOff>123530</xdr:rowOff>
    </xdr:to>
    <xdr:cxnSp macro="">
      <xdr:nvCxnSpPr>
        <xdr:cNvPr id="353" name="直線コネクタ 352"/>
        <xdr:cNvCxnSpPr/>
      </xdr:nvCxnSpPr>
      <xdr:spPr>
        <a:xfrm flipV="1">
          <a:off x="7861300" y="9662568"/>
          <a:ext cx="889000" cy="6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14669</xdr:rowOff>
    </xdr:from>
    <xdr:to>
      <xdr:col>41</xdr:col>
      <xdr:colOff>50800</xdr:colOff>
      <xdr:row>56</xdr:row>
      <xdr:rowOff>123530</xdr:rowOff>
    </xdr:to>
    <xdr:cxnSp macro="">
      <xdr:nvCxnSpPr>
        <xdr:cNvPr id="356" name="直線コネクタ 355"/>
        <xdr:cNvCxnSpPr/>
      </xdr:nvCxnSpPr>
      <xdr:spPr>
        <a:xfrm>
          <a:off x="6972300" y="9444419"/>
          <a:ext cx="889000" cy="28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149943</xdr:rowOff>
    </xdr:from>
    <xdr:to>
      <xdr:col>55</xdr:col>
      <xdr:colOff>50800</xdr:colOff>
      <xdr:row>56</xdr:row>
      <xdr:rowOff>80093</xdr:rowOff>
    </xdr:to>
    <xdr:sp macro="" textlink="">
      <xdr:nvSpPr>
        <xdr:cNvPr id="366" name="楕円 365"/>
        <xdr:cNvSpPr/>
      </xdr:nvSpPr>
      <xdr:spPr>
        <a:xfrm>
          <a:off x="10426700" y="95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1370</xdr:rowOff>
    </xdr:from>
    <xdr:ext cx="599010" cy="259045"/>
    <xdr:sp macro="" textlink="">
      <xdr:nvSpPr>
        <xdr:cNvPr id="367" name="普通建設事業費該当値テキスト"/>
        <xdr:cNvSpPr txBox="1"/>
      </xdr:nvSpPr>
      <xdr:spPr>
        <a:xfrm>
          <a:off x="10528300" y="94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169057</xdr:rowOff>
    </xdr:from>
    <xdr:to>
      <xdr:col>50</xdr:col>
      <xdr:colOff>165100</xdr:colOff>
      <xdr:row>56</xdr:row>
      <xdr:rowOff>99207</xdr:rowOff>
    </xdr:to>
    <xdr:sp macro="" textlink="">
      <xdr:nvSpPr>
        <xdr:cNvPr id="368" name="楕円 367"/>
        <xdr:cNvSpPr/>
      </xdr:nvSpPr>
      <xdr:spPr>
        <a:xfrm>
          <a:off x="9588500" y="9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115734</xdr:rowOff>
    </xdr:from>
    <xdr:ext cx="599010" cy="259045"/>
    <xdr:sp macro="" textlink="">
      <xdr:nvSpPr>
        <xdr:cNvPr id="369" name="テキスト ボックス 368"/>
        <xdr:cNvSpPr txBox="1"/>
      </xdr:nvSpPr>
      <xdr:spPr>
        <a:xfrm>
          <a:off x="9339795" y="937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10568</xdr:rowOff>
    </xdr:from>
    <xdr:to>
      <xdr:col>46</xdr:col>
      <xdr:colOff>38100</xdr:colOff>
      <xdr:row>56</xdr:row>
      <xdr:rowOff>112168</xdr:rowOff>
    </xdr:to>
    <xdr:sp macro="" textlink="">
      <xdr:nvSpPr>
        <xdr:cNvPr id="370" name="楕円 369"/>
        <xdr:cNvSpPr/>
      </xdr:nvSpPr>
      <xdr:spPr>
        <a:xfrm>
          <a:off x="8699500" y="96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128695</xdr:rowOff>
    </xdr:from>
    <xdr:ext cx="599010" cy="259045"/>
    <xdr:sp macro="" textlink="">
      <xdr:nvSpPr>
        <xdr:cNvPr id="371" name="テキスト ボックス 370"/>
        <xdr:cNvSpPr txBox="1"/>
      </xdr:nvSpPr>
      <xdr:spPr>
        <a:xfrm>
          <a:off x="8450795" y="93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72730</xdr:rowOff>
    </xdr:from>
    <xdr:to>
      <xdr:col>41</xdr:col>
      <xdr:colOff>101600</xdr:colOff>
      <xdr:row>57</xdr:row>
      <xdr:rowOff>2880</xdr:rowOff>
    </xdr:to>
    <xdr:sp macro="" textlink="">
      <xdr:nvSpPr>
        <xdr:cNvPr id="372" name="楕円 371"/>
        <xdr:cNvSpPr/>
      </xdr:nvSpPr>
      <xdr:spPr>
        <a:xfrm>
          <a:off x="7810500" y="9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19407</xdr:rowOff>
    </xdr:from>
    <xdr:ext cx="599010" cy="259045"/>
    <xdr:sp macro="" textlink="">
      <xdr:nvSpPr>
        <xdr:cNvPr id="373" name="テキスト ボックス 372"/>
        <xdr:cNvSpPr txBox="1"/>
      </xdr:nvSpPr>
      <xdr:spPr>
        <a:xfrm>
          <a:off x="7561795" y="944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135319</xdr:rowOff>
    </xdr:from>
    <xdr:to>
      <xdr:col>36</xdr:col>
      <xdr:colOff>165100</xdr:colOff>
      <xdr:row>55</xdr:row>
      <xdr:rowOff>65469</xdr:rowOff>
    </xdr:to>
    <xdr:sp macro="" textlink="">
      <xdr:nvSpPr>
        <xdr:cNvPr id="374" name="楕円 373"/>
        <xdr:cNvSpPr/>
      </xdr:nvSpPr>
      <xdr:spPr>
        <a:xfrm>
          <a:off x="6921500" y="93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81996</xdr:rowOff>
    </xdr:from>
    <xdr:ext cx="690189" cy="259045"/>
    <xdr:sp macro="" textlink="">
      <xdr:nvSpPr>
        <xdr:cNvPr id="375" name="テキスト ボックス 374"/>
        <xdr:cNvSpPr txBox="1"/>
      </xdr:nvSpPr>
      <xdr:spPr>
        <a:xfrm>
          <a:off x="6627205" y="9168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153313</xdr:rowOff>
    </xdr:from>
    <xdr:to>
      <xdr:col>55</xdr:col>
      <xdr:colOff>0</xdr:colOff>
      <xdr:row>75</xdr:row>
      <xdr:rowOff>13012</xdr:rowOff>
    </xdr:to>
    <xdr:cxnSp macro="">
      <xdr:nvCxnSpPr>
        <xdr:cNvPr id="404" name="直線コネクタ 403"/>
        <xdr:cNvCxnSpPr/>
      </xdr:nvCxnSpPr>
      <xdr:spPr>
        <a:xfrm flipV="1">
          <a:off x="9639300" y="12840613"/>
          <a:ext cx="838200" cy="3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169884</xdr:rowOff>
    </xdr:from>
    <xdr:to>
      <xdr:col>50</xdr:col>
      <xdr:colOff>114300</xdr:colOff>
      <xdr:row>75</xdr:row>
      <xdr:rowOff>13012</xdr:rowOff>
    </xdr:to>
    <xdr:cxnSp macro="">
      <xdr:nvCxnSpPr>
        <xdr:cNvPr id="407" name="直線コネクタ 406"/>
        <xdr:cNvCxnSpPr/>
      </xdr:nvCxnSpPr>
      <xdr:spPr>
        <a:xfrm>
          <a:off x="8750300" y="12857184"/>
          <a:ext cx="889000" cy="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169884</xdr:rowOff>
    </xdr:from>
    <xdr:to>
      <xdr:col>45</xdr:col>
      <xdr:colOff>177800</xdr:colOff>
      <xdr:row>75</xdr:row>
      <xdr:rowOff>113222</xdr:rowOff>
    </xdr:to>
    <xdr:cxnSp macro="">
      <xdr:nvCxnSpPr>
        <xdr:cNvPr id="410" name="直線コネクタ 409"/>
        <xdr:cNvCxnSpPr/>
      </xdr:nvCxnSpPr>
      <xdr:spPr>
        <a:xfrm flipV="1">
          <a:off x="7861300" y="12857184"/>
          <a:ext cx="889000" cy="1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87536</xdr:rowOff>
    </xdr:from>
    <xdr:to>
      <xdr:col>41</xdr:col>
      <xdr:colOff>50800</xdr:colOff>
      <xdr:row>75</xdr:row>
      <xdr:rowOff>113222</xdr:rowOff>
    </xdr:to>
    <xdr:cxnSp macro="">
      <xdr:nvCxnSpPr>
        <xdr:cNvPr id="413" name="直線コネクタ 412"/>
        <xdr:cNvCxnSpPr/>
      </xdr:nvCxnSpPr>
      <xdr:spPr>
        <a:xfrm>
          <a:off x="6972300" y="12431936"/>
          <a:ext cx="889000" cy="5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102513</xdr:rowOff>
    </xdr:from>
    <xdr:to>
      <xdr:col>55</xdr:col>
      <xdr:colOff>50800</xdr:colOff>
      <xdr:row>75</xdr:row>
      <xdr:rowOff>32663</xdr:rowOff>
    </xdr:to>
    <xdr:sp macro="" textlink="">
      <xdr:nvSpPr>
        <xdr:cNvPr id="423" name="楕円 422"/>
        <xdr:cNvSpPr/>
      </xdr:nvSpPr>
      <xdr:spPr>
        <a:xfrm>
          <a:off x="10426700" y="127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125390</xdr:rowOff>
    </xdr:from>
    <xdr:ext cx="599010" cy="259045"/>
    <xdr:sp macro="" textlink="">
      <xdr:nvSpPr>
        <xdr:cNvPr id="424" name="普通建設事業費 （ うち新規整備　）該当値テキスト"/>
        <xdr:cNvSpPr txBox="1"/>
      </xdr:nvSpPr>
      <xdr:spPr>
        <a:xfrm>
          <a:off x="10528300" y="1264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133662</xdr:rowOff>
    </xdr:from>
    <xdr:to>
      <xdr:col>50</xdr:col>
      <xdr:colOff>165100</xdr:colOff>
      <xdr:row>75</xdr:row>
      <xdr:rowOff>63812</xdr:rowOff>
    </xdr:to>
    <xdr:sp macro="" textlink="">
      <xdr:nvSpPr>
        <xdr:cNvPr id="425" name="楕円 424"/>
        <xdr:cNvSpPr/>
      </xdr:nvSpPr>
      <xdr:spPr>
        <a:xfrm>
          <a:off x="9588500" y="128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80339</xdr:rowOff>
    </xdr:from>
    <xdr:ext cx="599010" cy="259045"/>
    <xdr:sp macro="" textlink="">
      <xdr:nvSpPr>
        <xdr:cNvPr id="426" name="テキスト ボックス 425"/>
        <xdr:cNvSpPr txBox="1"/>
      </xdr:nvSpPr>
      <xdr:spPr>
        <a:xfrm>
          <a:off x="9339795" y="1259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119084</xdr:rowOff>
    </xdr:from>
    <xdr:to>
      <xdr:col>46</xdr:col>
      <xdr:colOff>38100</xdr:colOff>
      <xdr:row>75</xdr:row>
      <xdr:rowOff>49234</xdr:rowOff>
    </xdr:to>
    <xdr:sp macro="" textlink="">
      <xdr:nvSpPr>
        <xdr:cNvPr id="427" name="楕円 426"/>
        <xdr:cNvSpPr/>
      </xdr:nvSpPr>
      <xdr:spPr>
        <a:xfrm>
          <a:off x="8699500" y="128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65761</xdr:rowOff>
    </xdr:from>
    <xdr:ext cx="599010" cy="259045"/>
    <xdr:sp macro="" textlink="">
      <xdr:nvSpPr>
        <xdr:cNvPr id="428" name="テキスト ボックス 427"/>
        <xdr:cNvSpPr txBox="1"/>
      </xdr:nvSpPr>
      <xdr:spPr>
        <a:xfrm>
          <a:off x="8450795" y="125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62422</xdr:rowOff>
    </xdr:from>
    <xdr:to>
      <xdr:col>41</xdr:col>
      <xdr:colOff>101600</xdr:colOff>
      <xdr:row>75</xdr:row>
      <xdr:rowOff>164021</xdr:rowOff>
    </xdr:to>
    <xdr:sp macro="" textlink="">
      <xdr:nvSpPr>
        <xdr:cNvPr id="429" name="楕円 428"/>
        <xdr:cNvSpPr/>
      </xdr:nvSpPr>
      <xdr:spPr>
        <a:xfrm>
          <a:off x="7810500" y="12921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9099</xdr:rowOff>
    </xdr:from>
    <xdr:ext cx="599010" cy="259045"/>
    <xdr:sp macro="" textlink="">
      <xdr:nvSpPr>
        <xdr:cNvPr id="430" name="テキスト ボックス 429"/>
        <xdr:cNvSpPr txBox="1"/>
      </xdr:nvSpPr>
      <xdr:spPr>
        <a:xfrm>
          <a:off x="7561795" y="126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36736</xdr:rowOff>
    </xdr:from>
    <xdr:to>
      <xdr:col>36</xdr:col>
      <xdr:colOff>165100</xdr:colOff>
      <xdr:row>72</xdr:row>
      <xdr:rowOff>138336</xdr:rowOff>
    </xdr:to>
    <xdr:sp macro="" textlink="">
      <xdr:nvSpPr>
        <xdr:cNvPr id="431" name="楕円 430"/>
        <xdr:cNvSpPr/>
      </xdr:nvSpPr>
      <xdr:spPr>
        <a:xfrm>
          <a:off x="6921500" y="123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154863</xdr:rowOff>
    </xdr:from>
    <xdr:ext cx="599010" cy="259045"/>
    <xdr:sp macro="" textlink="">
      <xdr:nvSpPr>
        <xdr:cNvPr id="432" name="テキスト ボックス 431"/>
        <xdr:cNvSpPr txBox="1"/>
      </xdr:nvSpPr>
      <xdr:spPr>
        <a:xfrm>
          <a:off x="6672795" y="1215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131612</xdr:rowOff>
    </xdr:from>
    <xdr:to>
      <xdr:col>55</xdr:col>
      <xdr:colOff>0</xdr:colOff>
      <xdr:row>97</xdr:row>
      <xdr:rowOff>135872</xdr:rowOff>
    </xdr:to>
    <xdr:cxnSp macro="">
      <xdr:nvCxnSpPr>
        <xdr:cNvPr id="459" name="直線コネクタ 458"/>
        <xdr:cNvCxnSpPr/>
      </xdr:nvCxnSpPr>
      <xdr:spPr>
        <a:xfrm flipV="1">
          <a:off x="9639300" y="16762262"/>
          <a:ext cx="8382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135872</xdr:rowOff>
    </xdr:from>
    <xdr:to>
      <xdr:col>50</xdr:col>
      <xdr:colOff>114300</xdr:colOff>
      <xdr:row>97</xdr:row>
      <xdr:rowOff>156087</xdr:rowOff>
    </xdr:to>
    <xdr:cxnSp macro="">
      <xdr:nvCxnSpPr>
        <xdr:cNvPr id="462" name="直線コネクタ 461"/>
        <xdr:cNvCxnSpPr/>
      </xdr:nvCxnSpPr>
      <xdr:spPr>
        <a:xfrm flipV="1">
          <a:off x="8750300" y="16766522"/>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156087</xdr:rowOff>
    </xdr:from>
    <xdr:to>
      <xdr:col>45</xdr:col>
      <xdr:colOff>177800</xdr:colOff>
      <xdr:row>98</xdr:row>
      <xdr:rowOff>6654</xdr:rowOff>
    </xdr:to>
    <xdr:cxnSp macro="">
      <xdr:nvCxnSpPr>
        <xdr:cNvPr id="465" name="直線コネクタ 464"/>
        <xdr:cNvCxnSpPr/>
      </xdr:nvCxnSpPr>
      <xdr:spPr>
        <a:xfrm flipV="1">
          <a:off x="7861300" y="16786737"/>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93317</xdr:rowOff>
    </xdr:from>
    <xdr:to>
      <xdr:col>41</xdr:col>
      <xdr:colOff>50800</xdr:colOff>
      <xdr:row>98</xdr:row>
      <xdr:rowOff>6654</xdr:rowOff>
    </xdr:to>
    <xdr:cxnSp macro="">
      <xdr:nvCxnSpPr>
        <xdr:cNvPr id="468" name="直線コネクタ 467"/>
        <xdr:cNvCxnSpPr/>
      </xdr:nvCxnSpPr>
      <xdr:spPr>
        <a:xfrm>
          <a:off x="6972300" y="16723967"/>
          <a:ext cx="889000" cy="8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80812</xdr:rowOff>
    </xdr:from>
    <xdr:to>
      <xdr:col>55</xdr:col>
      <xdr:colOff>50800</xdr:colOff>
      <xdr:row>98</xdr:row>
      <xdr:rowOff>10962</xdr:rowOff>
    </xdr:to>
    <xdr:sp macro="" textlink="">
      <xdr:nvSpPr>
        <xdr:cNvPr id="478" name="楕円 477"/>
        <xdr:cNvSpPr/>
      </xdr:nvSpPr>
      <xdr:spPr>
        <a:xfrm>
          <a:off x="10426700" y="167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103689</xdr:rowOff>
    </xdr:from>
    <xdr:ext cx="599010" cy="259045"/>
    <xdr:sp macro="" textlink="">
      <xdr:nvSpPr>
        <xdr:cNvPr id="479" name="普通建設事業費 （ うち更新整備　）該当値テキスト"/>
        <xdr:cNvSpPr txBox="1"/>
      </xdr:nvSpPr>
      <xdr:spPr>
        <a:xfrm>
          <a:off x="10528300" y="1656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85072</xdr:rowOff>
    </xdr:from>
    <xdr:to>
      <xdr:col>50</xdr:col>
      <xdr:colOff>165100</xdr:colOff>
      <xdr:row>98</xdr:row>
      <xdr:rowOff>15222</xdr:rowOff>
    </xdr:to>
    <xdr:sp macro="" textlink="">
      <xdr:nvSpPr>
        <xdr:cNvPr id="480" name="楕円 479"/>
        <xdr:cNvSpPr/>
      </xdr:nvSpPr>
      <xdr:spPr>
        <a:xfrm>
          <a:off x="9588500" y="167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31749</xdr:rowOff>
    </xdr:from>
    <xdr:ext cx="599010" cy="259045"/>
    <xdr:sp macro="" textlink="">
      <xdr:nvSpPr>
        <xdr:cNvPr id="481" name="テキスト ボックス 480"/>
        <xdr:cNvSpPr txBox="1"/>
      </xdr:nvSpPr>
      <xdr:spPr>
        <a:xfrm>
          <a:off x="9339795" y="164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105287</xdr:rowOff>
    </xdr:from>
    <xdr:to>
      <xdr:col>46</xdr:col>
      <xdr:colOff>38100</xdr:colOff>
      <xdr:row>98</xdr:row>
      <xdr:rowOff>35437</xdr:rowOff>
    </xdr:to>
    <xdr:sp macro="" textlink="">
      <xdr:nvSpPr>
        <xdr:cNvPr id="482" name="楕円 481"/>
        <xdr:cNvSpPr/>
      </xdr:nvSpPr>
      <xdr:spPr>
        <a:xfrm>
          <a:off x="8699500" y="167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51964</xdr:rowOff>
    </xdr:from>
    <xdr:ext cx="599010" cy="259045"/>
    <xdr:sp macro="" textlink="">
      <xdr:nvSpPr>
        <xdr:cNvPr id="483" name="テキスト ボックス 482"/>
        <xdr:cNvSpPr txBox="1"/>
      </xdr:nvSpPr>
      <xdr:spPr>
        <a:xfrm>
          <a:off x="8450795" y="1651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127304</xdr:rowOff>
    </xdr:from>
    <xdr:to>
      <xdr:col>41</xdr:col>
      <xdr:colOff>101600</xdr:colOff>
      <xdr:row>98</xdr:row>
      <xdr:rowOff>57454</xdr:rowOff>
    </xdr:to>
    <xdr:sp macro="" textlink="">
      <xdr:nvSpPr>
        <xdr:cNvPr id="484" name="楕円 483"/>
        <xdr:cNvSpPr/>
      </xdr:nvSpPr>
      <xdr:spPr>
        <a:xfrm>
          <a:off x="7810500" y="167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73981</xdr:rowOff>
    </xdr:from>
    <xdr:ext cx="599010" cy="259045"/>
    <xdr:sp macro="" textlink="">
      <xdr:nvSpPr>
        <xdr:cNvPr id="485" name="テキスト ボックス 484"/>
        <xdr:cNvSpPr txBox="1"/>
      </xdr:nvSpPr>
      <xdr:spPr>
        <a:xfrm>
          <a:off x="7561795" y="1653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42517</xdr:rowOff>
    </xdr:from>
    <xdr:to>
      <xdr:col>36</xdr:col>
      <xdr:colOff>165100</xdr:colOff>
      <xdr:row>97</xdr:row>
      <xdr:rowOff>144117</xdr:rowOff>
    </xdr:to>
    <xdr:sp macro="" textlink="">
      <xdr:nvSpPr>
        <xdr:cNvPr id="486" name="楕円 485"/>
        <xdr:cNvSpPr/>
      </xdr:nvSpPr>
      <xdr:spPr>
        <a:xfrm>
          <a:off x="6921500" y="166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160644</xdr:rowOff>
    </xdr:from>
    <xdr:ext cx="599010" cy="259045"/>
    <xdr:sp macro="" textlink="">
      <xdr:nvSpPr>
        <xdr:cNvPr id="487" name="テキスト ボックス 486"/>
        <xdr:cNvSpPr txBox="1"/>
      </xdr:nvSpPr>
      <xdr:spPr>
        <a:xfrm>
          <a:off x="6672795" y="164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27698</xdr:rowOff>
    </xdr:from>
    <xdr:to>
      <xdr:col>85</xdr:col>
      <xdr:colOff>127000</xdr:colOff>
      <xdr:row>36</xdr:row>
      <xdr:rowOff>22733</xdr:rowOff>
    </xdr:to>
    <xdr:cxnSp macro="">
      <xdr:nvCxnSpPr>
        <xdr:cNvPr id="516" name="直線コネクタ 515"/>
        <xdr:cNvCxnSpPr/>
      </xdr:nvCxnSpPr>
      <xdr:spPr>
        <a:xfrm>
          <a:off x="15481300" y="6028448"/>
          <a:ext cx="838200" cy="1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27698</xdr:rowOff>
    </xdr:from>
    <xdr:to>
      <xdr:col>81</xdr:col>
      <xdr:colOff>50800</xdr:colOff>
      <xdr:row>37</xdr:row>
      <xdr:rowOff>4091</xdr:rowOff>
    </xdr:to>
    <xdr:cxnSp macro="">
      <xdr:nvCxnSpPr>
        <xdr:cNvPr id="519" name="直線コネクタ 518"/>
        <xdr:cNvCxnSpPr/>
      </xdr:nvCxnSpPr>
      <xdr:spPr>
        <a:xfrm flipV="1">
          <a:off x="14592300" y="6028448"/>
          <a:ext cx="889000" cy="3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85572</xdr:rowOff>
    </xdr:from>
    <xdr:to>
      <xdr:col>76</xdr:col>
      <xdr:colOff>114300</xdr:colOff>
      <xdr:row>37</xdr:row>
      <xdr:rowOff>4091</xdr:rowOff>
    </xdr:to>
    <xdr:cxnSp macro="">
      <xdr:nvCxnSpPr>
        <xdr:cNvPr id="522" name="直線コネクタ 521"/>
        <xdr:cNvCxnSpPr/>
      </xdr:nvCxnSpPr>
      <xdr:spPr>
        <a:xfrm>
          <a:off x="13703300" y="6257772"/>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43513</xdr:rowOff>
    </xdr:from>
    <xdr:to>
      <xdr:col>71</xdr:col>
      <xdr:colOff>177800</xdr:colOff>
      <xdr:row>36</xdr:row>
      <xdr:rowOff>85572</xdr:rowOff>
    </xdr:to>
    <xdr:cxnSp macro="">
      <xdr:nvCxnSpPr>
        <xdr:cNvPr id="525" name="直線コネクタ 524"/>
        <xdr:cNvCxnSpPr/>
      </xdr:nvCxnSpPr>
      <xdr:spPr>
        <a:xfrm>
          <a:off x="12814300" y="6215713"/>
          <a:ext cx="889000" cy="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143383</xdr:rowOff>
    </xdr:from>
    <xdr:to>
      <xdr:col>85</xdr:col>
      <xdr:colOff>177800</xdr:colOff>
      <xdr:row>36</xdr:row>
      <xdr:rowOff>73533</xdr:rowOff>
    </xdr:to>
    <xdr:sp macro="" textlink="">
      <xdr:nvSpPr>
        <xdr:cNvPr id="535" name="楕円 534"/>
        <xdr:cNvSpPr/>
      </xdr:nvSpPr>
      <xdr:spPr>
        <a:xfrm>
          <a:off x="162687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166260</xdr:rowOff>
    </xdr:from>
    <xdr:ext cx="599010" cy="259045"/>
    <xdr:sp macro="" textlink="">
      <xdr:nvSpPr>
        <xdr:cNvPr id="536" name="災害復旧事業費該当値テキスト"/>
        <xdr:cNvSpPr txBox="1"/>
      </xdr:nvSpPr>
      <xdr:spPr>
        <a:xfrm>
          <a:off x="16370300" y="599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148348</xdr:rowOff>
    </xdr:from>
    <xdr:to>
      <xdr:col>81</xdr:col>
      <xdr:colOff>101600</xdr:colOff>
      <xdr:row>35</xdr:row>
      <xdr:rowOff>78498</xdr:rowOff>
    </xdr:to>
    <xdr:sp macro="" textlink="">
      <xdr:nvSpPr>
        <xdr:cNvPr id="537" name="楕円 536"/>
        <xdr:cNvSpPr/>
      </xdr:nvSpPr>
      <xdr:spPr>
        <a:xfrm>
          <a:off x="15430500" y="59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95025</xdr:rowOff>
    </xdr:from>
    <xdr:ext cx="599010" cy="259045"/>
    <xdr:sp macro="" textlink="">
      <xdr:nvSpPr>
        <xdr:cNvPr id="538" name="テキスト ボックス 537"/>
        <xdr:cNvSpPr txBox="1"/>
      </xdr:nvSpPr>
      <xdr:spPr>
        <a:xfrm>
          <a:off x="15181795" y="575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124741</xdr:rowOff>
    </xdr:from>
    <xdr:to>
      <xdr:col>76</xdr:col>
      <xdr:colOff>165100</xdr:colOff>
      <xdr:row>37</xdr:row>
      <xdr:rowOff>54891</xdr:rowOff>
    </xdr:to>
    <xdr:sp macro="" textlink="">
      <xdr:nvSpPr>
        <xdr:cNvPr id="539" name="楕円 538"/>
        <xdr:cNvSpPr/>
      </xdr:nvSpPr>
      <xdr:spPr>
        <a:xfrm>
          <a:off x="14541500" y="6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71418</xdr:rowOff>
    </xdr:from>
    <xdr:ext cx="599010" cy="259045"/>
    <xdr:sp macro="" textlink="">
      <xdr:nvSpPr>
        <xdr:cNvPr id="540" name="テキスト ボックス 539"/>
        <xdr:cNvSpPr txBox="1"/>
      </xdr:nvSpPr>
      <xdr:spPr>
        <a:xfrm>
          <a:off x="14292795" y="607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34772</xdr:rowOff>
    </xdr:from>
    <xdr:to>
      <xdr:col>72</xdr:col>
      <xdr:colOff>38100</xdr:colOff>
      <xdr:row>36</xdr:row>
      <xdr:rowOff>136372</xdr:rowOff>
    </xdr:to>
    <xdr:sp macro="" textlink="">
      <xdr:nvSpPr>
        <xdr:cNvPr id="541" name="楕円 540"/>
        <xdr:cNvSpPr/>
      </xdr:nvSpPr>
      <xdr:spPr>
        <a:xfrm>
          <a:off x="13652500" y="62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152899</xdr:rowOff>
    </xdr:from>
    <xdr:ext cx="599010" cy="259045"/>
    <xdr:sp macro="" textlink="">
      <xdr:nvSpPr>
        <xdr:cNvPr id="542" name="テキスト ボックス 541"/>
        <xdr:cNvSpPr txBox="1"/>
      </xdr:nvSpPr>
      <xdr:spPr>
        <a:xfrm>
          <a:off x="13403795" y="598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164163</xdr:rowOff>
    </xdr:from>
    <xdr:to>
      <xdr:col>67</xdr:col>
      <xdr:colOff>101600</xdr:colOff>
      <xdr:row>36</xdr:row>
      <xdr:rowOff>94313</xdr:rowOff>
    </xdr:to>
    <xdr:sp macro="" textlink="">
      <xdr:nvSpPr>
        <xdr:cNvPr id="543" name="楕円 542"/>
        <xdr:cNvSpPr/>
      </xdr:nvSpPr>
      <xdr:spPr>
        <a:xfrm>
          <a:off x="12763500" y="61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110840</xdr:rowOff>
    </xdr:from>
    <xdr:ext cx="599010" cy="259045"/>
    <xdr:sp macro="" textlink="">
      <xdr:nvSpPr>
        <xdr:cNvPr id="544" name="テキスト ボックス 543"/>
        <xdr:cNvSpPr txBox="1"/>
      </xdr:nvSpPr>
      <xdr:spPr>
        <a:xfrm>
          <a:off x="12514795" y="594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128045</xdr:rowOff>
    </xdr:from>
    <xdr:to>
      <xdr:col>85</xdr:col>
      <xdr:colOff>127000</xdr:colOff>
      <xdr:row>76</xdr:row>
      <xdr:rowOff>135734</xdr:rowOff>
    </xdr:to>
    <xdr:cxnSp macro="">
      <xdr:nvCxnSpPr>
        <xdr:cNvPr id="628" name="直線コネクタ 627"/>
        <xdr:cNvCxnSpPr/>
      </xdr:nvCxnSpPr>
      <xdr:spPr>
        <a:xfrm>
          <a:off x="15481300" y="13158245"/>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83796</xdr:rowOff>
    </xdr:from>
    <xdr:to>
      <xdr:col>81</xdr:col>
      <xdr:colOff>50800</xdr:colOff>
      <xdr:row>76</xdr:row>
      <xdr:rowOff>128045</xdr:rowOff>
    </xdr:to>
    <xdr:cxnSp macro="">
      <xdr:nvCxnSpPr>
        <xdr:cNvPr id="631" name="直線コネクタ 630"/>
        <xdr:cNvCxnSpPr/>
      </xdr:nvCxnSpPr>
      <xdr:spPr>
        <a:xfrm>
          <a:off x="14592300" y="13113996"/>
          <a:ext cx="8890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78786</xdr:rowOff>
    </xdr:from>
    <xdr:to>
      <xdr:col>76</xdr:col>
      <xdr:colOff>114300</xdr:colOff>
      <xdr:row>76</xdr:row>
      <xdr:rowOff>83796</xdr:rowOff>
    </xdr:to>
    <xdr:cxnSp macro="">
      <xdr:nvCxnSpPr>
        <xdr:cNvPr id="634" name="直線コネクタ 633"/>
        <xdr:cNvCxnSpPr/>
      </xdr:nvCxnSpPr>
      <xdr:spPr>
        <a:xfrm>
          <a:off x="13703300" y="1310898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37328</xdr:rowOff>
    </xdr:from>
    <xdr:to>
      <xdr:col>71</xdr:col>
      <xdr:colOff>177800</xdr:colOff>
      <xdr:row>76</xdr:row>
      <xdr:rowOff>78786</xdr:rowOff>
    </xdr:to>
    <xdr:cxnSp macro="">
      <xdr:nvCxnSpPr>
        <xdr:cNvPr id="637" name="直線コネクタ 636"/>
        <xdr:cNvCxnSpPr/>
      </xdr:nvCxnSpPr>
      <xdr:spPr>
        <a:xfrm>
          <a:off x="12814300" y="13067528"/>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84934</xdr:rowOff>
    </xdr:from>
    <xdr:to>
      <xdr:col>85</xdr:col>
      <xdr:colOff>177800</xdr:colOff>
      <xdr:row>77</xdr:row>
      <xdr:rowOff>15084</xdr:rowOff>
    </xdr:to>
    <xdr:sp macro="" textlink="">
      <xdr:nvSpPr>
        <xdr:cNvPr id="647" name="楕円 646"/>
        <xdr:cNvSpPr/>
      </xdr:nvSpPr>
      <xdr:spPr>
        <a:xfrm>
          <a:off x="16268700" y="13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107811</xdr:rowOff>
    </xdr:from>
    <xdr:ext cx="599010" cy="259045"/>
    <xdr:sp macro="" textlink="">
      <xdr:nvSpPr>
        <xdr:cNvPr id="648" name="公債費該当値テキスト"/>
        <xdr:cNvSpPr txBox="1"/>
      </xdr:nvSpPr>
      <xdr:spPr>
        <a:xfrm>
          <a:off x="16370300" y="1296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77245</xdr:rowOff>
    </xdr:from>
    <xdr:to>
      <xdr:col>81</xdr:col>
      <xdr:colOff>101600</xdr:colOff>
      <xdr:row>77</xdr:row>
      <xdr:rowOff>7395</xdr:rowOff>
    </xdr:to>
    <xdr:sp macro="" textlink="">
      <xdr:nvSpPr>
        <xdr:cNvPr id="649" name="楕円 648"/>
        <xdr:cNvSpPr/>
      </xdr:nvSpPr>
      <xdr:spPr>
        <a:xfrm>
          <a:off x="15430500" y="131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23922</xdr:rowOff>
    </xdr:from>
    <xdr:ext cx="599010" cy="259045"/>
    <xdr:sp macro="" textlink="">
      <xdr:nvSpPr>
        <xdr:cNvPr id="650" name="テキスト ボックス 649"/>
        <xdr:cNvSpPr txBox="1"/>
      </xdr:nvSpPr>
      <xdr:spPr>
        <a:xfrm>
          <a:off x="15181795" y="128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32996</xdr:rowOff>
    </xdr:from>
    <xdr:to>
      <xdr:col>76</xdr:col>
      <xdr:colOff>165100</xdr:colOff>
      <xdr:row>76</xdr:row>
      <xdr:rowOff>134596</xdr:rowOff>
    </xdr:to>
    <xdr:sp macro="" textlink="">
      <xdr:nvSpPr>
        <xdr:cNvPr id="651" name="楕円 650"/>
        <xdr:cNvSpPr/>
      </xdr:nvSpPr>
      <xdr:spPr>
        <a:xfrm>
          <a:off x="14541500" y="130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151123</xdr:rowOff>
    </xdr:from>
    <xdr:ext cx="599010" cy="259045"/>
    <xdr:sp macro="" textlink="">
      <xdr:nvSpPr>
        <xdr:cNvPr id="652" name="テキスト ボックス 651"/>
        <xdr:cNvSpPr txBox="1"/>
      </xdr:nvSpPr>
      <xdr:spPr>
        <a:xfrm>
          <a:off x="14292795" y="1283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27986</xdr:rowOff>
    </xdr:from>
    <xdr:to>
      <xdr:col>72</xdr:col>
      <xdr:colOff>38100</xdr:colOff>
      <xdr:row>76</xdr:row>
      <xdr:rowOff>129586</xdr:rowOff>
    </xdr:to>
    <xdr:sp macro="" textlink="">
      <xdr:nvSpPr>
        <xdr:cNvPr id="653" name="楕円 652"/>
        <xdr:cNvSpPr/>
      </xdr:nvSpPr>
      <xdr:spPr>
        <a:xfrm>
          <a:off x="13652500" y="130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146113</xdr:rowOff>
    </xdr:from>
    <xdr:ext cx="599010" cy="259045"/>
    <xdr:sp macro="" textlink="">
      <xdr:nvSpPr>
        <xdr:cNvPr id="654" name="テキスト ボックス 653"/>
        <xdr:cNvSpPr txBox="1"/>
      </xdr:nvSpPr>
      <xdr:spPr>
        <a:xfrm>
          <a:off x="13403795" y="128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157978</xdr:rowOff>
    </xdr:from>
    <xdr:to>
      <xdr:col>67</xdr:col>
      <xdr:colOff>101600</xdr:colOff>
      <xdr:row>76</xdr:row>
      <xdr:rowOff>88128</xdr:rowOff>
    </xdr:to>
    <xdr:sp macro="" textlink="">
      <xdr:nvSpPr>
        <xdr:cNvPr id="655" name="楕円 654"/>
        <xdr:cNvSpPr/>
      </xdr:nvSpPr>
      <xdr:spPr>
        <a:xfrm>
          <a:off x="12763500" y="130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104654</xdr:rowOff>
    </xdr:from>
    <xdr:ext cx="599010" cy="259045"/>
    <xdr:sp macro="" textlink="">
      <xdr:nvSpPr>
        <xdr:cNvPr id="656" name="テキスト ボックス 655"/>
        <xdr:cNvSpPr txBox="1"/>
      </xdr:nvSpPr>
      <xdr:spPr>
        <a:xfrm>
          <a:off x="12514795" y="127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44177</xdr:rowOff>
    </xdr:from>
    <xdr:to>
      <xdr:col>85</xdr:col>
      <xdr:colOff>127000</xdr:colOff>
      <xdr:row>98</xdr:row>
      <xdr:rowOff>25642</xdr:rowOff>
    </xdr:to>
    <xdr:cxnSp macro="">
      <xdr:nvCxnSpPr>
        <xdr:cNvPr id="687" name="直線コネクタ 686"/>
        <xdr:cNvCxnSpPr/>
      </xdr:nvCxnSpPr>
      <xdr:spPr>
        <a:xfrm flipV="1">
          <a:off x="15481300" y="16503377"/>
          <a:ext cx="838200" cy="3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25642</xdr:rowOff>
    </xdr:from>
    <xdr:to>
      <xdr:col>81</xdr:col>
      <xdr:colOff>50800</xdr:colOff>
      <xdr:row>98</xdr:row>
      <xdr:rowOff>105544</xdr:rowOff>
    </xdr:to>
    <xdr:cxnSp macro="">
      <xdr:nvCxnSpPr>
        <xdr:cNvPr id="690" name="直線コネクタ 689"/>
        <xdr:cNvCxnSpPr/>
      </xdr:nvCxnSpPr>
      <xdr:spPr>
        <a:xfrm flipV="1">
          <a:off x="14592300" y="16827742"/>
          <a:ext cx="889000" cy="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105544</xdr:rowOff>
    </xdr:from>
    <xdr:to>
      <xdr:col>76</xdr:col>
      <xdr:colOff>114300</xdr:colOff>
      <xdr:row>99</xdr:row>
      <xdr:rowOff>75633</xdr:rowOff>
    </xdr:to>
    <xdr:cxnSp macro="">
      <xdr:nvCxnSpPr>
        <xdr:cNvPr id="693" name="直線コネクタ 692"/>
        <xdr:cNvCxnSpPr/>
      </xdr:nvCxnSpPr>
      <xdr:spPr>
        <a:xfrm flipV="1">
          <a:off x="13703300" y="16907644"/>
          <a:ext cx="889000" cy="14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68137</xdr:rowOff>
    </xdr:from>
    <xdr:to>
      <xdr:col>71</xdr:col>
      <xdr:colOff>177800</xdr:colOff>
      <xdr:row>99</xdr:row>
      <xdr:rowOff>75633</xdr:rowOff>
    </xdr:to>
    <xdr:cxnSp macro="">
      <xdr:nvCxnSpPr>
        <xdr:cNvPr id="696" name="直線コネクタ 695"/>
        <xdr:cNvCxnSpPr/>
      </xdr:nvCxnSpPr>
      <xdr:spPr>
        <a:xfrm>
          <a:off x="12814300" y="17041687"/>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164827</xdr:rowOff>
    </xdr:from>
    <xdr:to>
      <xdr:col>85</xdr:col>
      <xdr:colOff>177800</xdr:colOff>
      <xdr:row>96</xdr:row>
      <xdr:rowOff>94977</xdr:rowOff>
    </xdr:to>
    <xdr:sp macro="" textlink="">
      <xdr:nvSpPr>
        <xdr:cNvPr id="706" name="楕円 705"/>
        <xdr:cNvSpPr/>
      </xdr:nvSpPr>
      <xdr:spPr>
        <a:xfrm>
          <a:off x="16268700" y="164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16254</xdr:rowOff>
    </xdr:from>
    <xdr:ext cx="599010" cy="259045"/>
    <xdr:sp macro="" textlink="">
      <xdr:nvSpPr>
        <xdr:cNvPr id="707" name="積立金該当値テキスト"/>
        <xdr:cNvSpPr txBox="1"/>
      </xdr:nvSpPr>
      <xdr:spPr>
        <a:xfrm>
          <a:off x="16370300" y="1630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146292</xdr:rowOff>
    </xdr:from>
    <xdr:to>
      <xdr:col>81</xdr:col>
      <xdr:colOff>101600</xdr:colOff>
      <xdr:row>98</xdr:row>
      <xdr:rowOff>76442</xdr:rowOff>
    </xdr:to>
    <xdr:sp macro="" textlink="">
      <xdr:nvSpPr>
        <xdr:cNvPr id="708" name="楕円 707"/>
        <xdr:cNvSpPr/>
      </xdr:nvSpPr>
      <xdr:spPr>
        <a:xfrm>
          <a:off x="15430500" y="167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92969</xdr:rowOff>
    </xdr:from>
    <xdr:ext cx="599010" cy="259045"/>
    <xdr:sp macro="" textlink="">
      <xdr:nvSpPr>
        <xdr:cNvPr id="709" name="テキスト ボックス 708"/>
        <xdr:cNvSpPr txBox="1"/>
      </xdr:nvSpPr>
      <xdr:spPr>
        <a:xfrm>
          <a:off x="15181795" y="165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54744</xdr:rowOff>
    </xdr:from>
    <xdr:to>
      <xdr:col>76</xdr:col>
      <xdr:colOff>165100</xdr:colOff>
      <xdr:row>98</xdr:row>
      <xdr:rowOff>156344</xdr:rowOff>
    </xdr:to>
    <xdr:sp macro="" textlink="">
      <xdr:nvSpPr>
        <xdr:cNvPr id="710" name="楕円 709"/>
        <xdr:cNvSpPr/>
      </xdr:nvSpPr>
      <xdr:spPr>
        <a:xfrm>
          <a:off x="14541500" y="168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1421</xdr:rowOff>
    </xdr:from>
    <xdr:ext cx="599010" cy="259045"/>
    <xdr:sp macro="" textlink="">
      <xdr:nvSpPr>
        <xdr:cNvPr id="711" name="テキスト ボックス 710"/>
        <xdr:cNvSpPr txBox="1"/>
      </xdr:nvSpPr>
      <xdr:spPr>
        <a:xfrm>
          <a:off x="14292795" y="1663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24833</xdr:rowOff>
    </xdr:from>
    <xdr:to>
      <xdr:col>72</xdr:col>
      <xdr:colOff>38100</xdr:colOff>
      <xdr:row>99</xdr:row>
      <xdr:rowOff>126433</xdr:rowOff>
    </xdr:to>
    <xdr:sp macro="" textlink="">
      <xdr:nvSpPr>
        <xdr:cNvPr id="712" name="楕円 711"/>
        <xdr:cNvSpPr/>
      </xdr:nvSpPr>
      <xdr:spPr>
        <a:xfrm>
          <a:off x="13652500" y="169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117560</xdr:rowOff>
    </xdr:from>
    <xdr:ext cx="534377" cy="259045"/>
    <xdr:sp macro="" textlink="">
      <xdr:nvSpPr>
        <xdr:cNvPr id="713" name="テキスト ボックス 712"/>
        <xdr:cNvSpPr txBox="1"/>
      </xdr:nvSpPr>
      <xdr:spPr>
        <a:xfrm>
          <a:off x="13436111" y="1709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17337</xdr:rowOff>
    </xdr:from>
    <xdr:to>
      <xdr:col>67</xdr:col>
      <xdr:colOff>101600</xdr:colOff>
      <xdr:row>99</xdr:row>
      <xdr:rowOff>118937</xdr:rowOff>
    </xdr:to>
    <xdr:sp macro="" textlink="">
      <xdr:nvSpPr>
        <xdr:cNvPr id="714" name="楕円 713"/>
        <xdr:cNvSpPr/>
      </xdr:nvSpPr>
      <xdr:spPr>
        <a:xfrm>
          <a:off x="12763500" y="169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110064</xdr:rowOff>
    </xdr:from>
    <xdr:ext cx="534377" cy="259045"/>
    <xdr:sp macro="" textlink="">
      <xdr:nvSpPr>
        <xdr:cNvPr id="715" name="テキスト ボックス 714"/>
        <xdr:cNvSpPr txBox="1"/>
      </xdr:nvSpPr>
      <xdr:spPr>
        <a:xfrm>
          <a:off x="12547111" y="170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17189</xdr:rowOff>
    </xdr:from>
    <xdr:to>
      <xdr:col>116</xdr:col>
      <xdr:colOff>63500</xdr:colOff>
      <xdr:row>39</xdr:row>
      <xdr:rowOff>44450</xdr:rowOff>
    </xdr:to>
    <xdr:cxnSp macro="">
      <xdr:nvCxnSpPr>
        <xdr:cNvPr id="744" name="直線コネクタ 743"/>
        <xdr:cNvCxnSpPr/>
      </xdr:nvCxnSpPr>
      <xdr:spPr>
        <a:xfrm>
          <a:off x="21323300" y="5503589"/>
          <a:ext cx="838200" cy="1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17189</xdr:rowOff>
    </xdr:from>
    <xdr:to>
      <xdr:col>111</xdr:col>
      <xdr:colOff>177800</xdr:colOff>
      <xdr:row>39</xdr:row>
      <xdr:rowOff>44450</xdr:rowOff>
    </xdr:to>
    <xdr:cxnSp macro="">
      <xdr:nvCxnSpPr>
        <xdr:cNvPr id="747" name="直線コネクタ 746"/>
        <xdr:cNvCxnSpPr/>
      </xdr:nvCxnSpPr>
      <xdr:spPr>
        <a:xfrm flipV="1">
          <a:off x="20434300" y="5503589"/>
          <a:ext cx="889000" cy="1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137839</xdr:rowOff>
    </xdr:from>
    <xdr:to>
      <xdr:col>112</xdr:col>
      <xdr:colOff>38100</xdr:colOff>
      <xdr:row>32</xdr:row>
      <xdr:rowOff>67989</xdr:rowOff>
    </xdr:to>
    <xdr:sp macro="" textlink="">
      <xdr:nvSpPr>
        <xdr:cNvPr id="765" name="楕円 764"/>
        <xdr:cNvSpPr/>
      </xdr:nvSpPr>
      <xdr:spPr>
        <a:xfrm>
          <a:off x="21272500" y="54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84516</xdr:rowOff>
    </xdr:from>
    <xdr:ext cx="534377" cy="259045"/>
    <xdr:sp macro="" textlink="">
      <xdr:nvSpPr>
        <xdr:cNvPr id="766" name="テキスト ボックス 765"/>
        <xdr:cNvSpPr txBox="1"/>
      </xdr:nvSpPr>
      <xdr:spPr>
        <a:xfrm>
          <a:off x="21056111" y="52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103753</xdr:rowOff>
    </xdr:from>
    <xdr:to>
      <xdr:col>107</xdr:col>
      <xdr:colOff>50800</xdr:colOff>
      <xdr:row>59</xdr:row>
      <xdr:rowOff>44450</xdr:rowOff>
    </xdr:to>
    <xdr:cxnSp macro="">
      <xdr:nvCxnSpPr>
        <xdr:cNvPr id="807" name="直線コネクタ 806"/>
        <xdr:cNvCxnSpPr/>
      </xdr:nvCxnSpPr>
      <xdr:spPr>
        <a:xfrm>
          <a:off x="19545300" y="10047853"/>
          <a:ext cx="889000" cy="1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21666</xdr:rowOff>
    </xdr:from>
    <xdr:to>
      <xdr:col>102</xdr:col>
      <xdr:colOff>114300</xdr:colOff>
      <xdr:row>58</xdr:row>
      <xdr:rowOff>103753</xdr:rowOff>
    </xdr:to>
    <xdr:cxnSp macro="">
      <xdr:nvCxnSpPr>
        <xdr:cNvPr id="810" name="直線コネクタ 809"/>
        <xdr:cNvCxnSpPr/>
      </xdr:nvCxnSpPr>
      <xdr:spPr>
        <a:xfrm>
          <a:off x="18656300" y="9965766"/>
          <a:ext cx="889000" cy="8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52953</xdr:rowOff>
    </xdr:from>
    <xdr:to>
      <xdr:col>102</xdr:col>
      <xdr:colOff>165100</xdr:colOff>
      <xdr:row>58</xdr:row>
      <xdr:rowOff>154553</xdr:rowOff>
    </xdr:to>
    <xdr:sp macro="" textlink="">
      <xdr:nvSpPr>
        <xdr:cNvPr id="826" name="楕円 825"/>
        <xdr:cNvSpPr/>
      </xdr:nvSpPr>
      <xdr:spPr>
        <a:xfrm>
          <a:off x="19494500" y="9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145680</xdr:rowOff>
    </xdr:from>
    <xdr:ext cx="469744" cy="259045"/>
    <xdr:sp macro="" textlink="">
      <xdr:nvSpPr>
        <xdr:cNvPr id="827" name="テキスト ボックス 826"/>
        <xdr:cNvSpPr txBox="1"/>
      </xdr:nvSpPr>
      <xdr:spPr>
        <a:xfrm>
          <a:off x="19310428" y="100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142316</xdr:rowOff>
    </xdr:from>
    <xdr:to>
      <xdr:col>98</xdr:col>
      <xdr:colOff>38100</xdr:colOff>
      <xdr:row>58</xdr:row>
      <xdr:rowOff>72466</xdr:rowOff>
    </xdr:to>
    <xdr:sp macro="" textlink="">
      <xdr:nvSpPr>
        <xdr:cNvPr id="828" name="楕円 827"/>
        <xdr:cNvSpPr/>
      </xdr:nvSpPr>
      <xdr:spPr>
        <a:xfrm>
          <a:off x="18605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88993</xdr:rowOff>
    </xdr:from>
    <xdr:ext cx="534377" cy="259045"/>
    <xdr:sp macro="" textlink="">
      <xdr:nvSpPr>
        <xdr:cNvPr id="829" name="テキスト ボックス 828"/>
        <xdr:cNvSpPr txBox="1"/>
      </xdr:nvSpPr>
      <xdr:spPr>
        <a:xfrm>
          <a:off x="18389111" y="96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161920</xdr:rowOff>
    </xdr:from>
    <xdr:to>
      <xdr:col>116</xdr:col>
      <xdr:colOff>63500</xdr:colOff>
      <xdr:row>76</xdr:row>
      <xdr:rowOff>165371</xdr:rowOff>
    </xdr:to>
    <xdr:cxnSp macro="">
      <xdr:nvCxnSpPr>
        <xdr:cNvPr id="856" name="直線コネクタ 855"/>
        <xdr:cNvCxnSpPr/>
      </xdr:nvCxnSpPr>
      <xdr:spPr>
        <a:xfrm>
          <a:off x="21323300" y="13192120"/>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86482</xdr:rowOff>
    </xdr:from>
    <xdr:to>
      <xdr:col>111</xdr:col>
      <xdr:colOff>177800</xdr:colOff>
      <xdr:row>76</xdr:row>
      <xdr:rowOff>161920</xdr:rowOff>
    </xdr:to>
    <xdr:cxnSp macro="">
      <xdr:nvCxnSpPr>
        <xdr:cNvPr id="859" name="直線コネクタ 858"/>
        <xdr:cNvCxnSpPr/>
      </xdr:nvCxnSpPr>
      <xdr:spPr>
        <a:xfrm>
          <a:off x="20434300" y="1311668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22003</xdr:rowOff>
    </xdr:from>
    <xdr:to>
      <xdr:col>107</xdr:col>
      <xdr:colOff>50800</xdr:colOff>
      <xdr:row>76</xdr:row>
      <xdr:rowOff>86482</xdr:rowOff>
    </xdr:to>
    <xdr:cxnSp macro="">
      <xdr:nvCxnSpPr>
        <xdr:cNvPr id="862" name="直線コネクタ 861"/>
        <xdr:cNvCxnSpPr/>
      </xdr:nvCxnSpPr>
      <xdr:spPr>
        <a:xfrm>
          <a:off x="19545300" y="12880753"/>
          <a:ext cx="889000" cy="2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22003</xdr:rowOff>
    </xdr:from>
    <xdr:to>
      <xdr:col>102</xdr:col>
      <xdr:colOff>114300</xdr:colOff>
      <xdr:row>75</xdr:row>
      <xdr:rowOff>119844</xdr:rowOff>
    </xdr:to>
    <xdr:cxnSp macro="">
      <xdr:nvCxnSpPr>
        <xdr:cNvPr id="865" name="直線コネクタ 864"/>
        <xdr:cNvCxnSpPr/>
      </xdr:nvCxnSpPr>
      <xdr:spPr>
        <a:xfrm flipV="1">
          <a:off x="18656300" y="12880753"/>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114571</xdr:rowOff>
    </xdr:from>
    <xdr:to>
      <xdr:col>116</xdr:col>
      <xdr:colOff>114300</xdr:colOff>
      <xdr:row>77</xdr:row>
      <xdr:rowOff>44721</xdr:rowOff>
    </xdr:to>
    <xdr:sp macro="" textlink="">
      <xdr:nvSpPr>
        <xdr:cNvPr id="875" name="楕円 874"/>
        <xdr:cNvSpPr/>
      </xdr:nvSpPr>
      <xdr:spPr>
        <a:xfrm>
          <a:off x="22110700" y="131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29498</xdr:rowOff>
    </xdr:from>
    <xdr:ext cx="534377" cy="259045"/>
    <xdr:sp macro="" textlink="">
      <xdr:nvSpPr>
        <xdr:cNvPr id="876" name="繰出金該当値テキスト"/>
        <xdr:cNvSpPr txBox="1"/>
      </xdr:nvSpPr>
      <xdr:spPr>
        <a:xfrm>
          <a:off x="22212300" y="130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111120</xdr:rowOff>
    </xdr:from>
    <xdr:to>
      <xdr:col>112</xdr:col>
      <xdr:colOff>38100</xdr:colOff>
      <xdr:row>77</xdr:row>
      <xdr:rowOff>41270</xdr:rowOff>
    </xdr:to>
    <xdr:sp macro="" textlink="">
      <xdr:nvSpPr>
        <xdr:cNvPr id="877" name="楕円 876"/>
        <xdr:cNvSpPr/>
      </xdr:nvSpPr>
      <xdr:spPr>
        <a:xfrm>
          <a:off x="21272500" y="131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32397</xdr:rowOff>
    </xdr:from>
    <xdr:ext cx="534377" cy="259045"/>
    <xdr:sp macro="" textlink="">
      <xdr:nvSpPr>
        <xdr:cNvPr id="878" name="テキスト ボックス 877"/>
        <xdr:cNvSpPr txBox="1"/>
      </xdr:nvSpPr>
      <xdr:spPr>
        <a:xfrm>
          <a:off x="21056111" y="132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35682</xdr:rowOff>
    </xdr:from>
    <xdr:to>
      <xdr:col>107</xdr:col>
      <xdr:colOff>101600</xdr:colOff>
      <xdr:row>76</xdr:row>
      <xdr:rowOff>137282</xdr:rowOff>
    </xdr:to>
    <xdr:sp macro="" textlink="">
      <xdr:nvSpPr>
        <xdr:cNvPr id="879" name="楕円 878"/>
        <xdr:cNvSpPr/>
      </xdr:nvSpPr>
      <xdr:spPr>
        <a:xfrm>
          <a:off x="20383500" y="130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128409</xdr:rowOff>
    </xdr:from>
    <xdr:ext cx="534377" cy="259045"/>
    <xdr:sp macro="" textlink="">
      <xdr:nvSpPr>
        <xdr:cNvPr id="880" name="テキスト ボックス 879"/>
        <xdr:cNvSpPr txBox="1"/>
      </xdr:nvSpPr>
      <xdr:spPr>
        <a:xfrm>
          <a:off x="20167111" y="131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142653</xdr:rowOff>
    </xdr:from>
    <xdr:to>
      <xdr:col>102</xdr:col>
      <xdr:colOff>165100</xdr:colOff>
      <xdr:row>75</xdr:row>
      <xdr:rowOff>72803</xdr:rowOff>
    </xdr:to>
    <xdr:sp macro="" textlink="">
      <xdr:nvSpPr>
        <xdr:cNvPr id="881" name="楕円 880"/>
        <xdr:cNvSpPr/>
      </xdr:nvSpPr>
      <xdr:spPr>
        <a:xfrm>
          <a:off x="19494500" y="12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89330</xdr:rowOff>
    </xdr:from>
    <xdr:ext cx="599010" cy="259045"/>
    <xdr:sp macro="" textlink="">
      <xdr:nvSpPr>
        <xdr:cNvPr id="882" name="テキスト ボックス 881"/>
        <xdr:cNvSpPr txBox="1"/>
      </xdr:nvSpPr>
      <xdr:spPr>
        <a:xfrm>
          <a:off x="19245795" y="126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69044</xdr:rowOff>
    </xdr:from>
    <xdr:to>
      <xdr:col>98</xdr:col>
      <xdr:colOff>38100</xdr:colOff>
      <xdr:row>75</xdr:row>
      <xdr:rowOff>170644</xdr:rowOff>
    </xdr:to>
    <xdr:sp macro="" textlink="">
      <xdr:nvSpPr>
        <xdr:cNvPr id="883" name="楕円 882"/>
        <xdr:cNvSpPr/>
      </xdr:nvSpPr>
      <xdr:spPr>
        <a:xfrm>
          <a:off x="18605500" y="129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15721</xdr:rowOff>
    </xdr:from>
    <xdr:ext cx="599010" cy="259045"/>
    <xdr:sp macro="" textlink="">
      <xdr:nvSpPr>
        <xdr:cNvPr id="884" name="テキスト ボックス 883"/>
        <xdr:cNvSpPr txBox="1"/>
      </xdr:nvSpPr>
      <xdr:spPr>
        <a:xfrm>
          <a:off x="18356795" y="127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人口が１，０９２人（</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３１．１．１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と少ないため、全体的に類似団体平均より高くならざるを得ない。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類似団体平均よりも際立って高いものの一つが、住民一人当たり約９９万円である普通建設事業費である。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これは、平成２４年度から本格的に実施している「ふるさと五木村づくり計画」や「村再建計画」に基づく事業への積極的な取り組みの途上にあるためである。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令和３年度に一区切りを迎えることから、今後は適切な事業の進捗管理と財政運営が求められる。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また、平成２８年度に策定した公共施設総合管理計画における更新費用推計等も活用しながら、選択と集中の視点を持って事業の収取選択を行い、事業量の管理を行っていく。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なお、当該指標を用いた団体間比較は実効性に乏しく、たとえば、人口・面積が類似している団体を全国に求め、比較等を行ったほうがより効果的な分析が可能と考えている。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
1,090
252.92
3,748,712
3,581,606
154,507
1,289,706
2,883,214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67805</xdr:rowOff>
    </xdr:from>
    <xdr:to>
      <xdr:col>24</xdr:col>
      <xdr:colOff>63500</xdr:colOff>
      <xdr:row>34</xdr:row>
      <xdr:rowOff>7112</xdr:rowOff>
    </xdr:to>
    <xdr:cxnSp macro="">
      <xdr:nvCxnSpPr>
        <xdr:cNvPr id="60" name="直線コネクタ 59"/>
        <xdr:cNvCxnSpPr/>
      </xdr:nvCxnSpPr>
      <xdr:spPr>
        <a:xfrm flipV="1">
          <a:off x="3797300" y="5725655"/>
          <a:ext cx="8382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108477</xdr:rowOff>
    </xdr:from>
    <xdr:to>
      <xdr:col>19</xdr:col>
      <xdr:colOff>177800</xdr:colOff>
      <xdr:row>34</xdr:row>
      <xdr:rowOff>7112</xdr:rowOff>
    </xdr:to>
    <xdr:cxnSp macro="">
      <xdr:nvCxnSpPr>
        <xdr:cNvPr id="63" name="直線コネクタ 62"/>
        <xdr:cNvCxnSpPr/>
      </xdr:nvCxnSpPr>
      <xdr:spPr>
        <a:xfrm>
          <a:off x="2908300" y="5766327"/>
          <a:ext cx="889000" cy="7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78378</xdr:rowOff>
    </xdr:from>
    <xdr:to>
      <xdr:col>15</xdr:col>
      <xdr:colOff>50800</xdr:colOff>
      <xdr:row>33</xdr:row>
      <xdr:rowOff>108477</xdr:rowOff>
    </xdr:to>
    <xdr:cxnSp macro="">
      <xdr:nvCxnSpPr>
        <xdr:cNvPr id="66" name="直線コネクタ 65"/>
        <xdr:cNvCxnSpPr/>
      </xdr:nvCxnSpPr>
      <xdr:spPr>
        <a:xfrm>
          <a:off x="2019300" y="57362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78378</xdr:rowOff>
    </xdr:from>
    <xdr:to>
      <xdr:col>10</xdr:col>
      <xdr:colOff>114300</xdr:colOff>
      <xdr:row>34</xdr:row>
      <xdr:rowOff>3264</xdr:rowOff>
    </xdr:to>
    <xdr:cxnSp macro="">
      <xdr:nvCxnSpPr>
        <xdr:cNvPr id="69" name="直線コネクタ 68"/>
        <xdr:cNvCxnSpPr/>
      </xdr:nvCxnSpPr>
      <xdr:spPr>
        <a:xfrm flipV="1">
          <a:off x="1130300" y="5736228"/>
          <a:ext cx="889000" cy="9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17005</xdr:rowOff>
    </xdr:from>
    <xdr:to>
      <xdr:col>24</xdr:col>
      <xdr:colOff>114300</xdr:colOff>
      <xdr:row>33</xdr:row>
      <xdr:rowOff>118605</xdr:rowOff>
    </xdr:to>
    <xdr:sp macro="" textlink="">
      <xdr:nvSpPr>
        <xdr:cNvPr id="79" name="楕円 78"/>
        <xdr:cNvSpPr/>
      </xdr:nvSpPr>
      <xdr:spPr>
        <a:xfrm>
          <a:off x="4584700" y="56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39882</xdr:rowOff>
    </xdr:from>
    <xdr:ext cx="534377" cy="259045"/>
    <xdr:sp macro="" textlink="">
      <xdr:nvSpPr>
        <xdr:cNvPr id="80" name="議会費該当値テキスト"/>
        <xdr:cNvSpPr txBox="1"/>
      </xdr:nvSpPr>
      <xdr:spPr>
        <a:xfrm>
          <a:off x="4686300" y="55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127762</xdr:rowOff>
    </xdr:from>
    <xdr:to>
      <xdr:col>20</xdr:col>
      <xdr:colOff>38100</xdr:colOff>
      <xdr:row>34</xdr:row>
      <xdr:rowOff>57912</xdr:rowOff>
    </xdr:to>
    <xdr:sp macro="" textlink="">
      <xdr:nvSpPr>
        <xdr:cNvPr id="81" name="楕円 80"/>
        <xdr:cNvSpPr/>
      </xdr:nvSpPr>
      <xdr:spPr>
        <a:xfrm>
          <a:off x="3746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74439</xdr:rowOff>
    </xdr:from>
    <xdr:ext cx="534377" cy="259045"/>
    <xdr:sp macro="" textlink="">
      <xdr:nvSpPr>
        <xdr:cNvPr id="82" name="テキスト ボックス 81"/>
        <xdr:cNvSpPr txBox="1"/>
      </xdr:nvSpPr>
      <xdr:spPr>
        <a:xfrm>
          <a:off x="3530111" y="55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57677</xdr:rowOff>
    </xdr:from>
    <xdr:to>
      <xdr:col>15</xdr:col>
      <xdr:colOff>101600</xdr:colOff>
      <xdr:row>33</xdr:row>
      <xdr:rowOff>159277</xdr:rowOff>
    </xdr:to>
    <xdr:sp macro="" textlink="">
      <xdr:nvSpPr>
        <xdr:cNvPr id="83" name="楕円 82"/>
        <xdr:cNvSpPr/>
      </xdr:nvSpPr>
      <xdr:spPr>
        <a:xfrm>
          <a:off x="2857500" y="5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4354</xdr:rowOff>
    </xdr:from>
    <xdr:ext cx="534377" cy="259045"/>
    <xdr:sp macro="" textlink="">
      <xdr:nvSpPr>
        <xdr:cNvPr id="84" name="テキスト ボックス 83"/>
        <xdr:cNvSpPr txBox="1"/>
      </xdr:nvSpPr>
      <xdr:spPr>
        <a:xfrm>
          <a:off x="2641111" y="54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27578</xdr:rowOff>
    </xdr:from>
    <xdr:to>
      <xdr:col>10</xdr:col>
      <xdr:colOff>165100</xdr:colOff>
      <xdr:row>33</xdr:row>
      <xdr:rowOff>129178</xdr:rowOff>
    </xdr:to>
    <xdr:sp macro="" textlink="">
      <xdr:nvSpPr>
        <xdr:cNvPr id="85" name="楕円 84"/>
        <xdr:cNvSpPr/>
      </xdr:nvSpPr>
      <xdr:spPr>
        <a:xfrm>
          <a:off x="1968500" y="56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145705</xdr:rowOff>
    </xdr:from>
    <xdr:ext cx="534377" cy="259045"/>
    <xdr:sp macro="" textlink="">
      <xdr:nvSpPr>
        <xdr:cNvPr id="86" name="テキスト ボックス 85"/>
        <xdr:cNvSpPr txBox="1"/>
      </xdr:nvSpPr>
      <xdr:spPr>
        <a:xfrm>
          <a:off x="1752111" y="5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123914</xdr:rowOff>
    </xdr:from>
    <xdr:to>
      <xdr:col>6</xdr:col>
      <xdr:colOff>38100</xdr:colOff>
      <xdr:row>34</xdr:row>
      <xdr:rowOff>54064</xdr:rowOff>
    </xdr:to>
    <xdr:sp macro="" textlink="">
      <xdr:nvSpPr>
        <xdr:cNvPr id="87" name="楕円 86"/>
        <xdr:cNvSpPr/>
      </xdr:nvSpPr>
      <xdr:spPr>
        <a:xfrm>
          <a:off x="1079500" y="57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70591</xdr:rowOff>
    </xdr:from>
    <xdr:ext cx="534377" cy="259045"/>
    <xdr:sp macro="" textlink="">
      <xdr:nvSpPr>
        <xdr:cNvPr id="88" name="テキスト ボックス 87"/>
        <xdr:cNvSpPr txBox="1"/>
      </xdr:nvSpPr>
      <xdr:spPr>
        <a:xfrm>
          <a:off x="863111" y="55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100350</xdr:rowOff>
    </xdr:from>
    <xdr:to>
      <xdr:col>24</xdr:col>
      <xdr:colOff>63500</xdr:colOff>
      <xdr:row>57</xdr:row>
      <xdr:rowOff>17939</xdr:rowOff>
    </xdr:to>
    <xdr:cxnSp macro="">
      <xdr:nvCxnSpPr>
        <xdr:cNvPr id="115" name="直線コネクタ 114"/>
        <xdr:cNvCxnSpPr/>
      </xdr:nvCxnSpPr>
      <xdr:spPr>
        <a:xfrm flipV="1">
          <a:off x="3797300" y="9530100"/>
          <a:ext cx="838200" cy="26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17939</xdr:rowOff>
    </xdr:from>
    <xdr:to>
      <xdr:col>19</xdr:col>
      <xdr:colOff>177800</xdr:colOff>
      <xdr:row>57</xdr:row>
      <xdr:rowOff>33710</xdr:rowOff>
    </xdr:to>
    <xdr:cxnSp macro="">
      <xdr:nvCxnSpPr>
        <xdr:cNvPr id="118" name="直線コネクタ 117"/>
        <xdr:cNvCxnSpPr/>
      </xdr:nvCxnSpPr>
      <xdr:spPr>
        <a:xfrm flipV="1">
          <a:off x="2908300" y="9790589"/>
          <a:ext cx="889000" cy="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33710</xdr:rowOff>
    </xdr:from>
    <xdr:to>
      <xdr:col>15</xdr:col>
      <xdr:colOff>50800</xdr:colOff>
      <xdr:row>57</xdr:row>
      <xdr:rowOff>119404</xdr:rowOff>
    </xdr:to>
    <xdr:cxnSp macro="">
      <xdr:nvCxnSpPr>
        <xdr:cNvPr id="121" name="直線コネクタ 120"/>
        <xdr:cNvCxnSpPr/>
      </xdr:nvCxnSpPr>
      <xdr:spPr>
        <a:xfrm flipV="1">
          <a:off x="2019300" y="9806360"/>
          <a:ext cx="889000" cy="8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169639</xdr:rowOff>
    </xdr:from>
    <xdr:to>
      <xdr:col>10</xdr:col>
      <xdr:colOff>114300</xdr:colOff>
      <xdr:row>57</xdr:row>
      <xdr:rowOff>119404</xdr:rowOff>
    </xdr:to>
    <xdr:cxnSp macro="">
      <xdr:nvCxnSpPr>
        <xdr:cNvPr id="124" name="直線コネクタ 123"/>
        <xdr:cNvCxnSpPr/>
      </xdr:nvCxnSpPr>
      <xdr:spPr>
        <a:xfrm>
          <a:off x="1130300" y="9599389"/>
          <a:ext cx="889000" cy="29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49550</xdr:rowOff>
    </xdr:from>
    <xdr:to>
      <xdr:col>24</xdr:col>
      <xdr:colOff>114300</xdr:colOff>
      <xdr:row>55</xdr:row>
      <xdr:rowOff>151150</xdr:rowOff>
    </xdr:to>
    <xdr:sp macro="" textlink="">
      <xdr:nvSpPr>
        <xdr:cNvPr id="134" name="楕円 133"/>
        <xdr:cNvSpPr/>
      </xdr:nvSpPr>
      <xdr:spPr>
        <a:xfrm>
          <a:off x="4584700" y="94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72427</xdr:rowOff>
    </xdr:from>
    <xdr:ext cx="690189" cy="259045"/>
    <xdr:sp macro="" textlink="">
      <xdr:nvSpPr>
        <xdr:cNvPr id="135" name="総務費該当値テキスト"/>
        <xdr:cNvSpPr txBox="1"/>
      </xdr:nvSpPr>
      <xdr:spPr>
        <a:xfrm>
          <a:off x="4686300" y="9330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138589</xdr:rowOff>
    </xdr:from>
    <xdr:to>
      <xdr:col>20</xdr:col>
      <xdr:colOff>38100</xdr:colOff>
      <xdr:row>57</xdr:row>
      <xdr:rowOff>68739</xdr:rowOff>
    </xdr:to>
    <xdr:sp macro="" textlink="">
      <xdr:nvSpPr>
        <xdr:cNvPr id="136" name="楕円 135"/>
        <xdr:cNvSpPr/>
      </xdr:nvSpPr>
      <xdr:spPr>
        <a:xfrm>
          <a:off x="3746500" y="97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85266</xdr:rowOff>
    </xdr:from>
    <xdr:ext cx="599010" cy="259045"/>
    <xdr:sp macro="" textlink="">
      <xdr:nvSpPr>
        <xdr:cNvPr id="137" name="テキスト ボックス 136"/>
        <xdr:cNvSpPr txBox="1"/>
      </xdr:nvSpPr>
      <xdr:spPr>
        <a:xfrm>
          <a:off x="3497795" y="95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154360</xdr:rowOff>
    </xdr:from>
    <xdr:to>
      <xdr:col>15</xdr:col>
      <xdr:colOff>101600</xdr:colOff>
      <xdr:row>57</xdr:row>
      <xdr:rowOff>84510</xdr:rowOff>
    </xdr:to>
    <xdr:sp macro="" textlink="">
      <xdr:nvSpPr>
        <xdr:cNvPr id="138" name="楕円 137"/>
        <xdr:cNvSpPr/>
      </xdr:nvSpPr>
      <xdr:spPr>
        <a:xfrm>
          <a:off x="2857500" y="97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101037</xdr:rowOff>
    </xdr:from>
    <xdr:ext cx="599010" cy="259045"/>
    <xdr:sp macro="" textlink="">
      <xdr:nvSpPr>
        <xdr:cNvPr id="139" name="テキスト ボックス 138"/>
        <xdr:cNvSpPr txBox="1"/>
      </xdr:nvSpPr>
      <xdr:spPr>
        <a:xfrm>
          <a:off x="2608795" y="95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68604</xdr:rowOff>
    </xdr:from>
    <xdr:to>
      <xdr:col>10</xdr:col>
      <xdr:colOff>165100</xdr:colOff>
      <xdr:row>57</xdr:row>
      <xdr:rowOff>170204</xdr:rowOff>
    </xdr:to>
    <xdr:sp macro="" textlink="">
      <xdr:nvSpPr>
        <xdr:cNvPr id="140" name="楕円 139"/>
        <xdr:cNvSpPr/>
      </xdr:nvSpPr>
      <xdr:spPr>
        <a:xfrm>
          <a:off x="1968500" y="98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15281</xdr:rowOff>
    </xdr:from>
    <xdr:ext cx="599010" cy="259045"/>
    <xdr:sp macro="" textlink="">
      <xdr:nvSpPr>
        <xdr:cNvPr id="141" name="テキスト ボックス 140"/>
        <xdr:cNvSpPr txBox="1"/>
      </xdr:nvSpPr>
      <xdr:spPr>
        <a:xfrm>
          <a:off x="1719795" y="961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118839</xdr:rowOff>
    </xdr:from>
    <xdr:to>
      <xdr:col>6</xdr:col>
      <xdr:colOff>38100</xdr:colOff>
      <xdr:row>56</xdr:row>
      <xdr:rowOff>48989</xdr:rowOff>
    </xdr:to>
    <xdr:sp macro="" textlink="">
      <xdr:nvSpPr>
        <xdr:cNvPr id="142" name="楕円 141"/>
        <xdr:cNvSpPr/>
      </xdr:nvSpPr>
      <xdr:spPr>
        <a:xfrm>
          <a:off x="1079500" y="95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65516</xdr:rowOff>
    </xdr:from>
    <xdr:ext cx="690189" cy="259045"/>
    <xdr:sp macro="" textlink="">
      <xdr:nvSpPr>
        <xdr:cNvPr id="143" name="テキスト ボックス 142"/>
        <xdr:cNvSpPr txBox="1"/>
      </xdr:nvSpPr>
      <xdr:spPr>
        <a:xfrm>
          <a:off x="785205" y="9323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19796</xdr:rowOff>
    </xdr:from>
    <xdr:to>
      <xdr:col>24</xdr:col>
      <xdr:colOff>63500</xdr:colOff>
      <xdr:row>77</xdr:row>
      <xdr:rowOff>41596</xdr:rowOff>
    </xdr:to>
    <xdr:cxnSp macro="">
      <xdr:nvCxnSpPr>
        <xdr:cNvPr id="174" name="直線コネクタ 173"/>
        <xdr:cNvCxnSpPr/>
      </xdr:nvCxnSpPr>
      <xdr:spPr>
        <a:xfrm flipV="1">
          <a:off x="3797300" y="13221446"/>
          <a:ext cx="8382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35706</xdr:rowOff>
    </xdr:from>
    <xdr:to>
      <xdr:col>19</xdr:col>
      <xdr:colOff>177800</xdr:colOff>
      <xdr:row>77</xdr:row>
      <xdr:rowOff>41596</xdr:rowOff>
    </xdr:to>
    <xdr:cxnSp macro="">
      <xdr:nvCxnSpPr>
        <xdr:cNvPr id="177" name="直線コネクタ 176"/>
        <xdr:cNvCxnSpPr/>
      </xdr:nvCxnSpPr>
      <xdr:spPr>
        <a:xfrm>
          <a:off x="2908300" y="13237356"/>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35706</xdr:rowOff>
    </xdr:from>
    <xdr:to>
      <xdr:col>15</xdr:col>
      <xdr:colOff>50800</xdr:colOff>
      <xdr:row>77</xdr:row>
      <xdr:rowOff>42729</xdr:rowOff>
    </xdr:to>
    <xdr:cxnSp macro="">
      <xdr:nvCxnSpPr>
        <xdr:cNvPr id="180" name="直線コネクタ 179"/>
        <xdr:cNvCxnSpPr/>
      </xdr:nvCxnSpPr>
      <xdr:spPr>
        <a:xfrm flipV="1">
          <a:off x="2019300" y="13237356"/>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38971</xdr:rowOff>
    </xdr:from>
    <xdr:to>
      <xdr:col>10</xdr:col>
      <xdr:colOff>114300</xdr:colOff>
      <xdr:row>77</xdr:row>
      <xdr:rowOff>42729</xdr:rowOff>
    </xdr:to>
    <xdr:cxnSp macro="">
      <xdr:nvCxnSpPr>
        <xdr:cNvPr id="183" name="直線コネクタ 182"/>
        <xdr:cNvCxnSpPr/>
      </xdr:nvCxnSpPr>
      <xdr:spPr>
        <a:xfrm>
          <a:off x="1130300" y="13240621"/>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140446</xdr:rowOff>
    </xdr:from>
    <xdr:to>
      <xdr:col>24</xdr:col>
      <xdr:colOff>114300</xdr:colOff>
      <xdr:row>77</xdr:row>
      <xdr:rowOff>70596</xdr:rowOff>
    </xdr:to>
    <xdr:sp macro="" textlink="">
      <xdr:nvSpPr>
        <xdr:cNvPr id="193" name="楕円 192"/>
        <xdr:cNvSpPr/>
      </xdr:nvSpPr>
      <xdr:spPr>
        <a:xfrm>
          <a:off x="4584700" y="131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163323</xdr:rowOff>
    </xdr:from>
    <xdr:ext cx="599010" cy="259045"/>
    <xdr:sp macro="" textlink="">
      <xdr:nvSpPr>
        <xdr:cNvPr id="194" name="民生費該当値テキスト"/>
        <xdr:cNvSpPr txBox="1"/>
      </xdr:nvSpPr>
      <xdr:spPr>
        <a:xfrm>
          <a:off x="4686300" y="130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162246</xdr:rowOff>
    </xdr:from>
    <xdr:to>
      <xdr:col>20</xdr:col>
      <xdr:colOff>38100</xdr:colOff>
      <xdr:row>77</xdr:row>
      <xdr:rowOff>92396</xdr:rowOff>
    </xdr:to>
    <xdr:sp macro="" textlink="">
      <xdr:nvSpPr>
        <xdr:cNvPr id="195" name="楕円 194"/>
        <xdr:cNvSpPr/>
      </xdr:nvSpPr>
      <xdr:spPr>
        <a:xfrm>
          <a:off x="3746500" y="131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108924</xdr:rowOff>
    </xdr:from>
    <xdr:ext cx="599010" cy="259045"/>
    <xdr:sp macro="" textlink="">
      <xdr:nvSpPr>
        <xdr:cNvPr id="196" name="テキスト ボックス 195"/>
        <xdr:cNvSpPr txBox="1"/>
      </xdr:nvSpPr>
      <xdr:spPr>
        <a:xfrm>
          <a:off x="3497795" y="1296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156356</xdr:rowOff>
    </xdr:from>
    <xdr:to>
      <xdr:col>15</xdr:col>
      <xdr:colOff>101600</xdr:colOff>
      <xdr:row>77</xdr:row>
      <xdr:rowOff>86506</xdr:rowOff>
    </xdr:to>
    <xdr:sp macro="" textlink="">
      <xdr:nvSpPr>
        <xdr:cNvPr id="197" name="楕円 196"/>
        <xdr:cNvSpPr/>
      </xdr:nvSpPr>
      <xdr:spPr>
        <a:xfrm>
          <a:off x="2857500" y="131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103033</xdr:rowOff>
    </xdr:from>
    <xdr:ext cx="599010" cy="259045"/>
    <xdr:sp macro="" textlink="">
      <xdr:nvSpPr>
        <xdr:cNvPr id="198" name="テキスト ボックス 197"/>
        <xdr:cNvSpPr txBox="1"/>
      </xdr:nvSpPr>
      <xdr:spPr>
        <a:xfrm>
          <a:off x="2608795" y="129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163379</xdr:rowOff>
    </xdr:from>
    <xdr:to>
      <xdr:col>10</xdr:col>
      <xdr:colOff>165100</xdr:colOff>
      <xdr:row>77</xdr:row>
      <xdr:rowOff>93529</xdr:rowOff>
    </xdr:to>
    <xdr:sp macro="" textlink="">
      <xdr:nvSpPr>
        <xdr:cNvPr id="199" name="楕円 198"/>
        <xdr:cNvSpPr/>
      </xdr:nvSpPr>
      <xdr:spPr>
        <a:xfrm>
          <a:off x="1968500" y="131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110056</xdr:rowOff>
    </xdr:from>
    <xdr:ext cx="599010" cy="259045"/>
    <xdr:sp macro="" textlink="">
      <xdr:nvSpPr>
        <xdr:cNvPr id="200" name="テキスト ボックス 199"/>
        <xdr:cNvSpPr txBox="1"/>
      </xdr:nvSpPr>
      <xdr:spPr>
        <a:xfrm>
          <a:off x="1719795" y="1296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159621</xdr:rowOff>
    </xdr:from>
    <xdr:to>
      <xdr:col>6</xdr:col>
      <xdr:colOff>38100</xdr:colOff>
      <xdr:row>77</xdr:row>
      <xdr:rowOff>89771</xdr:rowOff>
    </xdr:to>
    <xdr:sp macro="" textlink="">
      <xdr:nvSpPr>
        <xdr:cNvPr id="201" name="楕円 200"/>
        <xdr:cNvSpPr/>
      </xdr:nvSpPr>
      <xdr:spPr>
        <a:xfrm>
          <a:off x="1079500" y="131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106297</xdr:rowOff>
    </xdr:from>
    <xdr:ext cx="599010" cy="259045"/>
    <xdr:sp macro="" textlink="">
      <xdr:nvSpPr>
        <xdr:cNvPr id="202" name="テキスト ボックス 201"/>
        <xdr:cNvSpPr txBox="1"/>
      </xdr:nvSpPr>
      <xdr:spPr>
        <a:xfrm>
          <a:off x="830795" y="1296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1253</xdr:rowOff>
    </xdr:from>
    <xdr:to>
      <xdr:col>24</xdr:col>
      <xdr:colOff>63500</xdr:colOff>
      <xdr:row>97</xdr:row>
      <xdr:rowOff>3834</xdr:rowOff>
    </xdr:to>
    <xdr:cxnSp macro="">
      <xdr:nvCxnSpPr>
        <xdr:cNvPr id="229" name="直線コネクタ 228"/>
        <xdr:cNvCxnSpPr/>
      </xdr:nvCxnSpPr>
      <xdr:spPr>
        <a:xfrm flipV="1">
          <a:off x="3797300" y="16631903"/>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161358</xdr:rowOff>
    </xdr:from>
    <xdr:to>
      <xdr:col>19</xdr:col>
      <xdr:colOff>177800</xdr:colOff>
      <xdr:row>97</xdr:row>
      <xdr:rowOff>3834</xdr:rowOff>
    </xdr:to>
    <xdr:cxnSp macro="">
      <xdr:nvCxnSpPr>
        <xdr:cNvPr id="232" name="直線コネクタ 231"/>
        <xdr:cNvCxnSpPr/>
      </xdr:nvCxnSpPr>
      <xdr:spPr>
        <a:xfrm>
          <a:off x="2908300" y="16620558"/>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161358</xdr:rowOff>
    </xdr:from>
    <xdr:to>
      <xdr:col>15</xdr:col>
      <xdr:colOff>50800</xdr:colOff>
      <xdr:row>97</xdr:row>
      <xdr:rowOff>11449</xdr:rowOff>
    </xdr:to>
    <xdr:cxnSp macro="">
      <xdr:nvCxnSpPr>
        <xdr:cNvPr id="235" name="直線コネクタ 234"/>
        <xdr:cNvCxnSpPr/>
      </xdr:nvCxnSpPr>
      <xdr:spPr>
        <a:xfrm flipV="1">
          <a:off x="2019300" y="16620558"/>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153712</xdr:rowOff>
    </xdr:from>
    <xdr:to>
      <xdr:col>10</xdr:col>
      <xdr:colOff>114300</xdr:colOff>
      <xdr:row>97</xdr:row>
      <xdr:rowOff>11449</xdr:rowOff>
    </xdr:to>
    <xdr:cxnSp macro="">
      <xdr:nvCxnSpPr>
        <xdr:cNvPr id="238" name="直線コネクタ 237"/>
        <xdr:cNvCxnSpPr/>
      </xdr:nvCxnSpPr>
      <xdr:spPr>
        <a:xfrm>
          <a:off x="1130300" y="16612912"/>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121903</xdr:rowOff>
    </xdr:from>
    <xdr:to>
      <xdr:col>24</xdr:col>
      <xdr:colOff>114300</xdr:colOff>
      <xdr:row>97</xdr:row>
      <xdr:rowOff>52053</xdr:rowOff>
    </xdr:to>
    <xdr:sp macro="" textlink="">
      <xdr:nvSpPr>
        <xdr:cNvPr id="248" name="楕円 247"/>
        <xdr:cNvSpPr/>
      </xdr:nvSpPr>
      <xdr:spPr>
        <a:xfrm>
          <a:off x="4584700" y="165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144780</xdr:rowOff>
    </xdr:from>
    <xdr:ext cx="599010" cy="259045"/>
    <xdr:sp macro="" textlink="">
      <xdr:nvSpPr>
        <xdr:cNvPr id="249" name="衛生費該当値テキスト"/>
        <xdr:cNvSpPr txBox="1"/>
      </xdr:nvSpPr>
      <xdr:spPr>
        <a:xfrm>
          <a:off x="4686300" y="164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124484</xdr:rowOff>
    </xdr:from>
    <xdr:to>
      <xdr:col>20</xdr:col>
      <xdr:colOff>38100</xdr:colOff>
      <xdr:row>97</xdr:row>
      <xdr:rowOff>54634</xdr:rowOff>
    </xdr:to>
    <xdr:sp macro="" textlink="">
      <xdr:nvSpPr>
        <xdr:cNvPr id="250" name="楕円 249"/>
        <xdr:cNvSpPr/>
      </xdr:nvSpPr>
      <xdr:spPr>
        <a:xfrm>
          <a:off x="3746500" y="165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71161</xdr:rowOff>
    </xdr:from>
    <xdr:ext cx="599010" cy="259045"/>
    <xdr:sp macro="" textlink="">
      <xdr:nvSpPr>
        <xdr:cNvPr id="251" name="テキスト ボックス 250"/>
        <xdr:cNvSpPr txBox="1"/>
      </xdr:nvSpPr>
      <xdr:spPr>
        <a:xfrm>
          <a:off x="3497795" y="163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110558</xdr:rowOff>
    </xdr:from>
    <xdr:to>
      <xdr:col>15</xdr:col>
      <xdr:colOff>101600</xdr:colOff>
      <xdr:row>97</xdr:row>
      <xdr:rowOff>40708</xdr:rowOff>
    </xdr:to>
    <xdr:sp macro="" textlink="">
      <xdr:nvSpPr>
        <xdr:cNvPr id="252" name="楕円 251"/>
        <xdr:cNvSpPr/>
      </xdr:nvSpPr>
      <xdr:spPr>
        <a:xfrm>
          <a:off x="2857500" y="16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57235</xdr:rowOff>
    </xdr:from>
    <xdr:ext cx="599010" cy="259045"/>
    <xdr:sp macro="" textlink="">
      <xdr:nvSpPr>
        <xdr:cNvPr id="253" name="テキスト ボックス 252"/>
        <xdr:cNvSpPr txBox="1"/>
      </xdr:nvSpPr>
      <xdr:spPr>
        <a:xfrm>
          <a:off x="2608795" y="1634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132099</xdr:rowOff>
    </xdr:from>
    <xdr:to>
      <xdr:col>10</xdr:col>
      <xdr:colOff>165100</xdr:colOff>
      <xdr:row>97</xdr:row>
      <xdr:rowOff>62249</xdr:rowOff>
    </xdr:to>
    <xdr:sp macro="" textlink="">
      <xdr:nvSpPr>
        <xdr:cNvPr id="254" name="楕円 253"/>
        <xdr:cNvSpPr/>
      </xdr:nvSpPr>
      <xdr:spPr>
        <a:xfrm>
          <a:off x="1968500" y="16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78776</xdr:rowOff>
    </xdr:from>
    <xdr:ext cx="599010" cy="259045"/>
    <xdr:sp macro="" textlink="">
      <xdr:nvSpPr>
        <xdr:cNvPr id="255" name="テキスト ボックス 254"/>
        <xdr:cNvSpPr txBox="1"/>
      </xdr:nvSpPr>
      <xdr:spPr>
        <a:xfrm>
          <a:off x="1719795" y="163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102912</xdr:rowOff>
    </xdr:from>
    <xdr:to>
      <xdr:col>6</xdr:col>
      <xdr:colOff>38100</xdr:colOff>
      <xdr:row>97</xdr:row>
      <xdr:rowOff>33062</xdr:rowOff>
    </xdr:to>
    <xdr:sp macro="" textlink="">
      <xdr:nvSpPr>
        <xdr:cNvPr id="256" name="楕円 255"/>
        <xdr:cNvSpPr/>
      </xdr:nvSpPr>
      <xdr:spPr>
        <a:xfrm>
          <a:off x="1079500" y="165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49589</xdr:rowOff>
    </xdr:from>
    <xdr:ext cx="599010" cy="259045"/>
    <xdr:sp macro="" textlink="">
      <xdr:nvSpPr>
        <xdr:cNvPr id="257" name="テキスト ボックス 256"/>
        <xdr:cNvSpPr txBox="1"/>
      </xdr:nvSpPr>
      <xdr:spPr>
        <a:xfrm>
          <a:off x="830795" y="1633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3" name="テキスト ボックス 27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5" name="テキスト ボックス 27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15707</xdr:rowOff>
    </xdr:from>
    <xdr:to>
      <xdr:col>54</xdr:col>
      <xdr:colOff>189865</xdr:colOff>
      <xdr:row>38</xdr:row>
      <xdr:rowOff>139700</xdr:rowOff>
    </xdr:to>
    <xdr:cxnSp macro="">
      <xdr:nvCxnSpPr>
        <xdr:cNvPr id="279" name="直線コネクタ 278"/>
        <xdr:cNvCxnSpPr/>
      </xdr:nvCxnSpPr>
      <xdr:spPr>
        <a:xfrm flipV="1">
          <a:off x="10475595" y="5330657"/>
          <a:ext cx="1270" cy="1324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146138</xdr:rowOff>
    </xdr:from>
    <xdr:ext cx="249299" cy="259045"/>
    <xdr:sp macro="" textlink="">
      <xdr:nvSpPr>
        <xdr:cNvPr id="280" name="労働費最小値テキスト"/>
        <xdr:cNvSpPr txBox="1"/>
      </xdr:nvSpPr>
      <xdr:spPr>
        <a:xfrm>
          <a:off x="10528300" y="6661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133834</xdr:rowOff>
    </xdr:from>
    <xdr:ext cx="534377" cy="259045"/>
    <xdr:sp macro="" textlink="">
      <xdr:nvSpPr>
        <xdr:cNvPr id="282" name="労働費最大値テキスト"/>
        <xdr:cNvSpPr txBox="1"/>
      </xdr:nvSpPr>
      <xdr:spPr>
        <a:xfrm>
          <a:off x="10528300" y="51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15707</xdr:rowOff>
    </xdr:from>
    <xdr:to>
      <xdr:col>55</xdr:col>
      <xdr:colOff>88900</xdr:colOff>
      <xdr:row>31</xdr:row>
      <xdr:rowOff>15707</xdr:rowOff>
    </xdr:to>
    <xdr:cxnSp macro="">
      <xdr:nvCxnSpPr>
        <xdr:cNvPr id="283" name="直線コネクタ 282"/>
        <xdr:cNvCxnSpPr/>
      </xdr:nvCxnSpPr>
      <xdr:spPr>
        <a:xfrm>
          <a:off x="10388600" y="533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122601</xdr:rowOff>
    </xdr:from>
    <xdr:to>
      <xdr:col>55</xdr:col>
      <xdr:colOff>0</xdr:colOff>
      <xdr:row>38</xdr:row>
      <xdr:rowOff>139700</xdr:rowOff>
    </xdr:to>
    <xdr:cxnSp macro="">
      <xdr:nvCxnSpPr>
        <xdr:cNvPr id="284" name="直線コネクタ 283"/>
        <xdr:cNvCxnSpPr/>
      </xdr:nvCxnSpPr>
      <xdr:spPr>
        <a:xfrm flipV="1">
          <a:off x="9639300" y="6637701"/>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63588</xdr:rowOff>
    </xdr:from>
    <xdr:ext cx="378565" cy="259045"/>
    <xdr:sp macro="" textlink="">
      <xdr:nvSpPr>
        <xdr:cNvPr id="285" name="労働費平均値テキスト"/>
        <xdr:cNvSpPr txBox="1"/>
      </xdr:nvSpPr>
      <xdr:spPr>
        <a:xfrm>
          <a:off x="10528300" y="64072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40711</xdr:rowOff>
    </xdr:from>
    <xdr:to>
      <xdr:col>55</xdr:col>
      <xdr:colOff>50800</xdr:colOff>
      <xdr:row>38</xdr:row>
      <xdr:rowOff>142311</xdr:rowOff>
    </xdr:to>
    <xdr:sp macro="" textlink="">
      <xdr:nvSpPr>
        <xdr:cNvPr id="286" name="フローチャート: 判断 285"/>
        <xdr:cNvSpPr/>
      </xdr:nvSpPr>
      <xdr:spPr>
        <a:xfrm>
          <a:off x="10426700" y="655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138329</xdr:rowOff>
    </xdr:from>
    <xdr:to>
      <xdr:col>50</xdr:col>
      <xdr:colOff>114300</xdr:colOff>
      <xdr:row>38</xdr:row>
      <xdr:rowOff>139700</xdr:rowOff>
    </xdr:to>
    <xdr:cxnSp macro="">
      <xdr:nvCxnSpPr>
        <xdr:cNvPr id="287" name="直線コネクタ 286"/>
        <xdr:cNvCxnSpPr/>
      </xdr:nvCxnSpPr>
      <xdr:spPr>
        <a:xfrm>
          <a:off x="8750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40346</xdr:rowOff>
    </xdr:from>
    <xdr:to>
      <xdr:col>50</xdr:col>
      <xdr:colOff>165100</xdr:colOff>
      <xdr:row>38</xdr:row>
      <xdr:rowOff>141946</xdr:rowOff>
    </xdr:to>
    <xdr:sp macro="" textlink="">
      <xdr:nvSpPr>
        <xdr:cNvPr id="288" name="フローチャート: 判断 287"/>
        <xdr:cNvSpPr/>
      </xdr:nvSpPr>
      <xdr:spPr>
        <a:xfrm>
          <a:off x="95885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158472</xdr:rowOff>
    </xdr:from>
    <xdr:ext cx="378565" cy="259045"/>
    <xdr:sp macro="" textlink="">
      <xdr:nvSpPr>
        <xdr:cNvPr id="289" name="テキスト ボックス 288"/>
        <xdr:cNvSpPr txBox="1"/>
      </xdr:nvSpPr>
      <xdr:spPr>
        <a:xfrm>
          <a:off x="9450017" y="6330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139700</xdr:rowOff>
    </xdr:to>
    <xdr:cxnSp macro="">
      <xdr:nvCxnSpPr>
        <xdr:cNvPr id="290" name="直線コネクタ 289"/>
        <xdr:cNvCxnSpPr/>
      </xdr:nvCxnSpPr>
      <xdr:spPr>
        <a:xfrm flipV="1">
          <a:off x="7861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135992</xdr:rowOff>
    </xdr:from>
    <xdr:to>
      <xdr:col>46</xdr:col>
      <xdr:colOff>38100</xdr:colOff>
      <xdr:row>38</xdr:row>
      <xdr:rowOff>66142</xdr:rowOff>
    </xdr:to>
    <xdr:sp macro="" textlink="">
      <xdr:nvSpPr>
        <xdr:cNvPr id="291" name="フローチャート: 判断 290"/>
        <xdr:cNvSpPr/>
      </xdr:nvSpPr>
      <xdr:spPr>
        <a:xfrm>
          <a:off x="8699500" y="647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82669</xdr:rowOff>
    </xdr:from>
    <xdr:ext cx="469744" cy="259045"/>
    <xdr:sp macro="" textlink="">
      <xdr:nvSpPr>
        <xdr:cNvPr id="292" name="テキスト ボックス 291"/>
        <xdr:cNvSpPr txBox="1"/>
      </xdr:nvSpPr>
      <xdr:spPr>
        <a:xfrm>
          <a:off x="8515428" y="62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31892</xdr:rowOff>
    </xdr:from>
    <xdr:to>
      <xdr:col>41</xdr:col>
      <xdr:colOff>50800</xdr:colOff>
      <xdr:row>38</xdr:row>
      <xdr:rowOff>139700</xdr:rowOff>
    </xdr:to>
    <xdr:cxnSp macro="">
      <xdr:nvCxnSpPr>
        <xdr:cNvPr id="293" name="直線コネクタ 292"/>
        <xdr:cNvCxnSpPr/>
      </xdr:nvCxnSpPr>
      <xdr:spPr>
        <a:xfrm>
          <a:off x="6972300" y="5175392"/>
          <a:ext cx="889000" cy="147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170190</xdr:rowOff>
    </xdr:from>
    <xdr:to>
      <xdr:col>41</xdr:col>
      <xdr:colOff>101600</xdr:colOff>
      <xdr:row>38</xdr:row>
      <xdr:rowOff>100340</xdr:rowOff>
    </xdr:to>
    <xdr:sp macro="" textlink="">
      <xdr:nvSpPr>
        <xdr:cNvPr id="294" name="フローチャート: 判断 293"/>
        <xdr:cNvSpPr/>
      </xdr:nvSpPr>
      <xdr:spPr>
        <a:xfrm>
          <a:off x="7810500" y="651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116867</xdr:rowOff>
    </xdr:from>
    <xdr:ext cx="378565" cy="259045"/>
    <xdr:sp macro="" textlink="">
      <xdr:nvSpPr>
        <xdr:cNvPr id="295" name="テキスト ボックス 294"/>
        <xdr:cNvSpPr txBox="1"/>
      </xdr:nvSpPr>
      <xdr:spPr>
        <a:xfrm>
          <a:off x="7672017" y="628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4044</xdr:rowOff>
    </xdr:from>
    <xdr:to>
      <xdr:col>36</xdr:col>
      <xdr:colOff>165100</xdr:colOff>
      <xdr:row>37</xdr:row>
      <xdr:rowOff>105644</xdr:rowOff>
    </xdr:to>
    <xdr:sp macro="" textlink="">
      <xdr:nvSpPr>
        <xdr:cNvPr id="296" name="フローチャート: 判断 295"/>
        <xdr:cNvSpPr/>
      </xdr:nvSpPr>
      <xdr:spPr>
        <a:xfrm>
          <a:off x="6921500" y="634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96771</xdr:rowOff>
    </xdr:from>
    <xdr:ext cx="469744" cy="259045"/>
    <xdr:sp macro="" textlink="">
      <xdr:nvSpPr>
        <xdr:cNvPr id="297" name="テキスト ボックス 296"/>
        <xdr:cNvSpPr txBox="1"/>
      </xdr:nvSpPr>
      <xdr:spPr>
        <a:xfrm>
          <a:off x="6737428" y="644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71801</xdr:rowOff>
    </xdr:from>
    <xdr:to>
      <xdr:col>55</xdr:col>
      <xdr:colOff>50800</xdr:colOff>
      <xdr:row>39</xdr:row>
      <xdr:rowOff>1951</xdr:rowOff>
    </xdr:to>
    <xdr:sp macro="" textlink="">
      <xdr:nvSpPr>
        <xdr:cNvPr id="303" name="楕円 302"/>
        <xdr:cNvSpPr/>
      </xdr:nvSpPr>
      <xdr:spPr>
        <a:xfrm>
          <a:off x="10426700" y="65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19138</xdr:rowOff>
    </xdr:from>
    <xdr:ext cx="378565" cy="259045"/>
    <xdr:sp macro="" textlink="">
      <xdr:nvSpPr>
        <xdr:cNvPr id="304" name="労働費該当値テキスト"/>
        <xdr:cNvSpPr txBox="1"/>
      </xdr:nvSpPr>
      <xdr:spPr>
        <a:xfrm>
          <a:off x="10528300" y="653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87529</xdr:rowOff>
    </xdr:from>
    <xdr:to>
      <xdr:col>46</xdr:col>
      <xdr:colOff>38100</xdr:colOff>
      <xdr:row>39</xdr:row>
      <xdr:rowOff>17679</xdr:rowOff>
    </xdr:to>
    <xdr:sp macro="" textlink="">
      <xdr:nvSpPr>
        <xdr:cNvPr id="307" name="楕円 306"/>
        <xdr:cNvSpPr/>
      </xdr:nvSpPr>
      <xdr:spPr>
        <a:xfrm>
          <a:off x="8699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8806</xdr:rowOff>
    </xdr:from>
    <xdr:ext cx="313932" cy="259045"/>
    <xdr:sp macro="" textlink="">
      <xdr:nvSpPr>
        <xdr:cNvPr id="308" name="テキスト ボックス 307"/>
        <xdr:cNvSpPr txBox="1"/>
      </xdr:nvSpPr>
      <xdr:spPr>
        <a:xfrm>
          <a:off x="8593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152542</xdr:rowOff>
    </xdr:from>
    <xdr:to>
      <xdr:col>36</xdr:col>
      <xdr:colOff>165100</xdr:colOff>
      <xdr:row>30</xdr:row>
      <xdr:rowOff>82692</xdr:rowOff>
    </xdr:to>
    <xdr:sp macro="" textlink="">
      <xdr:nvSpPr>
        <xdr:cNvPr id="311" name="楕円 310"/>
        <xdr:cNvSpPr/>
      </xdr:nvSpPr>
      <xdr:spPr>
        <a:xfrm>
          <a:off x="6921500" y="51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99219</xdr:rowOff>
    </xdr:from>
    <xdr:ext cx="534377" cy="259045"/>
    <xdr:sp macro="" textlink="">
      <xdr:nvSpPr>
        <xdr:cNvPr id="312" name="テキスト ボックス 311"/>
        <xdr:cNvSpPr txBox="1"/>
      </xdr:nvSpPr>
      <xdr:spPr>
        <a:xfrm>
          <a:off x="6705111" y="48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2" name="テキスト ボックス 33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38" name="直線コネクタ 337"/>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39"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0" name="直線コネクタ 339"/>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1"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2" name="直線コネクタ 341"/>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12733</xdr:rowOff>
    </xdr:from>
    <xdr:to>
      <xdr:col>55</xdr:col>
      <xdr:colOff>0</xdr:colOff>
      <xdr:row>56</xdr:row>
      <xdr:rowOff>163140</xdr:rowOff>
    </xdr:to>
    <xdr:cxnSp macro="">
      <xdr:nvCxnSpPr>
        <xdr:cNvPr id="343" name="直線コネクタ 342"/>
        <xdr:cNvCxnSpPr/>
      </xdr:nvCxnSpPr>
      <xdr:spPr>
        <a:xfrm>
          <a:off x="9639300" y="9613933"/>
          <a:ext cx="838200" cy="1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4"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5" name="フローチャート: 判断 344"/>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12733</xdr:rowOff>
    </xdr:from>
    <xdr:to>
      <xdr:col>50</xdr:col>
      <xdr:colOff>114300</xdr:colOff>
      <xdr:row>56</xdr:row>
      <xdr:rowOff>109306</xdr:rowOff>
    </xdr:to>
    <xdr:cxnSp macro="">
      <xdr:nvCxnSpPr>
        <xdr:cNvPr id="346" name="直線コネクタ 345"/>
        <xdr:cNvCxnSpPr/>
      </xdr:nvCxnSpPr>
      <xdr:spPr>
        <a:xfrm flipV="1">
          <a:off x="8750300" y="9613933"/>
          <a:ext cx="889000" cy="9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7" name="フローチャート: 判断 346"/>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48" name="テキスト ボックス 347"/>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48862</xdr:rowOff>
    </xdr:from>
    <xdr:to>
      <xdr:col>45</xdr:col>
      <xdr:colOff>177800</xdr:colOff>
      <xdr:row>56</xdr:row>
      <xdr:rowOff>109306</xdr:rowOff>
    </xdr:to>
    <xdr:cxnSp macro="">
      <xdr:nvCxnSpPr>
        <xdr:cNvPr id="349" name="直線コネクタ 348"/>
        <xdr:cNvCxnSpPr/>
      </xdr:nvCxnSpPr>
      <xdr:spPr>
        <a:xfrm>
          <a:off x="7861300" y="9650062"/>
          <a:ext cx="889000" cy="6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0" name="フローチャート: 判断 349"/>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1" name="テキスト ボックス 350"/>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48862</xdr:rowOff>
    </xdr:from>
    <xdr:to>
      <xdr:col>41</xdr:col>
      <xdr:colOff>50800</xdr:colOff>
      <xdr:row>57</xdr:row>
      <xdr:rowOff>6566</xdr:rowOff>
    </xdr:to>
    <xdr:cxnSp macro="">
      <xdr:nvCxnSpPr>
        <xdr:cNvPr id="352" name="直線コネクタ 351"/>
        <xdr:cNvCxnSpPr/>
      </xdr:nvCxnSpPr>
      <xdr:spPr>
        <a:xfrm flipV="1">
          <a:off x="6972300" y="9650062"/>
          <a:ext cx="889000" cy="1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3" name="フローチャート: 判断 352"/>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4" name="テキスト ボックス 353"/>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5" name="フローチャート: 判断 354"/>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56" name="テキスト ボックス 355"/>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112340</xdr:rowOff>
    </xdr:from>
    <xdr:to>
      <xdr:col>55</xdr:col>
      <xdr:colOff>50800</xdr:colOff>
      <xdr:row>57</xdr:row>
      <xdr:rowOff>42490</xdr:rowOff>
    </xdr:to>
    <xdr:sp macro="" textlink="">
      <xdr:nvSpPr>
        <xdr:cNvPr id="362" name="楕円 361"/>
        <xdr:cNvSpPr/>
      </xdr:nvSpPr>
      <xdr:spPr>
        <a:xfrm>
          <a:off x="10426700" y="97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135217</xdr:rowOff>
    </xdr:from>
    <xdr:ext cx="599010" cy="259045"/>
    <xdr:sp macro="" textlink="">
      <xdr:nvSpPr>
        <xdr:cNvPr id="363" name="農林水産業費該当値テキスト"/>
        <xdr:cNvSpPr txBox="1"/>
      </xdr:nvSpPr>
      <xdr:spPr>
        <a:xfrm>
          <a:off x="10528300" y="956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133383</xdr:rowOff>
    </xdr:from>
    <xdr:to>
      <xdr:col>50</xdr:col>
      <xdr:colOff>165100</xdr:colOff>
      <xdr:row>56</xdr:row>
      <xdr:rowOff>63533</xdr:rowOff>
    </xdr:to>
    <xdr:sp macro="" textlink="">
      <xdr:nvSpPr>
        <xdr:cNvPr id="364" name="楕円 363"/>
        <xdr:cNvSpPr/>
      </xdr:nvSpPr>
      <xdr:spPr>
        <a:xfrm>
          <a:off x="9588500" y="95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80060</xdr:rowOff>
    </xdr:from>
    <xdr:ext cx="599010" cy="259045"/>
    <xdr:sp macro="" textlink="">
      <xdr:nvSpPr>
        <xdr:cNvPr id="365" name="テキスト ボックス 364"/>
        <xdr:cNvSpPr txBox="1"/>
      </xdr:nvSpPr>
      <xdr:spPr>
        <a:xfrm>
          <a:off x="9339795" y="933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58506</xdr:rowOff>
    </xdr:from>
    <xdr:to>
      <xdr:col>46</xdr:col>
      <xdr:colOff>38100</xdr:colOff>
      <xdr:row>56</xdr:row>
      <xdr:rowOff>160106</xdr:rowOff>
    </xdr:to>
    <xdr:sp macro="" textlink="">
      <xdr:nvSpPr>
        <xdr:cNvPr id="366" name="楕円 365"/>
        <xdr:cNvSpPr/>
      </xdr:nvSpPr>
      <xdr:spPr>
        <a:xfrm>
          <a:off x="8699500" y="96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5183</xdr:rowOff>
    </xdr:from>
    <xdr:ext cx="599010" cy="259045"/>
    <xdr:sp macro="" textlink="">
      <xdr:nvSpPr>
        <xdr:cNvPr id="367" name="テキスト ボックス 366"/>
        <xdr:cNvSpPr txBox="1"/>
      </xdr:nvSpPr>
      <xdr:spPr>
        <a:xfrm>
          <a:off x="8450795" y="943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169512</xdr:rowOff>
    </xdr:from>
    <xdr:to>
      <xdr:col>41</xdr:col>
      <xdr:colOff>101600</xdr:colOff>
      <xdr:row>56</xdr:row>
      <xdr:rowOff>99662</xdr:rowOff>
    </xdr:to>
    <xdr:sp macro="" textlink="">
      <xdr:nvSpPr>
        <xdr:cNvPr id="368" name="楕円 367"/>
        <xdr:cNvSpPr/>
      </xdr:nvSpPr>
      <xdr:spPr>
        <a:xfrm>
          <a:off x="7810500" y="959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116189</xdr:rowOff>
    </xdr:from>
    <xdr:ext cx="599010" cy="259045"/>
    <xdr:sp macro="" textlink="">
      <xdr:nvSpPr>
        <xdr:cNvPr id="369" name="テキスト ボックス 368"/>
        <xdr:cNvSpPr txBox="1"/>
      </xdr:nvSpPr>
      <xdr:spPr>
        <a:xfrm>
          <a:off x="7561795" y="937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127216</xdr:rowOff>
    </xdr:from>
    <xdr:to>
      <xdr:col>36</xdr:col>
      <xdr:colOff>165100</xdr:colOff>
      <xdr:row>57</xdr:row>
      <xdr:rowOff>57366</xdr:rowOff>
    </xdr:to>
    <xdr:sp macro="" textlink="">
      <xdr:nvSpPr>
        <xdr:cNvPr id="370" name="楕円 369"/>
        <xdr:cNvSpPr/>
      </xdr:nvSpPr>
      <xdr:spPr>
        <a:xfrm>
          <a:off x="6921500" y="97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73893</xdr:rowOff>
    </xdr:from>
    <xdr:ext cx="599010" cy="259045"/>
    <xdr:sp macro="" textlink="">
      <xdr:nvSpPr>
        <xdr:cNvPr id="371" name="テキスト ボックス 370"/>
        <xdr:cNvSpPr txBox="1"/>
      </xdr:nvSpPr>
      <xdr:spPr>
        <a:xfrm>
          <a:off x="6672795" y="950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3" name="直線コネクタ 392"/>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4"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5" name="直線コネクタ 394"/>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6"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7" name="直線コネクタ 396"/>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162071</xdr:rowOff>
    </xdr:from>
    <xdr:to>
      <xdr:col>55</xdr:col>
      <xdr:colOff>0</xdr:colOff>
      <xdr:row>77</xdr:row>
      <xdr:rowOff>125850</xdr:rowOff>
    </xdr:to>
    <xdr:cxnSp macro="">
      <xdr:nvCxnSpPr>
        <xdr:cNvPr id="398" name="直線コネクタ 397"/>
        <xdr:cNvCxnSpPr/>
      </xdr:nvCxnSpPr>
      <xdr:spPr>
        <a:xfrm>
          <a:off x="9639300" y="12849371"/>
          <a:ext cx="838200" cy="4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399"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0" name="フローチャート: 判断 399"/>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162071</xdr:rowOff>
    </xdr:from>
    <xdr:to>
      <xdr:col>50</xdr:col>
      <xdr:colOff>114300</xdr:colOff>
      <xdr:row>77</xdr:row>
      <xdr:rowOff>109193</xdr:rowOff>
    </xdr:to>
    <xdr:cxnSp macro="">
      <xdr:nvCxnSpPr>
        <xdr:cNvPr id="401" name="直線コネクタ 400"/>
        <xdr:cNvCxnSpPr/>
      </xdr:nvCxnSpPr>
      <xdr:spPr>
        <a:xfrm flipV="1">
          <a:off x="8750300" y="12849371"/>
          <a:ext cx="889000" cy="4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2" name="フローチャート: 判断 401"/>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3" name="テキスト ボックス 402"/>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164666</xdr:rowOff>
    </xdr:from>
    <xdr:to>
      <xdr:col>45</xdr:col>
      <xdr:colOff>177800</xdr:colOff>
      <xdr:row>77</xdr:row>
      <xdr:rowOff>109193</xdr:rowOff>
    </xdr:to>
    <xdr:cxnSp macro="">
      <xdr:nvCxnSpPr>
        <xdr:cNvPr id="404" name="直線コネクタ 403"/>
        <xdr:cNvCxnSpPr/>
      </xdr:nvCxnSpPr>
      <xdr:spPr>
        <a:xfrm>
          <a:off x="7861300" y="13194866"/>
          <a:ext cx="889000" cy="1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5" name="フローチャート: 判断 404"/>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06" name="テキスト ボックス 405"/>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18132</xdr:rowOff>
    </xdr:from>
    <xdr:to>
      <xdr:col>41</xdr:col>
      <xdr:colOff>50800</xdr:colOff>
      <xdr:row>76</xdr:row>
      <xdr:rowOff>164666</xdr:rowOff>
    </xdr:to>
    <xdr:cxnSp macro="">
      <xdr:nvCxnSpPr>
        <xdr:cNvPr id="407" name="直線コネクタ 406"/>
        <xdr:cNvCxnSpPr/>
      </xdr:nvCxnSpPr>
      <xdr:spPr>
        <a:xfrm>
          <a:off x="6972300" y="13048332"/>
          <a:ext cx="889000" cy="1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08" name="フローチャート: 判断 407"/>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09" name="テキスト ボックス 408"/>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0" name="フローチャート: 判断 409"/>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1" name="テキスト ボックス 410"/>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75050</xdr:rowOff>
    </xdr:from>
    <xdr:to>
      <xdr:col>55</xdr:col>
      <xdr:colOff>50800</xdr:colOff>
      <xdr:row>78</xdr:row>
      <xdr:rowOff>5200</xdr:rowOff>
    </xdr:to>
    <xdr:sp macro="" textlink="">
      <xdr:nvSpPr>
        <xdr:cNvPr id="417" name="楕円 416"/>
        <xdr:cNvSpPr/>
      </xdr:nvSpPr>
      <xdr:spPr>
        <a:xfrm>
          <a:off x="10426700" y="132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97927</xdr:rowOff>
    </xdr:from>
    <xdr:ext cx="534377" cy="259045"/>
    <xdr:sp macro="" textlink="">
      <xdr:nvSpPr>
        <xdr:cNvPr id="418" name="商工費該当値テキスト"/>
        <xdr:cNvSpPr txBox="1"/>
      </xdr:nvSpPr>
      <xdr:spPr>
        <a:xfrm>
          <a:off x="10528300" y="131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111271</xdr:rowOff>
    </xdr:from>
    <xdr:to>
      <xdr:col>50</xdr:col>
      <xdr:colOff>165100</xdr:colOff>
      <xdr:row>75</xdr:row>
      <xdr:rowOff>41421</xdr:rowOff>
    </xdr:to>
    <xdr:sp macro="" textlink="">
      <xdr:nvSpPr>
        <xdr:cNvPr id="419" name="楕円 418"/>
        <xdr:cNvSpPr/>
      </xdr:nvSpPr>
      <xdr:spPr>
        <a:xfrm>
          <a:off x="9588500" y="127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57948</xdr:rowOff>
    </xdr:from>
    <xdr:ext cx="599010" cy="259045"/>
    <xdr:sp macro="" textlink="">
      <xdr:nvSpPr>
        <xdr:cNvPr id="420" name="テキスト ボックス 419"/>
        <xdr:cNvSpPr txBox="1"/>
      </xdr:nvSpPr>
      <xdr:spPr>
        <a:xfrm>
          <a:off x="9339795" y="125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58393</xdr:rowOff>
    </xdr:from>
    <xdr:to>
      <xdr:col>46</xdr:col>
      <xdr:colOff>38100</xdr:colOff>
      <xdr:row>77</xdr:row>
      <xdr:rowOff>159993</xdr:rowOff>
    </xdr:to>
    <xdr:sp macro="" textlink="">
      <xdr:nvSpPr>
        <xdr:cNvPr id="421" name="楕円 420"/>
        <xdr:cNvSpPr/>
      </xdr:nvSpPr>
      <xdr:spPr>
        <a:xfrm>
          <a:off x="8699500" y="132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5070</xdr:rowOff>
    </xdr:from>
    <xdr:ext cx="534377" cy="259045"/>
    <xdr:sp macro="" textlink="">
      <xdr:nvSpPr>
        <xdr:cNvPr id="422" name="テキスト ボックス 421"/>
        <xdr:cNvSpPr txBox="1"/>
      </xdr:nvSpPr>
      <xdr:spPr>
        <a:xfrm>
          <a:off x="8483111" y="13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113866</xdr:rowOff>
    </xdr:from>
    <xdr:to>
      <xdr:col>41</xdr:col>
      <xdr:colOff>101600</xdr:colOff>
      <xdr:row>77</xdr:row>
      <xdr:rowOff>44016</xdr:rowOff>
    </xdr:to>
    <xdr:sp macro="" textlink="">
      <xdr:nvSpPr>
        <xdr:cNvPr id="423" name="楕円 422"/>
        <xdr:cNvSpPr/>
      </xdr:nvSpPr>
      <xdr:spPr>
        <a:xfrm>
          <a:off x="7810500" y="131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60542</xdr:rowOff>
    </xdr:from>
    <xdr:ext cx="599010" cy="259045"/>
    <xdr:sp macro="" textlink="">
      <xdr:nvSpPr>
        <xdr:cNvPr id="424" name="テキスト ボックス 423"/>
        <xdr:cNvSpPr txBox="1"/>
      </xdr:nvSpPr>
      <xdr:spPr>
        <a:xfrm>
          <a:off x="7561795" y="129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138783</xdr:rowOff>
    </xdr:from>
    <xdr:to>
      <xdr:col>36</xdr:col>
      <xdr:colOff>165100</xdr:colOff>
      <xdr:row>76</xdr:row>
      <xdr:rowOff>68932</xdr:rowOff>
    </xdr:to>
    <xdr:sp macro="" textlink="">
      <xdr:nvSpPr>
        <xdr:cNvPr id="425" name="楕円 424"/>
        <xdr:cNvSpPr/>
      </xdr:nvSpPr>
      <xdr:spPr>
        <a:xfrm>
          <a:off x="6921500" y="129975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85460</xdr:rowOff>
    </xdr:from>
    <xdr:ext cx="599010" cy="259045"/>
    <xdr:sp macro="" textlink="">
      <xdr:nvSpPr>
        <xdr:cNvPr id="426" name="テキスト ボックス 425"/>
        <xdr:cNvSpPr txBox="1"/>
      </xdr:nvSpPr>
      <xdr:spPr>
        <a:xfrm>
          <a:off x="6672795" y="127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2" name="テキスト ボックス 441"/>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6" name="直線コネクタ 445"/>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7"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48" name="直線コネクタ 447"/>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49"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0" name="直線コネクタ 449"/>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154952</xdr:rowOff>
    </xdr:from>
    <xdr:to>
      <xdr:col>55</xdr:col>
      <xdr:colOff>0</xdr:colOff>
      <xdr:row>97</xdr:row>
      <xdr:rowOff>14216</xdr:rowOff>
    </xdr:to>
    <xdr:cxnSp macro="">
      <xdr:nvCxnSpPr>
        <xdr:cNvPr id="451" name="直線コネクタ 450"/>
        <xdr:cNvCxnSpPr/>
      </xdr:nvCxnSpPr>
      <xdr:spPr>
        <a:xfrm flipV="1">
          <a:off x="9639300" y="16614152"/>
          <a:ext cx="8382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2"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3" name="フローチャート: 判断 452"/>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14216</xdr:rowOff>
    </xdr:from>
    <xdr:to>
      <xdr:col>50</xdr:col>
      <xdr:colOff>114300</xdr:colOff>
      <xdr:row>97</xdr:row>
      <xdr:rowOff>20442</xdr:rowOff>
    </xdr:to>
    <xdr:cxnSp macro="">
      <xdr:nvCxnSpPr>
        <xdr:cNvPr id="454" name="直線コネクタ 453"/>
        <xdr:cNvCxnSpPr/>
      </xdr:nvCxnSpPr>
      <xdr:spPr>
        <a:xfrm flipV="1">
          <a:off x="8750300" y="16644866"/>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5" name="フローチャート: 判断 454"/>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56" name="テキスト ボックス 455"/>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3409</xdr:rowOff>
    </xdr:from>
    <xdr:to>
      <xdr:col>45</xdr:col>
      <xdr:colOff>177800</xdr:colOff>
      <xdr:row>97</xdr:row>
      <xdr:rowOff>20442</xdr:rowOff>
    </xdr:to>
    <xdr:cxnSp macro="">
      <xdr:nvCxnSpPr>
        <xdr:cNvPr id="457" name="直線コネクタ 456"/>
        <xdr:cNvCxnSpPr/>
      </xdr:nvCxnSpPr>
      <xdr:spPr>
        <a:xfrm>
          <a:off x="7861300" y="16634059"/>
          <a:ext cx="8890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58" name="フローチャート: 判断 457"/>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59" name="テキスト ボックス 458"/>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112816</xdr:rowOff>
    </xdr:from>
    <xdr:to>
      <xdr:col>41</xdr:col>
      <xdr:colOff>50800</xdr:colOff>
      <xdr:row>97</xdr:row>
      <xdr:rowOff>3409</xdr:rowOff>
    </xdr:to>
    <xdr:cxnSp macro="">
      <xdr:nvCxnSpPr>
        <xdr:cNvPr id="460" name="直線コネクタ 459"/>
        <xdr:cNvCxnSpPr/>
      </xdr:nvCxnSpPr>
      <xdr:spPr>
        <a:xfrm>
          <a:off x="6972300" y="16572016"/>
          <a:ext cx="889000" cy="6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1" name="フローチャート: 判断 460"/>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2" name="テキスト ボックス 461"/>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3" name="フローチャート: 判断 462"/>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4" name="テキスト ボックス 463"/>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104152</xdr:rowOff>
    </xdr:from>
    <xdr:to>
      <xdr:col>55</xdr:col>
      <xdr:colOff>50800</xdr:colOff>
      <xdr:row>97</xdr:row>
      <xdr:rowOff>34302</xdr:rowOff>
    </xdr:to>
    <xdr:sp macro="" textlink="">
      <xdr:nvSpPr>
        <xdr:cNvPr id="470" name="楕円 469"/>
        <xdr:cNvSpPr/>
      </xdr:nvSpPr>
      <xdr:spPr>
        <a:xfrm>
          <a:off x="10426700" y="165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127029</xdr:rowOff>
    </xdr:from>
    <xdr:ext cx="599010" cy="259045"/>
    <xdr:sp macro="" textlink="">
      <xdr:nvSpPr>
        <xdr:cNvPr id="471" name="土木費該当値テキスト"/>
        <xdr:cNvSpPr txBox="1"/>
      </xdr:nvSpPr>
      <xdr:spPr>
        <a:xfrm>
          <a:off x="10528300" y="1641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134866</xdr:rowOff>
    </xdr:from>
    <xdr:to>
      <xdr:col>50</xdr:col>
      <xdr:colOff>165100</xdr:colOff>
      <xdr:row>97</xdr:row>
      <xdr:rowOff>65016</xdr:rowOff>
    </xdr:to>
    <xdr:sp macro="" textlink="">
      <xdr:nvSpPr>
        <xdr:cNvPr id="472" name="楕円 471"/>
        <xdr:cNvSpPr/>
      </xdr:nvSpPr>
      <xdr:spPr>
        <a:xfrm>
          <a:off x="9588500" y="1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81543</xdr:rowOff>
    </xdr:from>
    <xdr:ext cx="599010" cy="259045"/>
    <xdr:sp macro="" textlink="">
      <xdr:nvSpPr>
        <xdr:cNvPr id="473" name="テキスト ボックス 472"/>
        <xdr:cNvSpPr txBox="1"/>
      </xdr:nvSpPr>
      <xdr:spPr>
        <a:xfrm>
          <a:off x="9339795" y="163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141092</xdr:rowOff>
    </xdr:from>
    <xdr:to>
      <xdr:col>46</xdr:col>
      <xdr:colOff>38100</xdr:colOff>
      <xdr:row>97</xdr:row>
      <xdr:rowOff>71242</xdr:rowOff>
    </xdr:to>
    <xdr:sp macro="" textlink="">
      <xdr:nvSpPr>
        <xdr:cNvPr id="474" name="楕円 473"/>
        <xdr:cNvSpPr/>
      </xdr:nvSpPr>
      <xdr:spPr>
        <a:xfrm>
          <a:off x="8699500" y="166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87769</xdr:rowOff>
    </xdr:from>
    <xdr:ext cx="599010" cy="259045"/>
    <xdr:sp macro="" textlink="">
      <xdr:nvSpPr>
        <xdr:cNvPr id="475" name="テキスト ボックス 474"/>
        <xdr:cNvSpPr txBox="1"/>
      </xdr:nvSpPr>
      <xdr:spPr>
        <a:xfrm>
          <a:off x="8450795" y="163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124059</xdr:rowOff>
    </xdr:from>
    <xdr:to>
      <xdr:col>41</xdr:col>
      <xdr:colOff>101600</xdr:colOff>
      <xdr:row>97</xdr:row>
      <xdr:rowOff>54209</xdr:rowOff>
    </xdr:to>
    <xdr:sp macro="" textlink="">
      <xdr:nvSpPr>
        <xdr:cNvPr id="476" name="楕円 475"/>
        <xdr:cNvSpPr/>
      </xdr:nvSpPr>
      <xdr:spPr>
        <a:xfrm>
          <a:off x="7810500" y="1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70736</xdr:rowOff>
    </xdr:from>
    <xdr:ext cx="599010" cy="259045"/>
    <xdr:sp macro="" textlink="">
      <xdr:nvSpPr>
        <xdr:cNvPr id="477" name="テキスト ボックス 476"/>
        <xdr:cNvSpPr txBox="1"/>
      </xdr:nvSpPr>
      <xdr:spPr>
        <a:xfrm>
          <a:off x="7561795" y="1635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62016</xdr:rowOff>
    </xdr:from>
    <xdr:to>
      <xdr:col>36</xdr:col>
      <xdr:colOff>165100</xdr:colOff>
      <xdr:row>96</xdr:row>
      <xdr:rowOff>163616</xdr:rowOff>
    </xdr:to>
    <xdr:sp macro="" textlink="">
      <xdr:nvSpPr>
        <xdr:cNvPr id="478" name="楕円 477"/>
        <xdr:cNvSpPr/>
      </xdr:nvSpPr>
      <xdr:spPr>
        <a:xfrm>
          <a:off x="6921500" y="165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8693</xdr:rowOff>
    </xdr:from>
    <xdr:ext cx="599010" cy="259045"/>
    <xdr:sp macro="" textlink="">
      <xdr:nvSpPr>
        <xdr:cNvPr id="479" name="テキスト ボックス 478"/>
        <xdr:cNvSpPr txBox="1"/>
      </xdr:nvSpPr>
      <xdr:spPr>
        <a:xfrm>
          <a:off x="6672795" y="1629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5" name="直線コネクタ 504"/>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6"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7" name="直線コネクタ 506"/>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08"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09" name="直線コネクタ 508"/>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113097</xdr:rowOff>
    </xdr:from>
    <xdr:to>
      <xdr:col>85</xdr:col>
      <xdr:colOff>127000</xdr:colOff>
      <xdr:row>36</xdr:row>
      <xdr:rowOff>56169</xdr:rowOff>
    </xdr:to>
    <xdr:cxnSp macro="">
      <xdr:nvCxnSpPr>
        <xdr:cNvPr id="510" name="直線コネクタ 509"/>
        <xdr:cNvCxnSpPr/>
      </xdr:nvCxnSpPr>
      <xdr:spPr>
        <a:xfrm flipV="1">
          <a:off x="15481300" y="5942397"/>
          <a:ext cx="838200" cy="28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1"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2" name="フローチャート: 判断 511"/>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56169</xdr:rowOff>
    </xdr:from>
    <xdr:to>
      <xdr:col>81</xdr:col>
      <xdr:colOff>50800</xdr:colOff>
      <xdr:row>37</xdr:row>
      <xdr:rowOff>158396</xdr:rowOff>
    </xdr:to>
    <xdr:cxnSp macro="">
      <xdr:nvCxnSpPr>
        <xdr:cNvPr id="513" name="直線コネクタ 512"/>
        <xdr:cNvCxnSpPr/>
      </xdr:nvCxnSpPr>
      <xdr:spPr>
        <a:xfrm flipV="1">
          <a:off x="14592300" y="6228369"/>
          <a:ext cx="889000" cy="27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4" name="フローチャート: 判断 513"/>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5" name="テキスト ボックス 514"/>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158396</xdr:rowOff>
    </xdr:from>
    <xdr:to>
      <xdr:col>76</xdr:col>
      <xdr:colOff>114300</xdr:colOff>
      <xdr:row>37</xdr:row>
      <xdr:rowOff>165107</xdr:rowOff>
    </xdr:to>
    <xdr:cxnSp macro="">
      <xdr:nvCxnSpPr>
        <xdr:cNvPr id="516" name="直線コネクタ 515"/>
        <xdr:cNvCxnSpPr/>
      </xdr:nvCxnSpPr>
      <xdr:spPr>
        <a:xfrm flipV="1">
          <a:off x="13703300" y="6502046"/>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7" name="フローチャート: 判断 516"/>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18" name="テキスト ボックス 517"/>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127917</xdr:rowOff>
    </xdr:from>
    <xdr:to>
      <xdr:col>71</xdr:col>
      <xdr:colOff>177800</xdr:colOff>
      <xdr:row>37</xdr:row>
      <xdr:rowOff>165107</xdr:rowOff>
    </xdr:to>
    <xdr:cxnSp macro="">
      <xdr:nvCxnSpPr>
        <xdr:cNvPr id="519" name="直線コネクタ 518"/>
        <xdr:cNvCxnSpPr/>
      </xdr:nvCxnSpPr>
      <xdr:spPr>
        <a:xfrm>
          <a:off x="12814300" y="6471567"/>
          <a:ext cx="889000" cy="3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0" name="フローチャート: 判断 519"/>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1" name="テキスト ボックス 520"/>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2" name="フローチャート: 判断 521"/>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3" name="テキスト ボックス 522"/>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62297</xdr:rowOff>
    </xdr:from>
    <xdr:to>
      <xdr:col>85</xdr:col>
      <xdr:colOff>177800</xdr:colOff>
      <xdr:row>34</xdr:row>
      <xdr:rowOff>163897</xdr:rowOff>
    </xdr:to>
    <xdr:sp macro="" textlink="">
      <xdr:nvSpPr>
        <xdr:cNvPr id="529" name="楕円 528"/>
        <xdr:cNvSpPr/>
      </xdr:nvSpPr>
      <xdr:spPr>
        <a:xfrm>
          <a:off x="16268700" y="58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85174</xdr:rowOff>
    </xdr:from>
    <xdr:ext cx="599010" cy="259045"/>
    <xdr:sp macro="" textlink="">
      <xdr:nvSpPr>
        <xdr:cNvPr id="530" name="消防費該当値テキスト"/>
        <xdr:cNvSpPr txBox="1"/>
      </xdr:nvSpPr>
      <xdr:spPr>
        <a:xfrm>
          <a:off x="16370300" y="57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5369</xdr:rowOff>
    </xdr:from>
    <xdr:to>
      <xdr:col>81</xdr:col>
      <xdr:colOff>101600</xdr:colOff>
      <xdr:row>36</xdr:row>
      <xdr:rowOff>106969</xdr:rowOff>
    </xdr:to>
    <xdr:sp macro="" textlink="">
      <xdr:nvSpPr>
        <xdr:cNvPr id="531" name="楕円 530"/>
        <xdr:cNvSpPr/>
      </xdr:nvSpPr>
      <xdr:spPr>
        <a:xfrm>
          <a:off x="15430500" y="617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123496</xdr:rowOff>
    </xdr:from>
    <xdr:ext cx="599010" cy="259045"/>
    <xdr:sp macro="" textlink="">
      <xdr:nvSpPr>
        <xdr:cNvPr id="532" name="テキスト ボックス 531"/>
        <xdr:cNvSpPr txBox="1"/>
      </xdr:nvSpPr>
      <xdr:spPr>
        <a:xfrm>
          <a:off x="15181795" y="595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107596</xdr:rowOff>
    </xdr:from>
    <xdr:to>
      <xdr:col>76</xdr:col>
      <xdr:colOff>165100</xdr:colOff>
      <xdr:row>38</xdr:row>
      <xdr:rowOff>37747</xdr:rowOff>
    </xdr:to>
    <xdr:sp macro="" textlink="">
      <xdr:nvSpPr>
        <xdr:cNvPr id="533" name="楕円 532"/>
        <xdr:cNvSpPr/>
      </xdr:nvSpPr>
      <xdr:spPr>
        <a:xfrm>
          <a:off x="14541500" y="64512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54273</xdr:rowOff>
    </xdr:from>
    <xdr:ext cx="534377" cy="259045"/>
    <xdr:sp macro="" textlink="">
      <xdr:nvSpPr>
        <xdr:cNvPr id="534" name="テキスト ボックス 533"/>
        <xdr:cNvSpPr txBox="1"/>
      </xdr:nvSpPr>
      <xdr:spPr>
        <a:xfrm>
          <a:off x="14325111" y="62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114307</xdr:rowOff>
    </xdr:from>
    <xdr:to>
      <xdr:col>72</xdr:col>
      <xdr:colOff>38100</xdr:colOff>
      <xdr:row>38</xdr:row>
      <xdr:rowOff>44458</xdr:rowOff>
    </xdr:to>
    <xdr:sp macro="" textlink="">
      <xdr:nvSpPr>
        <xdr:cNvPr id="535" name="楕円 534"/>
        <xdr:cNvSpPr/>
      </xdr:nvSpPr>
      <xdr:spPr>
        <a:xfrm>
          <a:off x="13652500" y="6457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60984</xdr:rowOff>
    </xdr:from>
    <xdr:ext cx="534377" cy="259045"/>
    <xdr:sp macro="" textlink="">
      <xdr:nvSpPr>
        <xdr:cNvPr id="536" name="テキスト ボックス 535"/>
        <xdr:cNvSpPr txBox="1"/>
      </xdr:nvSpPr>
      <xdr:spPr>
        <a:xfrm>
          <a:off x="13436111" y="62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77117</xdr:rowOff>
    </xdr:from>
    <xdr:to>
      <xdr:col>67</xdr:col>
      <xdr:colOff>101600</xdr:colOff>
      <xdr:row>38</xdr:row>
      <xdr:rowOff>7268</xdr:rowOff>
    </xdr:to>
    <xdr:sp macro="" textlink="">
      <xdr:nvSpPr>
        <xdr:cNvPr id="537" name="楕円 536"/>
        <xdr:cNvSpPr/>
      </xdr:nvSpPr>
      <xdr:spPr>
        <a:xfrm>
          <a:off x="12763500" y="64207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23794</xdr:rowOff>
    </xdr:from>
    <xdr:ext cx="534377" cy="259045"/>
    <xdr:sp macro="" textlink="">
      <xdr:nvSpPr>
        <xdr:cNvPr id="538" name="テキスト ボックス 537"/>
        <xdr:cNvSpPr txBox="1"/>
      </xdr:nvSpPr>
      <xdr:spPr>
        <a:xfrm>
          <a:off x="12547111" y="619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0" name="直線コネクタ 559"/>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1"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2" name="直線コネクタ 561"/>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3"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4" name="直線コネクタ 563"/>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129404</xdr:rowOff>
    </xdr:from>
    <xdr:to>
      <xdr:col>85</xdr:col>
      <xdr:colOff>127000</xdr:colOff>
      <xdr:row>57</xdr:row>
      <xdr:rowOff>6955</xdr:rowOff>
    </xdr:to>
    <xdr:cxnSp macro="">
      <xdr:nvCxnSpPr>
        <xdr:cNvPr id="565" name="直線コネクタ 564"/>
        <xdr:cNvCxnSpPr/>
      </xdr:nvCxnSpPr>
      <xdr:spPr>
        <a:xfrm>
          <a:off x="15481300" y="9730604"/>
          <a:ext cx="838200" cy="4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66"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7" name="フローチャート: 判断 566"/>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104935</xdr:rowOff>
    </xdr:from>
    <xdr:to>
      <xdr:col>81</xdr:col>
      <xdr:colOff>50800</xdr:colOff>
      <xdr:row>56</xdr:row>
      <xdr:rowOff>129404</xdr:rowOff>
    </xdr:to>
    <xdr:cxnSp macro="">
      <xdr:nvCxnSpPr>
        <xdr:cNvPr id="568" name="直線コネクタ 567"/>
        <xdr:cNvCxnSpPr/>
      </xdr:nvCxnSpPr>
      <xdr:spPr>
        <a:xfrm>
          <a:off x="14592300" y="9191785"/>
          <a:ext cx="889000" cy="5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69" name="フローチャート: 判断 568"/>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0" name="テキスト ボックス 569"/>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104935</xdr:rowOff>
    </xdr:from>
    <xdr:to>
      <xdr:col>76</xdr:col>
      <xdr:colOff>114300</xdr:colOff>
      <xdr:row>55</xdr:row>
      <xdr:rowOff>95809</xdr:rowOff>
    </xdr:to>
    <xdr:cxnSp macro="">
      <xdr:nvCxnSpPr>
        <xdr:cNvPr id="571" name="直線コネクタ 570"/>
        <xdr:cNvCxnSpPr/>
      </xdr:nvCxnSpPr>
      <xdr:spPr>
        <a:xfrm flipV="1">
          <a:off x="13703300" y="9191785"/>
          <a:ext cx="889000" cy="3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2" name="フローチャート: 判断 571"/>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3" name="テキスト ボックス 572"/>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95809</xdr:rowOff>
    </xdr:from>
    <xdr:to>
      <xdr:col>71</xdr:col>
      <xdr:colOff>177800</xdr:colOff>
      <xdr:row>56</xdr:row>
      <xdr:rowOff>167269</xdr:rowOff>
    </xdr:to>
    <xdr:cxnSp macro="">
      <xdr:nvCxnSpPr>
        <xdr:cNvPr id="574" name="直線コネクタ 573"/>
        <xdr:cNvCxnSpPr/>
      </xdr:nvCxnSpPr>
      <xdr:spPr>
        <a:xfrm flipV="1">
          <a:off x="12814300" y="9525559"/>
          <a:ext cx="8890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5" name="フローチャート: 判断 574"/>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76" name="テキスト ボックス 575"/>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7" name="フローチャート: 判断 576"/>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78" name="テキスト ボックス 577"/>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127605</xdr:rowOff>
    </xdr:from>
    <xdr:to>
      <xdr:col>85</xdr:col>
      <xdr:colOff>177800</xdr:colOff>
      <xdr:row>57</xdr:row>
      <xdr:rowOff>57755</xdr:rowOff>
    </xdr:to>
    <xdr:sp macro="" textlink="">
      <xdr:nvSpPr>
        <xdr:cNvPr id="584" name="楕円 583"/>
        <xdr:cNvSpPr/>
      </xdr:nvSpPr>
      <xdr:spPr>
        <a:xfrm>
          <a:off x="16268700" y="9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150482</xdr:rowOff>
    </xdr:from>
    <xdr:ext cx="599010" cy="259045"/>
    <xdr:sp macro="" textlink="">
      <xdr:nvSpPr>
        <xdr:cNvPr id="585" name="教育費該当値テキスト"/>
        <xdr:cNvSpPr txBox="1"/>
      </xdr:nvSpPr>
      <xdr:spPr>
        <a:xfrm>
          <a:off x="16370300" y="958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78604</xdr:rowOff>
    </xdr:from>
    <xdr:to>
      <xdr:col>81</xdr:col>
      <xdr:colOff>101600</xdr:colOff>
      <xdr:row>57</xdr:row>
      <xdr:rowOff>8754</xdr:rowOff>
    </xdr:to>
    <xdr:sp macro="" textlink="">
      <xdr:nvSpPr>
        <xdr:cNvPr id="586" name="楕円 585"/>
        <xdr:cNvSpPr/>
      </xdr:nvSpPr>
      <xdr:spPr>
        <a:xfrm>
          <a:off x="15430500" y="96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25281</xdr:rowOff>
    </xdr:from>
    <xdr:ext cx="599010" cy="259045"/>
    <xdr:sp macro="" textlink="">
      <xdr:nvSpPr>
        <xdr:cNvPr id="587" name="テキスト ボックス 586"/>
        <xdr:cNvSpPr txBox="1"/>
      </xdr:nvSpPr>
      <xdr:spPr>
        <a:xfrm>
          <a:off x="15181795" y="94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54135</xdr:rowOff>
    </xdr:from>
    <xdr:to>
      <xdr:col>76</xdr:col>
      <xdr:colOff>165100</xdr:colOff>
      <xdr:row>53</xdr:row>
      <xdr:rowOff>155735</xdr:rowOff>
    </xdr:to>
    <xdr:sp macro="" textlink="">
      <xdr:nvSpPr>
        <xdr:cNvPr id="588" name="楕円 587"/>
        <xdr:cNvSpPr/>
      </xdr:nvSpPr>
      <xdr:spPr>
        <a:xfrm>
          <a:off x="14541500" y="91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812</xdr:rowOff>
    </xdr:from>
    <xdr:ext cx="599010" cy="259045"/>
    <xdr:sp macro="" textlink="">
      <xdr:nvSpPr>
        <xdr:cNvPr id="589" name="テキスト ボックス 588"/>
        <xdr:cNvSpPr txBox="1"/>
      </xdr:nvSpPr>
      <xdr:spPr>
        <a:xfrm>
          <a:off x="14292795" y="891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45009</xdr:rowOff>
    </xdr:from>
    <xdr:to>
      <xdr:col>72</xdr:col>
      <xdr:colOff>38100</xdr:colOff>
      <xdr:row>55</xdr:row>
      <xdr:rowOff>146609</xdr:rowOff>
    </xdr:to>
    <xdr:sp macro="" textlink="">
      <xdr:nvSpPr>
        <xdr:cNvPr id="590" name="楕円 589"/>
        <xdr:cNvSpPr/>
      </xdr:nvSpPr>
      <xdr:spPr>
        <a:xfrm>
          <a:off x="13652500" y="94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163136</xdr:rowOff>
    </xdr:from>
    <xdr:ext cx="599010" cy="259045"/>
    <xdr:sp macro="" textlink="">
      <xdr:nvSpPr>
        <xdr:cNvPr id="591" name="テキスト ボックス 590"/>
        <xdr:cNvSpPr txBox="1"/>
      </xdr:nvSpPr>
      <xdr:spPr>
        <a:xfrm>
          <a:off x="13403795" y="92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116469</xdr:rowOff>
    </xdr:from>
    <xdr:to>
      <xdr:col>67</xdr:col>
      <xdr:colOff>101600</xdr:colOff>
      <xdr:row>57</xdr:row>
      <xdr:rowOff>46619</xdr:rowOff>
    </xdr:to>
    <xdr:sp macro="" textlink="">
      <xdr:nvSpPr>
        <xdr:cNvPr id="592" name="楕円 591"/>
        <xdr:cNvSpPr/>
      </xdr:nvSpPr>
      <xdr:spPr>
        <a:xfrm>
          <a:off x="12763500" y="97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63146</xdr:rowOff>
    </xdr:from>
    <xdr:ext cx="599010" cy="259045"/>
    <xdr:sp macro="" textlink="">
      <xdr:nvSpPr>
        <xdr:cNvPr id="593" name="テキスト ボックス 592"/>
        <xdr:cNvSpPr txBox="1"/>
      </xdr:nvSpPr>
      <xdr:spPr>
        <a:xfrm>
          <a:off x="12514795" y="949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7" name="直線コネクタ 616"/>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0"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1" name="直線コネクタ 620"/>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27698</xdr:rowOff>
    </xdr:from>
    <xdr:to>
      <xdr:col>85</xdr:col>
      <xdr:colOff>127000</xdr:colOff>
      <xdr:row>76</xdr:row>
      <xdr:rowOff>22733</xdr:rowOff>
    </xdr:to>
    <xdr:cxnSp macro="">
      <xdr:nvCxnSpPr>
        <xdr:cNvPr id="622" name="直線コネクタ 621"/>
        <xdr:cNvCxnSpPr/>
      </xdr:nvCxnSpPr>
      <xdr:spPr>
        <a:xfrm>
          <a:off x="15481300" y="12886448"/>
          <a:ext cx="838200" cy="1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3"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4" name="フローチャート: 判断 623"/>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27698</xdr:rowOff>
    </xdr:from>
    <xdr:to>
      <xdr:col>81</xdr:col>
      <xdr:colOff>50800</xdr:colOff>
      <xdr:row>77</xdr:row>
      <xdr:rowOff>4091</xdr:rowOff>
    </xdr:to>
    <xdr:cxnSp macro="">
      <xdr:nvCxnSpPr>
        <xdr:cNvPr id="625" name="直線コネクタ 624"/>
        <xdr:cNvCxnSpPr/>
      </xdr:nvCxnSpPr>
      <xdr:spPr>
        <a:xfrm flipV="1">
          <a:off x="14592300" y="12886448"/>
          <a:ext cx="889000" cy="3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6" name="フローチャート: 判断 625"/>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27" name="テキスト ボックス 626"/>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85572</xdr:rowOff>
    </xdr:from>
    <xdr:to>
      <xdr:col>76</xdr:col>
      <xdr:colOff>114300</xdr:colOff>
      <xdr:row>77</xdr:row>
      <xdr:rowOff>4091</xdr:rowOff>
    </xdr:to>
    <xdr:cxnSp macro="">
      <xdr:nvCxnSpPr>
        <xdr:cNvPr id="628" name="直線コネクタ 627"/>
        <xdr:cNvCxnSpPr/>
      </xdr:nvCxnSpPr>
      <xdr:spPr>
        <a:xfrm>
          <a:off x="13703300" y="13115772"/>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29" name="フローチャート: 判断 628"/>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0" name="テキスト ボックス 629"/>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43512</xdr:rowOff>
    </xdr:from>
    <xdr:to>
      <xdr:col>71</xdr:col>
      <xdr:colOff>177800</xdr:colOff>
      <xdr:row>76</xdr:row>
      <xdr:rowOff>85572</xdr:rowOff>
    </xdr:to>
    <xdr:cxnSp macro="">
      <xdr:nvCxnSpPr>
        <xdr:cNvPr id="631" name="直線コネクタ 630"/>
        <xdr:cNvCxnSpPr/>
      </xdr:nvCxnSpPr>
      <xdr:spPr>
        <a:xfrm>
          <a:off x="12814300" y="13073712"/>
          <a:ext cx="889000" cy="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2" name="フローチャート: 判断 631"/>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3" name="テキスト ボックス 632"/>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4" name="フローチャート: 判断 633"/>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5" name="テキスト ボックス 634"/>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143383</xdr:rowOff>
    </xdr:from>
    <xdr:to>
      <xdr:col>85</xdr:col>
      <xdr:colOff>177800</xdr:colOff>
      <xdr:row>76</xdr:row>
      <xdr:rowOff>73533</xdr:rowOff>
    </xdr:to>
    <xdr:sp macro="" textlink="">
      <xdr:nvSpPr>
        <xdr:cNvPr id="641" name="楕円 640"/>
        <xdr:cNvSpPr/>
      </xdr:nvSpPr>
      <xdr:spPr>
        <a:xfrm>
          <a:off x="16268700" y="130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166260</xdr:rowOff>
    </xdr:from>
    <xdr:ext cx="599010" cy="259045"/>
    <xdr:sp macro="" textlink="">
      <xdr:nvSpPr>
        <xdr:cNvPr id="642" name="災害復旧費該当値テキスト"/>
        <xdr:cNvSpPr txBox="1"/>
      </xdr:nvSpPr>
      <xdr:spPr>
        <a:xfrm>
          <a:off x="16370300" y="1285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148348</xdr:rowOff>
    </xdr:from>
    <xdr:to>
      <xdr:col>81</xdr:col>
      <xdr:colOff>101600</xdr:colOff>
      <xdr:row>75</xdr:row>
      <xdr:rowOff>78498</xdr:rowOff>
    </xdr:to>
    <xdr:sp macro="" textlink="">
      <xdr:nvSpPr>
        <xdr:cNvPr id="643" name="楕円 642"/>
        <xdr:cNvSpPr/>
      </xdr:nvSpPr>
      <xdr:spPr>
        <a:xfrm>
          <a:off x="15430500" y="128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95025</xdr:rowOff>
    </xdr:from>
    <xdr:ext cx="599010" cy="259045"/>
    <xdr:sp macro="" textlink="">
      <xdr:nvSpPr>
        <xdr:cNvPr id="644" name="テキスト ボックス 643"/>
        <xdr:cNvSpPr txBox="1"/>
      </xdr:nvSpPr>
      <xdr:spPr>
        <a:xfrm>
          <a:off x="15181795" y="1261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124741</xdr:rowOff>
    </xdr:from>
    <xdr:to>
      <xdr:col>76</xdr:col>
      <xdr:colOff>165100</xdr:colOff>
      <xdr:row>77</xdr:row>
      <xdr:rowOff>54891</xdr:rowOff>
    </xdr:to>
    <xdr:sp macro="" textlink="">
      <xdr:nvSpPr>
        <xdr:cNvPr id="645" name="楕円 644"/>
        <xdr:cNvSpPr/>
      </xdr:nvSpPr>
      <xdr:spPr>
        <a:xfrm>
          <a:off x="14541500" y="13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71417</xdr:rowOff>
    </xdr:from>
    <xdr:ext cx="599010" cy="259045"/>
    <xdr:sp macro="" textlink="">
      <xdr:nvSpPr>
        <xdr:cNvPr id="646" name="テキスト ボックス 645"/>
        <xdr:cNvSpPr txBox="1"/>
      </xdr:nvSpPr>
      <xdr:spPr>
        <a:xfrm>
          <a:off x="14292795" y="1293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34772</xdr:rowOff>
    </xdr:from>
    <xdr:to>
      <xdr:col>72</xdr:col>
      <xdr:colOff>38100</xdr:colOff>
      <xdr:row>76</xdr:row>
      <xdr:rowOff>136372</xdr:rowOff>
    </xdr:to>
    <xdr:sp macro="" textlink="">
      <xdr:nvSpPr>
        <xdr:cNvPr id="647" name="楕円 646"/>
        <xdr:cNvSpPr/>
      </xdr:nvSpPr>
      <xdr:spPr>
        <a:xfrm>
          <a:off x="13652500" y="130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152899</xdr:rowOff>
    </xdr:from>
    <xdr:ext cx="599010" cy="259045"/>
    <xdr:sp macro="" textlink="">
      <xdr:nvSpPr>
        <xdr:cNvPr id="648" name="テキスト ボックス 647"/>
        <xdr:cNvSpPr txBox="1"/>
      </xdr:nvSpPr>
      <xdr:spPr>
        <a:xfrm>
          <a:off x="13403795" y="128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164162</xdr:rowOff>
    </xdr:from>
    <xdr:to>
      <xdr:col>67</xdr:col>
      <xdr:colOff>101600</xdr:colOff>
      <xdr:row>76</xdr:row>
      <xdr:rowOff>94312</xdr:rowOff>
    </xdr:to>
    <xdr:sp macro="" textlink="">
      <xdr:nvSpPr>
        <xdr:cNvPr id="649" name="楕円 648"/>
        <xdr:cNvSpPr/>
      </xdr:nvSpPr>
      <xdr:spPr>
        <a:xfrm>
          <a:off x="12763500" y="130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110840</xdr:rowOff>
    </xdr:from>
    <xdr:ext cx="599010" cy="259045"/>
    <xdr:sp macro="" textlink="">
      <xdr:nvSpPr>
        <xdr:cNvPr id="650" name="テキスト ボックス 649"/>
        <xdr:cNvSpPr txBox="1"/>
      </xdr:nvSpPr>
      <xdr:spPr>
        <a:xfrm>
          <a:off x="12514795" y="12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4" name="直線コネクタ 673"/>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5"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6" name="直線コネクタ 675"/>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7"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78" name="直線コネクタ 677"/>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128045</xdr:rowOff>
    </xdr:from>
    <xdr:to>
      <xdr:col>85</xdr:col>
      <xdr:colOff>127000</xdr:colOff>
      <xdr:row>96</xdr:row>
      <xdr:rowOff>135734</xdr:rowOff>
    </xdr:to>
    <xdr:cxnSp macro="">
      <xdr:nvCxnSpPr>
        <xdr:cNvPr id="679" name="直線コネクタ 678"/>
        <xdr:cNvCxnSpPr/>
      </xdr:nvCxnSpPr>
      <xdr:spPr>
        <a:xfrm>
          <a:off x="15481300" y="16587245"/>
          <a:ext cx="8382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0"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1" name="フローチャート: 判断 680"/>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83796</xdr:rowOff>
    </xdr:from>
    <xdr:to>
      <xdr:col>81</xdr:col>
      <xdr:colOff>50800</xdr:colOff>
      <xdr:row>96</xdr:row>
      <xdr:rowOff>128045</xdr:rowOff>
    </xdr:to>
    <xdr:cxnSp macro="">
      <xdr:nvCxnSpPr>
        <xdr:cNvPr id="682" name="直線コネクタ 681"/>
        <xdr:cNvCxnSpPr/>
      </xdr:nvCxnSpPr>
      <xdr:spPr>
        <a:xfrm>
          <a:off x="14592300" y="16542996"/>
          <a:ext cx="8890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3" name="フローチャート: 判断 682"/>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4" name="テキスト ボックス 683"/>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78786</xdr:rowOff>
    </xdr:from>
    <xdr:to>
      <xdr:col>76</xdr:col>
      <xdr:colOff>114300</xdr:colOff>
      <xdr:row>96</xdr:row>
      <xdr:rowOff>83796</xdr:rowOff>
    </xdr:to>
    <xdr:cxnSp macro="">
      <xdr:nvCxnSpPr>
        <xdr:cNvPr id="685" name="直線コネクタ 684"/>
        <xdr:cNvCxnSpPr/>
      </xdr:nvCxnSpPr>
      <xdr:spPr>
        <a:xfrm>
          <a:off x="13703300" y="1653798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6" name="フローチャート: 判断 685"/>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87" name="テキスト ボックス 686"/>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37328</xdr:rowOff>
    </xdr:from>
    <xdr:to>
      <xdr:col>71</xdr:col>
      <xdr:colOff>177800</xdr:colOff>
      <xdr:row>96</xdr:row>
      <xdr:rowOff>78786</xdr:rowOff>
    </xdr:to>
    <xdr:cxnSp macro="">
      <xdr:nvCxnSpPr>
        <xdr:cNvPr id="688" name="直線コネクタ 687"/>
        <xdr:cNvCxnSpPr/>
      </xdr:nvCxnSpPr>
      <xdr:spPr>
        <a:xfrm>
          <a:off x="12814300" y="16496528"/>
          <a:ext cx="889000" cy="4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89" name="フローチャート: 判断 688"/>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0" name="テキスト ボックス 689"/>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1" name="フローチャート: 判断 690"/>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2" name="テキスト ボックス 691"/>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84934</xdr:rowOff>
    </xdr:from>
    <xdr:to>
      <xdr:col>85</xdr:col>
      <xdr:colOff>177800</xdr:colOff>
      <xdr:row>97</xdr:row>
      <xdr:rowOff>15084</xdr:rowOff>
    </xdr:to>
    <xdr:sp macro="" textlink="">
      <xdr:nvSpPr>
        <xdr:cNvPr id="698" name="楕円 697"/>
        <xdr:cNvSpPr/>
      </xdr:nvSpPr>
      <xdr:spPr>
        <a:xfrm>
          <a:off x="16268700" y="165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107811</xdr:rowOff>
    </xdr:from>
    <xdr:ext cx="599010" cy="259045"/>
    <xdr:sp macro="" textlink="">
      <xdr:nvSpPr>
        <xdr:cNvPr id="699" name="公債費該当値テキスト"/>
        <xdr:cNvSpPr txBox="1"/>
      </xdr:nvSpPr>
      <xdr:spPr>
        <a:xfrm>
          <a:off x="16370300" y="1639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77245</xdr:rowOff>
    </xdr:from>
    <xdr:to>
      <xdr:col>81</xdr:col>
      <xdr:colOff>101600</xdr:colOff>
      <xdr:row>97</xdr:row>
      <xdr:rowOff>7395</xdr:rowOff>
    </xdr:to>
    <xdr:sp macro="" textlink="">
      <xdr:nvSpPr>
        <xdr:cNvPr id="700" name="楕円 699"/>
        <xdr:cNvSpPr/>
      </xdr:nvSpPr>
      <xdr:spPr>
        <a:xfrm>
          <a:off x="15430500" y="165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23922</xdr:rowOff>
    </xdr:from>
    <xdr:ext cx="599010" cy="259045"/>
    <xdr:sp macro="" textlink="">
      <xdr:nvSpPr>
        <xdr:cNvPr id="701" name="テキスト ボックス 700"/>
        <xdr:cNvSpPr txBox="1"/>
      </xdr:nvSpPr>
      <xdr:spPr>
        <a:xfrm>
          <a:off x="15181795" y="163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32996</xdr:rowOff>
    </xdr:from>
    <xdr:to>
      <xdr:col>76</xdr:col>
      <xdr:colOff>165100</xdr:colOff>
      <xdr:row>96</xdr:row>
      <xdr:rowOff>134596</xdr:rowOff>
    </xdr:to>
    <xdr:sp macro="" textlink="">
      <xdr:nvSpPr>
        <xdr:cNvPr id="702" name="楕円 701"/>
        <xdr:cNvSpPr/>
      </xdr:nvSpPr>
      <xdr:spPr>
        <a:xfrm>
          <a:off x="14541500" y="164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151123</xdr:rowOff>
    </xdr:from>
    <xdr:ext cx="599010" cy="259045"/>
    <xdr:sp macro="" textlink="">
      <xdr:nvSpPr>
        <xdr:cNvPr id="703" name="テキスト ボックス 702"/>
        <xdr:cNvSpPr txBox="1"/>
      </xdr:nvSpPr>
      <xdr:spPr>
        <a:xfrm>
          <a:off x="14292795" y="1626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27986</xdr:rowOff>
    </xdr:from>
    <xdr:to>
      <xdr:col>72</xdr:col>
      <xdr:colOff>38100</xdr:colOff>
      <xdr:row>96</xdr:row>
      <xdr:rowOff>129586</xdr:rowOff>
    </xdr:to>
    <xdr:sp macro="" textlink="">
      <xdr:nvSpPr>
        <xdr:cNvPr id="704" name="楕円 703"/>
        <xdr:cNvSpPr/>
      </xdr:nvSpPr>
      <xdr:spPr>
        <a:xfrm>
          <a:off x="13652500" y="164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146113</xdr:rowOff>
    </xdr:from>
    <xdr:ext cx="599010" cy="259045"/>
    <xdr:sp macro="" textlink="">
      <xdr:nvSpPr>
        <xdr:cNvPr id="705" name="テキスト ボックス 704"/>
        <xdr:cNvSpPr txBox="1"/>
      </xdr:nvSpPr>
      <xdr:spPr>
        <a:xfrm>
          <a:off x="13403795" y="1626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157978</xdr:rowOff>
    </xdr:from>
    <xdr:to>
      <xdr:col>67</xdr:col>
      <xdr:colOff>101600</xdr:colOff>
      <xdr:row>96</xdr:row>
      <xdr:rowOff>88128</xdr:rowOff>
    </xdr:to>
    <xdr:sp macro="" textlink="">
      <xdr:nvSpPr>
        <xdr:cNvPr id="706" name="楕円 705"/>
        <xdr:cNvSpPr/>
      </xdr:nvSpPr>
      <xdr:spPr>
        <a:xfrm>
          <a:off x="12763500" y="164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104655</xdr:rowOff>
    </xdr:from>
    <xdr:ext cx="599010" cy="259045"/>
    <xdr:sp macro="" textlink="">
      <xdr:nvSpPr>
        <xdr:cNvPr id="707" name="テキスト ボックス 706"/>
        <xdr:cNvSpPr txBox="1"/>
      </xdr:nvSpPr>
      <xdr:spPr>
        <a:xfrm>
          <a:off x="12514795" y="1622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29" name="直線コネクタ 728"/>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0"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2"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3" name="直線コネクタ 732"/>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5"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6" name="フローチャート: 判断 735"/>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38" name="フローチャート: 判断 737"/>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39" name="テキスト ボックス 738"/>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1" name="フローチャート: 判断 740"/>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2" name="テキスト ボックス 741"/>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4" name="フローチャート: 判断 743"/>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5" name="テキスト ボックス 744"/>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6" name="フローチャート: 判断 745"/>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7" name="テキスト ボックス 746"/>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4"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3" name="直線コネクタ 77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4" name="テキスト ボックス 77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7" name="直線コネクタ 77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8" name="テキスト ボックス 77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2" name="直線コネクタ 781"/>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3"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4" name="直線コネクタ 78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5"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6" name="直線コネクタ 785"/>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7" name="直線コネクタ 78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88"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89" name="フローチャート: 判断 788"/>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0" name="直線コネクタ 789"/>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1" name="フローチャート: 判断 790"/>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2" name="テキスト ボックス 79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3" name="直線コネクタ 792"/>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4" name="フローチャート: 判断 79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5" name="テキスト ボックス 794"/>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6" name="直線コネクタ 79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7" name="フローチャート: 判断 796"/>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798" name="テキスト ボックス 79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799" name="フローチャート: 判断 798"/>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0" name="テキスト ボックス 79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楕円 80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7"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8" name="楕円 80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09" name="テキスト ボックス 808"/>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0" name="楕円 80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1" name="テキスト ボックス 810"/>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2" name="楕円 81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3" name="テキスト ボックス 812"/>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4" name="楕円 81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5" name="テキスト ボックス 814"/>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人口が１，０９２人（</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３１．１．１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と少ないため、全体として類似団体平均値よりも相対的に高くならざるを得ない。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指標が類似団体平均値よりも高いものは、議会費、消防費、総務費、農林水産業費、商工費、災害復旧費等となっている。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議会費は議会中継システムの改修により、単年度の費用が高額となった。消防費については、防災無線デジタル化によるもの、総務費は地域おこし協力隊の増員によるものである。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商工費及び農林水産魚業費については、平成２４年度から本格的に実施している「ふるさと五木村づくり計画」や「村再建計画」に基づく事業に取り組んでいるためである。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令和３年度にいったん区切りを迎えることから、今後は適切な事業の進捗管理と財政運営が求められる。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なお、当該指標を用いた団体間比較は実効性に乏しく、例えば、人口・面積が類似している団体を全国に求め、比較等を行ったほうが、より効果的な分析が可能と考える。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平成３０年度の実質単年度収支については平成２９年度から行っている防災行政無線デジタル化事業に伴い、一般財源所要額が増加したためである。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近年は連結実質赤字比率にかかる黒字額はほぼ横ばいで推移してきたが、平成３０年度決算において情報通信事業特別会計において赤字額が生じている。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これは、小動物による施設破損に要する費用の財源として一般会計繰入金が高額となったものであり、今後は被害対策の検討を行う必要がある。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また、特定の年度で多額の基金を積み立てた場合、実質収支が赤字になることも想定されるため、当該比率の上下に過剰に反応する必要はないと考える。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3748712</v>
      </c>
      <c r="BO4" s="461"/>
      <c r="BP4" s="461"/>
      <c r="BQ4" s="461"/>
      <c r="BR4" s="461"/>
      <c r="BS4" s="461"/>
      <c r="BT4" s="461"/>
      <c r="BU4" s="462"/>
      <c r="BV4" s="460">
        <v>3571073</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12</v>
      </c>
      <c r="CU4" s="642"/>
      <c r="CV4" s="642"/>
      <c r="CW4" s="642"/>
      <c r="CX4" s="642"/>
      <c r="CY4" s="642"/>
      <c r="CZ4" s="642"/>
      <c r="DA4" s="643"/>
      <c r="DB4" s="641">
        <v>14.4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3581606</v>
      </c>
      <c r="BO5" s="466"/>
      <c r="BP5" s="466"/>
      <c r="BQ5" s="466"/>
      <c r="BR5" s="466"/>
      <c r="BS5" s="466"/>
      <c r="BT5" s="466"/>
      <c r="BU5" s="467"/>
      <c r="BV5" s="465">
        <v>3359132</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91.9</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167106</v>
      </c>
      <c r="BO6" s="466"/>
      <c r="BP6" s="466"/>
      <c r="BQ6" s="466"/>
      <c r="BR6" s="466"/>
      <c r="BS6" s="466"/>
      <c r="BT6" s="466"/>
      <c r="BU6" s="467"/>
      <c r="BV6" s="465">
        <v>211941</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93.2</v>
      </c>
      <c r="CU6" s="616"/>
      <c r="CV6" s="616"/>
      <c r="CW6" s="616"/>
      <c r="CX6" s="616"/>
      <c r="CY6" s="616"/>
      <c r="CZ6" s="616"/>
      <c r="DA6" s="617"/>
      <c r="DB6" s="615">
        <v>95.2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92</v>
      </c>
      <c r="AV7" s="523"/>
      <c r="AW7" s="523"/>
      <c r="AX7" s="523"/>
      <c r="AY7" s="445" t="s">
        <v>103</v>
      </c>
      <c r="AZ7" s="446"/>
      <c r="BA7" s="446"/>
      <c r="BB7" s="446"/>
      <c r="BC7" s="446"/>
      <c r="BD7" s="446"/>
      <c r="BE7" s="446"/>
      <c r="BF7" s="446"/>
      <c r="BG7" s="446"/>
      <c r="BH7" s="446"/>
      <c r="BI7" s="446"/>
      <c r="BJ7" s="446"/>
      <c r="BK7" s="446"/>
      <c r="BL7" s="446"/>
      <c r="BM7" s="447"/>
      <c r="BN7" s="465">
        <v>12599</v>
      </c>
      <c r="BO7" s="466"/>
      <c r="BP7" s="466"/>
      <c r="BQ7" s="466"/>
      <c r="BR7" s="466"/>
      <c r="BS7" s="466"/>
      <c r="BT7" s="466"/>
      <c r="BU7" s="467"/>
      <c r="BV7" s="465">
        <v>9229</v>
      </c>
      <c r="BW7" s="466"/>
      <c r="BX7" s="466"/>
      <c r="BY7" s="466"/>
      <c r="BZ7" s="466"/>
      <c r="CA7" s="466"/>
      <c r="CB7" s="466"/>
      <c r="CC7" s="467"/>
      <c r="CD7" s="474" t="s">
        <v>104</v>
      </c>
      <c r="CE7" s="475"/>
      <c r="CF7" s="475"/>
      <c r="CG7" s="475"/>
      <c r="CH7" s="475"/>
      <c r="CI7" s="475"/>
      <c r="CJ7" s="475"/>
      <c r="CK7" s="475"/>
      <c r="CL7" s="475"/>
      <c r="CM7" s="475"/>
      <c r="CN7" s="475"/>
      <c r="CO7" s="475"/>
      <c r="CP7" s="475"/>
      <c r="CQ7" s="475"/>
      <c r="CR7" s="475"/>
      <c r="CS7" s="476"/>
      <c r="CT7" s="465">
        <v>1289706</v>
      </c>
      <c r="CU7" s="466"/>
      <c r="CV7" s="466"/>
      <c r="CW7" s="466"/>
      <c r="CX7" s="466"/>
      <c r="CY7" s="466"/>
      <c r="CZ7" s="466"/>
      <c r="DA7" s="467"/>
      <c r="DB7" s="465">
        <v>1408615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105</v>
      </c>
      <c r="AN8" s="439"/>
      <c r="AO8" s="439"/>
      <c r="AP8" s="439"/>
      <c r="AQ8" s="439"/>
      <c r="AR8" s="439"/>
      <c r="AS8" s="439"/>
      <c r="AT8" s="440"/>
      <c r="AU8" s="522" t="s">
        <v>92</v>
      </c>
      <c r="AV8" s="523"/>
      <c r="AW8" s="523"/>
      <c r="AX8" s="523"/>
      <c r="AY8" s="445" t="s">
        <v>106</v>
      </c>
      <c r="AZ8" s="446"/>
      <c r="BA8" s="446"/>
      <c r="BB8" s="446"/>
      <c r="BC8" s="446"/>
      <c r="BD8" s="446"/>
      <c r="BE8" s="446"/>
      <c r="BF8" s="446"/>
      <c r="BG8" s="446"/>
      <c r="BH8" s="446"/>
      <c r="BI8" s="446"/>
      <c r="BJ8" s="446"/>
      <c r="BK8" s="446"/>
      <c r="BL8" s="446"/>
      <c r="BM8" s="447"/>
      <c r="BN8" s="465">
        <v>154507</v>
      </c>
      <c r="BO8" s="466"/>
      <c r="BP8" s="466"/>
      <c r="BQ8" s="466"/>
      <c r="BR8" s="466"/>
      <c r="BS8" s="466"/>
      <c r="BT8" s="466"/>
      <c r="BU8" s="467"/>
      <c r="BV8" s="465">
        <v>202712</v>
      </c>
      <c r="BW8" s="466"/>
      <c r="BX8" s="466"/>
      <c r="BY8" s="466"/>
      <c r="BZ8" s="466"/>
      <c r="CA8" s="466"/>
      <c r="CB8" s="466"/>
      <c r="CC8" s="467"/>
      <c r="CD8" s="474" t="s">
        <v>107</v>
      </c>
      <c r="CE8" s="475"/>
      <c r="CF8" s="475"/>
      <c r="CG8" s="475"/>
      <c r="CH8" s="475"/>
      <c r="CI8" s="475"/>
      <c r="CJ8" s="475"/>
      <c r="CK8" s="475"/>
      <c r="CL8" s="475"/>
      <c r="CM8" s="475"/>
      <c r="CN8" s="475"/>
      <c r="CO8" s="475"/>
      <c r="CP8" s="475"/>
      <c r="CQ8" s="475"/>
      <c r="CR8" s="475"/>
      <c r="CS8" s="476"/>
      <c r="CT8" s="578">
        <v>0.2</v>
      </c>
      <c r="CU8" s="579"/>
      <c r="CV8" s="579"/>
      <c r="CW8" s="579"/>
      <c r="CX8" s="579"/>
      <c r="CY8" s="579"/>
      <c r="CZ8" s="579"/>
      <c r="DA8" s="580"/>
      <c r="DB8" s="578">
        <v>0.19</v>
      </c>
      <c r="DC8" s="579"/>
      <c r="DD8" s="579"/>
      <c r="DE8" s="579"/>
      <c r="DF8" s="579"/>
      <c r="DG8" s="579"/>
      <c r="DH8" s="579"/>
      <c r="DI8" s="580"/>
      <c r="DJ8" s="185"/>
      <c r="DK8" s="185"/>
      <c r="DL8" s="185"/>
      <c r="DM8" s="185"/>
      <c r="DN8" s="185"/>
      <c r="DO8" s="185"/>
    </row>
    <row r="9" spans="1:119" ht="18.75" customHeight="1" thickBot="1" x14ac:dyDescent="0.2">
      <c r="A9" s="186"/>
      <c r="B9" s="604" t="s">
        <v>108</v>
      </c>
      <c r="C9" s="605"/>
      <c r="D9" s="605"/>
      <c r="E9" s="605"/>
      <c r="F9" s="605"/>
      <c r="G9" s="605"/>
      <c r="H9" s="605"/>
      <c r="I9" s="605"/>
      <c r="J9" s="605"/>
      <c r="K9" s="528"/>
      <c r="L9" s="606" t="s">
        <v>109</v>
      </c>
      <c r="M9" s="607"/>
      <c r="N9" s="607"/>
      <c r="O9" s="607"/>
      <c r="P9" s="607"/>
      <c r="Q9" s="608"/>
      <c r="R9" s="609">
        <v>1055</v>
      </c>
      <c r="S9" s="610"/>
      <c r="T9" s="610"/>
      <c r="U9" s="610"/>
      <c r="V9" s="611"/>
      <c r="W9" s="544" t="s">
        <v>110</v>
      </c>
      <c r="X9" s="545"/>
      <c r="Y9" s="545"/>
      <c r="Z9" s="545"/>
      <c r="AA9" s="545"/>
      <c r="AB9" s="545"/>
      <c r="AC9" s="545"/>
      <c r="AD9" s="545"/>
      <c r="AE9" s="545"/>
      <c r="AF9" s="545"/>
      <c r="AG9" s="545"/>
      <c r="AH9" s="545"/>
      <c r="AI9" s="545"/>
      <c r="AJ9" s="545"/>
      <c r="AK9" s="545"/>
      <c r="AL9" s="612"/>
      <c r="AM9" s="534" t="s">
        <v>111</v>
      </c>
      <c r="AN9" s="439"/>
      <c r="AO9" s="439"/>
      <c r="AP9" s="439"/>
      <c r="AQ9" s="439"/>
      <c r="AR9" s="439"/>
      <c r="AS9" s="439"/>
      <c r="AT9" s="440"/>
      <c r="AU9" s="522" t="s">
        <v>112</v>
      </c>
      <c r="AV9" s="523"/>
      <c r="AW9" s="523"/>
      <c r="AX9" s="523"/>
      <c r="AY9" s="445" t="s">
        <v>113</v>
      </c>
      <c r="AZ9" s="446"/>
      <c r="BA9" s="446"/>
      <c r="BB9" s="446"/>
      <c r="BC9" s="446"/>
      <c r="BD9" s="446"/>
      <c r="BE9" s="446"/>
      <c r="BF9" s="446"/>
      <c r="BG9" s="446"/>
      <c r="BH9" s="446"/>
      <c r="BI9" s="446"/>
      <c r="BJ9" s="446"/>
      <c r="BK9" s="446"/>
      <c r="BL9" s="446"/>
      <c r="BM9" s="447"/>
      <c r="BN9" s="465">
        <v>-48205</v>
      </c>
      <c r="BO9" s="466"/>
      <c r="BP9" s="466"/>
      <c r="BQ9" s="466"/>
      <c r="BR9" s="466"/>
      <c r="BS9" s="466"/>
      <c r="BT9" s="466"/>
      <c r="BU9" s="467"/>
      <c r="BV9" s="465">
        <v>-47586</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11.4</v>
      </c>
      <c r="CU9" s="436"/>
      <c r="CV9" s="436"/>
      <c r="CW9" s="436"/>
      <c r="CX9" s="436"/>
      <c r="CY9" s="436"/>
      <c r="CZ9" s="436"/>
      <c r="DA9" s="437"/>
      <c r="DB9" s="435">
        <v>13.1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1205</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117</v>
      </c>
      <c r="AV10" s="523"/>
      <c r="AW10" s="523"/>
      <c r="AX10" s="523"/>
      <c r="AY10" s="445" t="s">
        <v>118</v>
      </c>
      <c r="AZ10" s="446"/>
      <c r="BA10" s="446"/>
      <c r="BB10" s="446"/>
      <c r="BC10" s="446"/>
      <c r="BD10" s="446"/>
      <c r="BE10" s="446"/>
      <c r="BF10" s="446"/>
      <c r="BG10" s="446"/>
      <c r="BH10" s="446"/>
      <c r="BI10" s="446"/>
      <c r="BJ10" s="446"/>
      <c r="BK10" s="446"/>
      <c r="BL10" s="446"/>
      <c r="BM10" s="447"/>
      <c r="BN10" s="465">
        <v>329</v>
      </c>
      <c r="BO10" s="466"/>
      <c r="BP10" s="466"/>
      <c r="BQ10" s="466"/>
      <c r="BR10" s="466"/>
      <c r="BS10" s="466"/>
      <c r="BT10" s="466"/>
      <c r="BU10" s="467"/>
      <c r="BV10" s="465">
        <v>12683</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117</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1092</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541675</v>
      </c>
      <c r="BO12" s="466"/>
      <c r="BP12" s="466"/>
      <c r="BQ12" s="466"/>
      <c r="BR12" s="466"/>
      <c r="BS12" s="466"/>
      <c r="BT12" s="466"/>
      <c r="BU12" s="467"/>
      <c r="BV12" s="465">
        <v>137685</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1090</v>
      </c>
      <c r="S13" s="569"/>
      <c r="T13" s="569"/>
      <c r="U13" s="569"/>
      <c r="V13" s="570"/>
      <c r="W13" s="556" t="s">
        <v>138</v>
      </c>
      <c r="X13" s="478"/>
      <c r="Y13" s="478"/>
      <c r="Z13" s="478"/>
      <c r="AA13" s="478"/>
      <c r="AB13" s="479"/>
      <c r="AC13" s="441">
        <v>119</v>
      </c>
      <c r="AD13" s="442"/>
      <c r="AE13" s="442"/>
      <c r="AF13" s="442"/>
      <c r="AG13" s="443"/>
      <c r="AH13" s="441">
        <v>132</v>
      </c>
      <c r="AI13" s="442"/>
      <c r="AJ13" s="442"/>
      <c r="AK13" s="442"/>
      <c r="AL13" s="444"/>
      <c r="AM13" s="534" t="s">
        <v>139</v>
      </c>
      <c r="AN13" s="439"/>
      <c r="AO13" s="439"/>
      <c r="AP13" s="439"/>
      <c r="AQ13" s="439"/>
      <c r="AR13" s="439"/>
      <c r="AS13" s="439"/>
      <c r="AT13" s="440"/>
      <c r="AU13" s="522" t="s">
        <v>132</v>
      </c>
      <c r="AV13" s="523"/>
      <c r="AW13" s="523"/>
      <c r="AX13" s="523"/>
      <c r="AY13" s="445" t="s">
        <v>140</v>
      </c>
      <c r="AZ13" s="446"/>
      <c r="BA13" s="446"/>
      <c r="BB13" s="446"/>
      <c r="BC13" s="446"/>
      <c r="BD13" s="446"/>
      <c r="BE13" s="446"/>
      <c r="BF13" s="446"/>
      <c r="BG13" s="446"/>
      <c r="BH13" s="446"/>
      <c r="BI13" s="446"/>
      <c r="BJ13" s="446"/>
      <c r="BK13" s="446"/>
      <c r="BL13" s="446"/>
      <c r="BM13" s="447"/>
      <c r="BN13" s="465">
        <v>-589551</v>
      </c>
      <c r="BO13" s="466"/>
      <c r="BP13" s="466"/>
      <c r="BQ13" s="466"/>
      <c r="BR13" s="466"/>
      <c r="BS13" s="466"/>
      <c r="BT13" s="466"/>
      <c r="BU13" s="467"/>
      <c r="BV13" s="465">
        <v>-172588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7.6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1133</v>
      </c>
      <c r="S14" s="569"/>
      <c r="T14" s="569"/>
      <c r="U14" s="569"/>
      <c r="V14" s="570"/>
      <c r="W14" s="571"/>
      <c r="X14" s="481"/>
      <c r="Y14" s="481"/>
      <c r="Z14" s="481"/>
      <c r="AA14" s="481"/>
      <c r="AB14" s="482"/>
      <c r="AC14" s="561">
        <v>23.9</v>
      </c>
      <c r="AD14" s="562"/>
      <c r="AE14" s="562"/>
      <c r="AF14" s="562"/>
      <c r="AG14" s="563"/>
      <c r="AH14" s="561">
        <v>24.4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125</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1131</v>
      </c>
      <c r="S15" s="569"/>
      <c r="T15" s="569"/>
      <c r="U15" s="569"/>
      <c r="V15" s="570"/>
      <c r="W15" s="556" t="s">
        <v>144</v>
      </c>
      <c r="X15" s="478"/>
      <c r="Y15" s="478"/>
      <c r="Z15" s="478"/>
      <c r="AA15" s="478"/>
      <c r="AB15" s="479"/>
      <c r="AC15" s="441">
        <v>101</v>
      </c>
      <c r="AD15" s="442"/>
      <c r="AE15" s="442"/>
      <c r="AF15" s="442"/>
      <c r="AG15" s="443"/>
      <c r="AH15" s="441">
        <v>120</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250973</v>
      </c>
      <c r="BO15" s="461"/>
      <c r="BP15" s="461"/>
      <c r="BQ15" s="461"/>
      <c r="BR15" s="461"/>
      <c r="BS15" s="461"/>
      <c r="BT15" s="461"/>
      <c r="BU15" s="462"/>
      <c r="BV15" s="460">
        <v>273260</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20.3</v>
      </c>
      <c r="AD16" s="562"/>
      <c r="AE16" s="562"/>
      <c r="AF16" s="562"/>
      <c r="AG16" s="563"/>
      <c r="AH16" s="561">
        <v>22.2</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1176328</v>
      </c>
      <c r="BO16" s="466"/>
      <c r="BP16" s="466"/>
      <c r="BQ16" s="466"/>
      <c r="BR16" s="466"/>
      <c r="BS16" s="466"/>
      <c r="BT16" s="466"/>
      <c r="BU16" s="467"/>
      <c r="BV16" s="465">
        <v>1241714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278</v>
      </c>
      <c r="AD17" s="442"/>
      <c r="AE17" s="442"/>
      <c r="AF17" s="442"/>
      <c r="AG17" s="443"/>
      <c r="AH17" s="441">
        <v>288</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316050</v>
      </c>
      <c r="BO17" s="466"/>
      <c r="BP17" s="466"/>
      <c r="BQ17" s="466"/>
      <c r="BR17" s="466"/>
      <c r="BS17" s="466"/>
      <c r="BT17" s="466"/>
      <c r="BU17" s="467"/>
      <c r="BV17" s="465">
        <v>345496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252.92</v>
      </c>
      <c r="M18" s="530"/>
      <c r="N18" s="530"/>
      <c r="O18" s="530"/>
      <c r="P18" s="530"/>
      <c r="Q18" s="530"/>
      <c r="R18" s="531"/>
      <c r="S18" s="531"/>
      <c r="T18" s="531"/>
      <c r="U18" s="531"/>
      <c r="V18" s="532"/>
      <c r="W18" s="546"/>
      <c r="X18" s="547"/>
      <c r="Y18" s="547"/>
      <c r="Z18" s="547"/>
      <c r="AA18" s="547"/>
      <c r="AB18" s="557"/>
      <c r="AC18" s="429">
        <v>55.8</v>
      </c>
      <c r="AD18" s="430"/>
      <c r="AE18" s="430"/>
      <c r="AF18" s="430"/>
      <c r="AG18" s="533"/>
      <c r="AH18" s="429">
        <v>53.3</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1155997</v>
      </c>
      <c r="BO18" s="466"/>
      <c r="BP18" s="466"/>
      <c r="BQ18" s="466"/>
      <c r="BR18" s="466"/>
      <c r="BS18" s="466"/>
      <c r="BT18" s="466"/>
      <c r="BU18" s="467"/>
      <c r="BV18" s="465">
        <v>1278241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2125937</v>
      </c>
      <c r="BO19" s="466"/>
      <c r="BP19" s="466"/>
      <c r="BQ19" s="466"/>
      <c r="BR19" s="466"/>
      <c r="BS19" s="466"/>
      <c r="BT19" s="466"/>
      <c r="BU19" s="467"/>
      <c r="BV19" s="465">
        <v>1958711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461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2883214</v>
      </c>
      <c r="BO23" s="466"/>
      <c r="BP23" s="466"/>
      <c r="BQ23" s="466"/>
      <c r="BR23" s="466"/>
      <c r="BS23" s="466"/>
      <c r="BT23" s="466"/>
      <c r="BU23" s="467"/>
      <c r="BV23" s="465">
        <v>2581770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6760</v>
      </c>
      <c r="R24" s="442"/>
      <c r="S24" s="442"/>
      <c r="T24" s="442"/>
      <c r="U24" s="442"/>
      <c r="V24" s="443"/>
      <c r="W24" s="507"/>
      <c r="X24" s="498"/>
      <c r="Y24" s="499"/>
      <c r="Z24" s="438" t="s">
        <v>167</v>
      </c>
      <c r="AA24" s="439"/>
      <c r="AB24" s="439"/>
      <c r="AC24" s="439"/>
      <c r="AD24" s="439"/>
      <c r="AE24" s="439"/>
      <c r="AF24" s="439"/>
      <c r="AG24" s="440"/>
      <c r="AH24" s="441">
        <v>46</v>
      </c>
      <c r="AI24" s="442"/>
      <c r="AJ24" s="442"/>
      <c r="AK24" s="442"/>
      <c r="AL24" s="443"/>
      <c r="AM24" s="441">
        <v>145268</v>
      </c>
      <c r="AN24" s="442"/>
      <c r="AO24" s="442"/>
      <c r="AP24" s="442"/>
      <c r="AQ24" s="442"/>
      <c r="AR24" s="443"/>
      <c r="AS24" s="441">
        <v>3158</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2835771</v>
      </c>
      <c r="BO24" s="466"/>
      <c r="BP24" s="466"/>
      <c r="BQ24" s="466"/>
      <c r="BR24" s="466"/>
      <c r="BS24" s="466"/>
      <c r="BT24" s="466"/>
      <c r="BU24" s="467"/>
      <c r="BV24" s="465">
        <v>2528626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5340</v>
      </c>
      <c r="R25" s="442"/>
      <c r="S25" s="442"/>
      <c r="T25" s="442"/>
      <c r="U25" s="442"/>
      <c r="V25" s="443"/>
      <c r="W25" s="507"/>
      <c r="X25" s="498"/>
      <c r="Y25" s="499"/>
      <c r="Z25" s="438" t="s">
        <v>170</v>
      </c>
      <c r="AA25" s="439"/>
      <c r="AB25" s="439"/>
      <c r="AC25" s="439"/>
      <c r="AD25" s="439"/>
      <c r="AE25" s="439"/>
      <c r="AF25" s="439"/>
      <c r="AG25" s="440"/>
      <c r="AH25" s="441" t="s">
        <v>136</v>
      </c>
      <c r="AI25" s="442"/>
      <c r="AJ25" s="442"/>
      <c r="AK25" s="442"/>
      <c r="AL25" s="443"/>
      <c r="AM25" s="441" t="s">
        <v>136</v>
      </c>
      <c r="AN25" s="442"/>
      <c r="AO25" s="442"/>
      <c r="AP25" s="442"/>
      <c r="AQ25" s="442"/>
      <c r="AR25" s="443"/>
      <c r="AS25" s="441" t="s">
        <v>136</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105271</v>
      </c>
      <c r="BO25" s="461"/>
      <c r="BP25" s="461"/>
      <c r="BQ25" s="461"/>
      <c r="BR25" s="461"/>
      <c r="BS25" s="461"/>
      <c r="BT25" s="461"/>
      <c r="BU25" s="462"/>
      <c r="BV25" s="460">
        <v>196094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4800</v>
      </c>
      <c r="R26" s="442"/>
      <c r="S26" s="442"/>
      <c r="T26" s="442"/>
      <c r="U26" s="442"/>
      <c r="V26" s="443"/>
      <c r="W26" s="507"/>
      <c r="X26" s="498"/>
      <c r="Y26" s="499"/>
      <c r="Z26" s="438" t="s">
        <v>173</v>
      </c>
      <c r="AA26" s="520"/>
      <c r="AB26" s="520"/>
      <c r="AC26" s="520"/>
      <c r="AD26" s="520"/>
      <c r="AE26" s="520"/>
      <c r="AF26" s="520"/>
      <c r="AG26" s="521"/>
      <c r="AH26" s="441" t="s">
        <v>136</v>
      </c>
      <c r="AI26" s="442"/>
      <c r="AJ26" s="442"/>
      <c r="AK26" s="442"/>
      <c r="AL26" s="443"/>
      <c r="AM26" s="441" t="s">
        <v>136</v>
      </c>
      <c r="AN26" s="442"/>
      <c r="AO26" s="442"/>
      <c r="AP26" s="442"/>
      <c r="AQ26" s="442"/>
      <c r="AR26" s="443"/>
      <c r="AS26" s="441" t="s">
        <v>136</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175</v>
      </c>
      <c r="F27" s="439"/>
      <c r="G27" s="439"/>
      <c r="H27" s="439"/>
      <c r="I27" s="439"/>
      <c r="J27" s="439"/>
      <c r="K27" s="440"/>
      <c r="L27" s="441">
        <v>1</v>
      </c>
      <c r="M27" s="442"/>
      <c r="N27" s="442"/>
      <c r="O27" s="442"/>
      <c r="P27" s="443"/>
      <c r="Q27" s="441">
        <v>2840</v>
      </c>
      <c r="R27" s="442"/>
      <c r="S27" s="442"/>
      <c r="T27" s="442"/>
      <c r="U27" s="442"/>
      <c r="V27" s="443"/>
      <c r="W27" s="507"/>
      <c r="X27" s="498"/>
      <c r="Y27" s="499"/>
      <c r="Z27" s="438" t="s">
        <v>176</v>
      </c>
      <c r="AA27" s="439"/>
      <c r="AB27" s="439"/>
      <c r="AC27" s="439"/>
      <c r="AD27" s="439"/>
      <c r="AE27" s="439"/>
      <c r="AF27" s="439"/>
      <c r="AG27" s="440"/>
      <c r="AH27" s="441" t="s">
        <v>136</v>
      </c>
      <c r="AI27" s="442"/>
      <c r="AJ27" s="442"/>
      <c r="AK27" s="442"/>
      <c r="AL27" s="443"/>
      <c r="AM27" s="441" t="s">
        <v>136</v>
      </c>
      <c r="AN27" s="442"/>
      <c r="AO27" s="442"/>
      <c r="AP27" s="442"/>
      <c r="AQ27" s="442"/>
      <c r="AR27" s="443"/>
      <c r="AS27" s="441" t="s">
        <v>136</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t="s">
        <v>136</v>
      </c>
      <c r="BO27" s="469"/>
      <c r="BP27" s="469"/>
      <c r="BQ27" s="469"/>
      <c r="BR27" s="469"/>
      <c r="BS27" s="469"/>
      <c r="BT27" s="469"/>
      <c r="BU27" s="470"/>
      <c r="BV27" s="468" t="s">
        <v>136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178</v>
      </c>
      <c r="F28" s="439"/>
      <c r="G28" s="439"/>
      <c r="H28" s="439"/>
      <c r="I28" s="439"/>
      <c r="J28" s="439"/>
      <c r="K28" s="440"/>
      <c r="L28" s="441">
        <v>1</v>
      </c>
      <c r="M28" s="442"/>
      <c r="N28" s="442"/>
      <c r="O28" s="442"/>
      <c r="P28" s="443"/>
      <c r="Q28" s="441">
        <v>2340</v>
      </c>
      <c r="R28" s="442"/>
      <c r="S28" s="442"/>
      <c r="T28" s="442"/>
      <c r="U28" s="442"/>
      <c r="V28" s="443"/>
      <c r="W28" s="507"/>
      <c r="X28" s="498"/>
      <c r="Y28" s="499"/>
      <c r="Z28" s="438" t="s">
        <v>179</v>
      </c>
      <c r="AA28" s="439"/>
      <c r="AB28" s="439"/>
      <c r="AC28" s="439"/>
      <c r="AD28" s="439"/>
      <c r="AE28" s="439"/>
      <c r="AF28" s="439"/>
      <c r="AG28" s="440"/>
      <c r="AH28" s="441" t="s">
        <v>136</v>
      </c>
      <c r="AI28" s="442"/>
      <c r="AJ28" s="442"/>
      <c r="AK28" s="442"/>
      <c r="AL28" s="443"/>
      <c r="AM28" s="441" t="s">
        <v>136</v>
      </c>
      <c r="AN28" s="442"/>
      <c r="AO28" s="442"/>
      <c r="AP28" s="442"/>
      <c r="AQ28" s="442"/>
      <c r="AR28" s="443"/>
      <c r="AS28" s="441" t="s">
        <v>135</v>
      </c>
      <c r="AT28" s="442"/>
      <c r="AU28" s="442"/>
      <c r="AV28" s="442"/>
      <c r="AW28" s="442"/>
      <c r="AX28" s="444"/>
      <c r="AY28" s="448" t="s">
        <v>180</v>
      </c>
      <c r="AZ28" s="449"/>
      <c r="BA28" s="449"/>
      <c r="BB28" s="450"/>
      <c r="BC28" s="457" t="s">
        <v>47</v>
      </c>
      <c r="BD28" s="458"/>
      <c r="BE28" s="458"/>
      <c r="BF28" s="458"/>
      <c r="BG28" s="458"/>
      <c r="BH28" s="458"/>
      <c r="BI28" s="458"/>
      <c r="BJ28" s="458"/>
      <c r="BK28" s="458"/>
      <c r="BL28" s="458"/>
      <c r="BM28" s="459"/>
      <c r="BN28" s="460">
        <v>610070</v>
      </c>
      <c r="BO28" s="461"/>
      <c r="BP28" s="461"/>
      <c r="BQ28" s="461"/>
      <c r="BR28" s="461"/>
      <c r="BS28" s="461"/>
      <c r="BT28" s="461"/>
      <c r="BU28" s="462"/>
      <c r="BV28" s="460">
        <v>1050416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181</v>
      </c>
      <c r="F29" s="439"/>
      <c r="G29" s="439"/>
      <c r="H29" s="439"/>
      <c r="I29" s="439"/>
      <c r="J29" s="439"/>
      <c r="K29" s="440"/>
      <c r="L29" s="441">
        <v>6</v>
      </c>
      <c r="M29" s="442"/>
      <c r="N29" s="442"/>
      <c r="O29" s="442"/>
      <c r="P29" s="443"/>
      <c r="Q29" s="441">
        <v>2130</v>
      </c>
      <c r="R29" s="442"/>
      <c r="S29" s="442"/>
      <c r="T29" s="442"/>
      <c r="U29" s="442"/>
      <c r="V29" s="443"/>
      <c r="W29" s="508"/>
      <c r="X29" s="509"/>
      <c r="Y29" s="510"/>
      <c r="Z29" s="438" t="s">
        <v>182</v>
      </c>
      <c r="AA29" s="439"/>
      <c r="AB29" s="439"/>
      <c r="AC29" s="439"/>
      <c r="AD29" s="439"/>
      <c r="AE29" s="439"/>
      <c r="AF29" s="439"/>
      <c r="AG29" s="440"/>
      <c r="AH29" s="441">
        <v>46</v>
      </c>
      <c r="AI29" s="442"/>
      <c r="AJ29" s="442"/>
      <c r="AK29" s="442"/>
      <c r="AL29" s="443"/>
      <c r="AM29" s="441">
        <v>145268</v>
      </c>
      <c r="AN29" s="442"/>
      <c r="AO29" s="442"/>
      <c r="AP29" s="442"/>
      <c r="AQ29" s="442"/>
      <c r="AR29" s="443"/>
      <c r="AS29" s="441">
        <v>3158</v>
      </c>
      <c r="AT29" s="442"/>
      <c r="AU29" s="442"/>
      <c r="AV29" s="442"/>
      <c r="AW29" s="442"/>
      <c r="AX29" s="444"/>
      <c r="AY29" s="451"/>
      <c r="AZ29" s="452"/>
      <c r="BA29" s="452"/>
      <c r="BB29" s="453"/>
      <c r="BC29" s="445" t="s">
        <v>183</v>
      </c>
      <c r="BD29" s="446"/>
      <c r="BE29" s="446"/>
      <c r="BF29" s="446"/>
      <c r="BG29" s="446"/>
      <c r="BH29" s="446"/>
      <c r="BI29" s="446"/>
      <c r="BJ29" s="446"/>
      <c r="BK29" s="446"/>
      <c r="BL29" s="446"/>
      <c r="BM29" s="447"/>
      <c r="BN29" s="465">
        <v>247760</v>
      </c>
      <c r="BO29" s="466"/>
      <c r="BP29" s="466"/>
      <c r="BQ29" s="466"/>
      <c r="BR29" s="466"/>
      <c r="BS29" s="466"/>
      <c r="BT29" s="466"/>
      <c r="BU29" s="467"/>
      <c r="BV29" s="465">
        <v>162386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184</v>
      </c>
      <c r="X30" s="518"/>
      <c r="Y30" s="518"/>
      <c r="Z30" s="518"/>
      <c r="AA30" s="518"/>
      <c r="AB30" s="518"/>
      <c r="AC30" s="518"/>
      <c r="AD30" s="518"/>
      <c r="AE30" s="518"/>
      <c r="AF30" s="518"/>
      <c r="AG30" s="519"/>
      <c r="AH30" s="429">
        <v>95.9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1498676</v>
      </c>
      <c r="BO30" s="469"/>
      <c r="BP30" s="469"/>
      <c r="BQ30" s="469"/>
      <c r="BR30" s="469"/>
      <c r="BS30" s="469"/>
      <c r="BT30" s="469"/>
      <c r="BU30" s="470"/>
      <c r="BV30" s="468">
        <v>1104483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191</v>
      </c>
      <c r="D33" s="428"/>
      <c r="E33" s="427" t="s">
        <v>192</v>
      </c>
      <c r="F33" s="427"/>
      <c r="G33" s="427"/>
      <c r="H33" s="427"/>
      <c r="I33" s="427"/>
      <c r="J33" s="427"/>
      <c r="K33" s="427"/>
      <c r="L33" s="427"/>
      <c r="M33" s="427"/>
      <c r="N33" s="427"/>
      <c r="O33" s="427"/>
      <c r="P33" s="427"/>
      <c r="Q33" s="427"/>
      <c r="R33" s="427"/>
      <c r="S33" s="427"/>
      <c r="T33" s="215"/>
      <c r="U33" s="428" t="s">
        <v>191</v>
      </c>
      <c r="V33" s="428"/>
      <c r="W33" s="427" t="s">
        <v>192</v>
      </c>
      <c r="X33" s="427"/>
      <c r="Y33" s="427"/>
      <c r="Z33" s="427"/>
      <c r="AA33" s="427"/>
      <c r="AB33" s="427"/>
      <c r="AC33" s="427"/>
      <c r="AD33" s="427"/>
      <c r="AE33" s="427"/>
      <c r="AF33" s="427"/>
      <c r="AG33" s="427"/>
      <c r="AH33" s="427"/>
      <c r="AI33" s="427"/>
      <c r="AJ33" s="427"/>
      <c r="AK33" s="427"/>
      <c r="AL33" s="215"/>
      <c r="AM33" s="428" t="s">
        <v>191</v>
      </c>
      <c r="AN33" s="428"/>
      <c r="AO33" s="427" t="s">
        <v>192</v>
      </c>
      <c r="AP33" s="427"/>
      <c r="AQ33" s="427"/>
      <c r="AR33" s="427"/>
      <c r="AS33" s="427"/>
      <c r="AT33" s="427"/>
      <c r="AU33" s="427"/>
      <c r="AV33" s="427"/>
      <c r="AW33" s="427"/>
      <c r="AX33" s="427"/>
      <c r="AY33" s="427"/>
      <c r="AZ33" s="427"/>
      <c r="BA33" s="427"/>
      <c r="BB33" s="427"/>
      <c r="BC33" s="427"/>
      <c r="BD33" s="216"/>
      <c r="BE33" s="427" t="s">
        <v>193</v>
      </c>
      <c r="BF33" s="427"/>
      <c r="BG33" s="427" t="s">
        <v>194</v>
      </c>
      <c r="BH33" s="427"/>
      <c r="BI33" s="427"/>
      <c r="BJ33" s="427"/>
      <c r="BK33" s="427"/>
      <c r="BL33" s="427"/>
      <c r="BM33" s="427"/>
      <c r="BN33" s="427"/>
      <c r="BO33" s="427"/>
      <c r="BP33" s="427"/>
      <c r="BQ33" s="427"/>
      <c r="BR33" s="427"/>
      <c r="BS33" s="427"/>
      <c r="BT33" s="427"/>
      <c r="BU33" s="427"/>
      <c r="BV33" s="216"/>
      <c r="BW33" s="428" t="s">
        <v>193</v>
      </c>
      <c r="BX33" s="428"/>
      <c r="BY33" s="427" t="s">
        <v>195</v>
      </c>
      <c r="BZ33" s="427"/>
      <c r="CA33" s="427"/>
      <c r="CB33" s="427"/>
      <c r="CC33" s="427"/>
      <c r="CD33" s="427"/>
      <c r="CE33" s="427"/>
      <c r="CF33" s="427"/>
      <c r="CG33" s="427"/>
      <c r="CH33" s="427"/>
      <c r="CI33" s="427"/>
      <c r="CJ33" s="427"/>
      <c r="CK33" s="427"/>
      <c r="CL33" s="427"/>
      <c r="CM33" s="427"/>
      <c r="CN33" s="215"/>
      <c r="CO33" s="428" t="s">
        <v>191</v>
      </c>
      <c r="CP33" s="428"/>
      <c r="CQ33" s="427" t="s">
        <v>196</v>
      </c>
      <c r="CR33" s="427"/>
      <c r="CS33" s="427"/>
      <c r="CT33" s="427"/>
      <c r="CU33" s="427"/>
      <c r="CV33" s="427"/>
      <c r="CW33" s="427"/>
      <c r="CX33" s="427"/>
      <c r="CY33" s="427"/>
      <c r="CZ33" s="427"/>
      <c r="DA33" s="427"/>
      <c r="DB33" s="427"/>
      <c r="DC33" s="427"/>
      <c r="DD33" s="427"/>
      <c r="DE33" s="427"/>
      <c r="DF33" s="215"/>
      <c r="DG33" s="426" t="s">
        <v>197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五木村振興公社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ダム対策事業特別会計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IF('各会計、関係団体の財政状況及び健全化判断比率'!B32="","",'各会計、関係団体の財政状況及び健全化判断比率'!B32)</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人吉下球磨消防組合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子守唄の里　五木</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代替地上下水道事業特別会計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人吉球磨広域行政組合（一般会計）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くま川鉄道</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墓地公園特別会計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人吉球磨広域行政組合（人吉球磨ふるさと市町村圏特別会計）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情報通信事業特別会計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人吉球磨広域行政組合（特別養護老人ホーム特別会計）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熊本県後期高齢者医療広域連合（一般会計）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熊本県後期高齢者医療広域連合（後期高齢者医療特別会計）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202</v>
      </c>
    </row>
    <row r="50" spans="5:5" x14ac:dyDescent="0.15">
      <c r="E50" s="187" t="s">
        <v>203</v>
      </c>
    </row>
    <row r="51" spans="5:5" x14ac:dyDescent="0.15">
      <c r="E51" s="187" t="s">
        <v>204</v>
      </c>
    </row>
    <row r="52" spans="5:5" x14ac:dyDescent="0.15">
      <c r="E52" s="187"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VVbIVdClcq0fYmfF4OudYFxTTflqBi32koNVeyNYK9rCugimxaznCoXJVpmcEZ/rpz2qOUCGnC9JckAJp4XzA==" saltValue="yVaoBGTdKOz4LStVD4nb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570</v>
      </c>
      <c r="D34" s="1244"/>
      <c r="E34" s="1245"/>
      <c r="F34" s="32">
        <v>0</v>
      </c>
      <c r="G34" s="33">
        <v>0</v>
      </c>
      <c r="H34" s="33">
        <v>0</v>
      </c>
      <c r="I34" s="33">
        <v>0</v>
      </c>
      <c r="J34" s="34" t="s">
        <v>571</v>
      </c>
      <c r="K34" s="22"/>
      <c r="L34" s="22"/>
      <c r="M34" s="22"/>
      <c r="N34" s="22"/>
      <c r="O34" s="22"/>
      <c r="P34" s="22"/>
    </row>
    <row r="35" spans="1:16" ht="39" customHeight="1" x14ac:dyDescent="0.15">
      <c r="A35" s="22"/>
      <c r="B35" s="35"/>
      <c r="C35" s="1238" t="s">
        <v>572</v>
      </c>
      <c r="D35" s="1239"/>
      <c r="E35" s="1240"/>
      <c r="F35" s="36">
        <v>6.81</v>
      </c>
      <c r="G35" s="37">
        <v>21.21</v>
      </c>
      <c r="H35" s="37">
        <v>17.23</v>
      </c>
      <c r="I35" s="37">
        <v>14.26</v>
      </c>
      <c r="J35" s="38">
        <v>13.12</v>
      </c>
      <c r="K35" s="22"/>
      <c r="L35" s="22"/>
      <c r="M35" s="22"/>
      <c r="N35" s="22"/>
      <c r="O35" s="22"/>
      <c r="P35" s="22"/>
    </row>
    <row r="36" spans="1:16" ht="39" customHeight="1" x14ac:dyDescent="0.15">
      <c r="A36" s="22"/>
      <c r="B36" s="35"/>
      <c r="C36" s="1238" t="s">
        <v>573</v>
      </c>
      <c r="D36" s="1239"/>
      <c r="E36" s="1240"/>
      <c r="F36" s="36">
        <v>0.39</v>
      </c>
      <c r="G36" s="37">
        <v>0.5</v>
      </c>
      <c r="H36" s="37">
        <v>0.57999999999999996</v>
      </c>
      <c r="I36" s="37">
        <v>1.63</v>
      </c>
      <c r="J36" s="38">
        <v>1.06</v>
      </c>
      <c r="K36" s="22"/>
      <c r="L36" s="22"/>
      <c r="M36" s="22"/>
      <c r="N36" s="22"/>
      <c r="O36" s="22"/>
      <c r="P36" s="22"/>
    </row>
    <row r="37" spans="1:16" ht="39" customHeight="1" x14ac:dyDescent="0.15">
      <c r="A37" s="22"/>
      <c r="B37" s="35"/>
      <c r="C37" s="1238" t="s">
        <v>574</v>
      </c>
      <c r="D37" s="1239"/>
      <c r="E37" s="1240"/>
      <c r="F37" s="36">
        <v>1.05</v>
      </c>
      <c r="G37" s="37">
        <v>0.57999999999999996</v>
      </c>
      <c r="H37" s="37">
        <v>0.73</v>
      </c>
      <c r="I37" s="37">
        <v>7.0000000000000007E-2</v>
      </c>
      <c r="J37" s="38">
        <v>0.51</v>
      </c>
      <c r="K37" s="22"/>
      <c r="L37" s="22"/>
      <c r="M37" s="22"/>
      <c r="N37" s="22"/>
      <c r="O37" s="22"/>
      <c r="P37" s="22"/>
    </row>
    <row r="38" spans="1:16" ht="39" customHeight="1" x14ac:dyDescent="0.15">
      <c r="A38" s="22"/>
      <c r="B38" s="35"/>
      <c r="C38" s="1238" t="s">
        <v>575</v>
      </c>
      <c r="D38" s="1239"/>
      <c r="E38" s="1240"/>
      <c r="F38" s="36">
        <v>0.01</v>
      </c>
      <c r="G38" s="37">
        <v>0.01</v>
      </c>
      <c r="H38" s="37">
        <v>0</v>
      </c>
      <c r="I38" s="37">
        <v>0.01</v>
      </c>
      <c r="J38" s="38">
        <v>0.02</v>
      </c>
      <c r="K38" s="22"/>
      <c r="L38" s="22"/>
      <c r="M38" s="22"/>
      <c r="N38" s="22"/>
      <c r="O38" s="22"/>
      <c r="P38" s="22"/>
    </row>
    <row r="39" spans="1:16" ht="39" customHeight="1" x14ac:dyDescent="0.15">
      <c r="A39" s="22"/>
      <c r="B39" s="35"/>
      <c r="C39" s="1238" t="s">
        <v>576</v>
      </c>
      <c r="D39" s="1239"/>
      <c r="E39" s="1240"/>
      <c r="F39" s="36">
        <v>0</v>
      </c>
      <c r="G39" s="37">
        <v>0.01</v>
      </c>
      <c r="H39" s="37">
        <v>0.01</v>
      </c>
      <c r="I39" s="37">
        <v>0.01</v>
      </c>
      <c r="J39" s="38">
        <v>0.01</v>
      </c>
      <c r="K39" s="22"/>
      <c r="L39" s="22"/>
      <c r="M39" s="22"/>
      <c r="N39" s="22"/>
      <c r="O39" s="22"/>
      <c r="P39" s="22"/>
    </row>
    <row r="40" spans="1:16" ht="39" customHeight="1" x14ac:dyDescent="0.15">
      <c r="A40" s="22"/>
      <c r="B40" s="35"/>
      <c r="C40" s="1238" t="s">
        <v>577</v>
      </c>
      <c r="D40" s="1239"/>
      <c r="E40" s="1240"/>
      <c r="F40" s="36">
        <v>0.02</v>
      </c>
      <c r="G40" s="37">
        <v>0</v>
      </c>
      <c r="H40" s="37">
        <v>0.01</v>
      </c>
      <c r="I40" s="37">
        <v>0.01</v>
      </c>
      <c r="J40" s="38">
        <v>0.01</v>
      </c>
      <c r="K40" s="22"/>
      <c r="L40" s="22"/>
      <c r="M40" s="22"/>
      <c r="N40" s="22"/>
      <c r="O40" s="22"/>
      <c r="P40" s="22"/>
    </row>
    <row r="41" spans="1:16" ht="39" customHeight="1" x14ac:dyDescent="0.15">
      <c r="A41" s="22"/>
      <c r="B41" s="35"/>
      <c r="C41" s="1238" t="s">
        <v>578</v>
      </c>
      <c r="D41" s="1239"/>
      <c r="E41" s="1240"/>
      <c r="F41" s="36">
        <v>0.03</v>
      </c>
      <c r="G41" s="37">
        <v>0.02</v>
      </c>
      <c r="H41" s="37">
        <v>0.03</v>
      </c>
      <c r="I41" s="37">
        <v>0.09</v>
      </c>
      <c r="J41" s="38">
        <v>0</v>
      </c>
      <c r="K41" s="22"/>
      <c r="L41" s="22"/>
      <c r="M41" s="22"/>
      <c r="N41" s="22"/>
      <c r="O41" s="22"/>
      <c r="P41" s="22"/>
    </row>
    <row r="42" spans="1:16" ht="39" customHeight="1" x14ac:dyDescent="0.15">
      <c r="A42" s="22"/>
      <c r="B42" s="39"/>
      <c r="C42" s="1238" t="s">
        <v>579</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580</v>
      </c>
      <c r="D43" s="1242"/>
      <c r="E43" s="1243"/>
      <c r="F43" s="41">
        <v>0.1</v>
      </c>
      <c r="G43" s="42">
        <v>0.13</v>
      </c>
      <c r="H43" s="42">
        <v>0.06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CWOBXxlUJBm7cR4sZLBGg3kqGaPk977yXWLZ6wh0UuiUkaw1C1jndjDO5qOmt0qVa305FxoqHz2LRM1klsgoA==" saltValue="5IRcHleigyqLdCofCQe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335</v>
      </c>
      <c r="L45" s="60">
        <v>300</v>
      </c>
      <c r="M45" s="60">
        <v>290</v>
      </c>
      <c r="N45" s="60">
        <v>256</v>
      </c>
      <c r="O45" s="61">
        <v>243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8</v>
      </c>
      <c r="L48" s="64">
        <v>7</v>
      </c>
      <c r="M48" s="64">
        <v>6</v>
      </c>
      <c r="N48" s="64">
        <v>7</v>
      </c>
      <c r="O48" s="65">
        <v>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v>
      </c>
      <c r="L49" s="64">
        <v>13</v>
      </c>
      <c r="M49" s="64">
        <v>13</v>
      </c>
      <c r="N49" s="64">
        <v>9</v>
      </c>
      <c r="O49" s="65">
        <v>6</v>
      </c>
      <c r="P49" s="48"/>
      <c r="Q49" s="48"/>
      <c r="R49" s="48"/>
      <c r="S49" s="48"/>
      <c r="T49" s="48"/>
      <c r="U49" s="48"/>
    </row>
    <row r="50" spans="1:21" ht="30.75" customHeight="1" x14ac:dyDescent="0.15">
      <c r="A50" s="48"/>
      <c r="B50" s="1266"/>
      <c r="C50" s="1267"/>
      <c r="D50" s="62"/>
      <c r="E50" s="1248" t="s">
        <v>17</v>
      </c>
      <c r="F50" s="1248"/>
      <c r="G50" s="1248"/>
      <c r="H50" s="1248"/>
      <c r="I50" s="1248"/>
      <c r="J50" s="1249"/>
      <c r="K50" s="63">
        <v>3</v>
      </c>
      <c r="L50" s="64">
        <v>2</v>
      </c>
      <c r="M50" s="64">
        <v>2</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238</v>
      </c>
      <c r="L52" s="64">
        <v>216</v>
      </c>
      <c r="M52" s="64">
        <v>213</v>
      </c>
      <c r="N52" s="64">
        <v>188</v>
      </c>
      <c r="O52" s="65">
        <v>176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122</v>
      </c>
      <c r="L53" s="69">
        <v>106</v>
      </c>
      <c r="M53" s="69">
        <v>98</v>
      </c>
      <c r="N53" s="69">
        <v>86</v>
      </c>
      <c r="O53" s="70">
        <v>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tQTL1FUQmHRJ2RjtvZ7dj/uJwHv2uM22gDNUAjXV2ab8LCh8TIOF2eSjaOg5o84XQfh0Te69ah7VO6fvpkw==" saltValue="aB2qvG72Jot2p0989r7E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2341</v>
      </c>
      <c r="J41" s="103">
        <v>2288</v>
      </c>
      <c r="K41" s="103">
        <v>2353</v>
      </c>
      <c r="L41" s="103">
        <v>2582</v>
      </c>
      <c r="M41" s="104">
        <v>2883</v>
      </c>
    </row>
    <row r="42" spans="2:13" ht="27.75" customHeight="1" x14ac:dyDescent="0.15">
      <c r="B42" s="1274"/>
      <c r="C42" s="1275"/>
      <c r="D42" s="105"/>
      <c r="E42" s="1278" t="s">
        <v>32</v>
      </c>
      <c r="F42" s="1278"/>
      <c r="G42" s="1278"/>
      <c r="H42" s="1279"/>
      <c r="I42" s="106">
        <v>13</v>
      </c>
      <c r="J42" s="107">
        <v>9</v>
      </c>
      <c r="K42" s="107" t="s">
        <v>519</v>
      </c>
      <c r="L42" s="107" t="s">
        <v>519</v>
      </c>
      <c r="M42" s="108" t="s">
        <v>519</v>
      </c>
    </row>
    <row r="43" spans="2:13" ht="27.75" customHeight="1" x14ac:dyDescent="0.15">
      <c r="B43" s="1274"/>
      <c r="C43" s="1275"/>
      <c r="D43" s="105"/>
      <c r="E43" s="1278" t="s">
        <v>33</v>
      </c>
      <c r="F43" s="1278"/>
      <c r="G43" s="1278"/>
      <c r="H43" s="1279"/>
      <c r="I43" s="106">
        <v>81</v>
      </c>
      <c r="J43" s="107">
        <v>74</v>
      </c>
      <c r="K43" s="107">
        <v>68</v>
      </c>
      <c r="L43" s="107">
        <v>69</v>
      </c>
      <c r="M43" s="108">
        <v>65</v>
      </c>
    </row>
    <row r="44" spans="2:13" ht="27.75" customHeight="1" x14ac:dyDescent="0.15">
      <c r="B44" s="1274"/>
      <c r="C44" s="1275"/>
      <c r="D44" s="105"/>
      <c r="E44" s="1278" t="s">
        <v>34</v>
      </c>
      <c r="F44" s="1278"/>
      <c r="G44" s="1278"/>
      <c r="H44" s="1279"/>
      <c r="I44" s="106">
        <v>118</v>
      </c>
      <c r="J44" s="107">
        <v>89</v>
      </c>
      <c r="K44" s="107">
        <v>61</v>
      </c>
      <c r="L44" s="107">
        <v>50</v>
      </c>
      <c r="M44" s="108">
        <v>25</v>
      </c>
    </row>
    <row r="45" spans="2:13" ht="27.75" customHeight="1" x14ac:dyDescent="0.15">
      <c r="B45" s="1274"/>
      <c r="C45" s="1275"/>
      <c r="D45" s="105"/>
      <c r="E45" s="1278" t="s">
        <v>35</v>
      </c>
      <c r="F45" s="1278"/>
      <c r="G45" s="1278"/>
      <c r="H45" s="1279"/>
      <c r="I45" s="106">
        <v>527</v>
      </c>
      <c r="J45" s="107">
        <v>546</v>
      </c>
      <c r="K45" s="107">
        <v>494</v>
      </c>
      <c r="L45" s="107">
        <v>466</v>
      </c>
      <c r="M45" s="108">
        <v>456</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t="s">
        <v>519</v>
      </c>
      <c r="J49" s="107" t="s">
        <v>519</v>
      </c>
      <c r="K49" s="107" t="s">
        <v>519</v>
      </c>
      <c r="L49" s="107" t="s">
        <v>519</v>
      </c>
      <c r="M49" s="108" t="s">
        <v>519</v>
      </c>
    </row>
    <row r="50" spans="2:13" ht="27.75" customHeight="1" x14ac:dyDescent="0.15">
      <c r="B50" s="1272" t="s">
        <v>40</v>
      </c>
      <c r="C50" s="1273"/>
      <c r="D50" s="111"/>
      <c r="E50" s="1278" t="s">
        <v>41</v>
      </c>
      <c r="F50" s="1278"/>
      <c r="G50" s="1278"/>
      <c r="H50" s="1279"/>
      <c r="I50" s="106">
        <v>2011</v>
      </c>
      <c r="J50" s="107">
        <v>1882</v>
      </c>
      <c r="K50" s="107">
        <v>2175</v>
      </c>
      <c r="L50" s="107">
        <v>2378</v>
      </c>
      <c r="M50" s="108">
        <v>1852</v>
      </c>
    </row>
    <row r="51" spans="2:13" ht="27.75" customHeight="1" x14ac:dyDescent="0.15">
      <c r="B51" s="1274"/>
      <c r="C51" s="1275"/>
      <c r="D51" s="105"/>
      <c r="E51" s="1278" t="s">
        <v>42</v>
      </c>
      <c r="F51" s="1278"/>
      <c r="G51" s="1278"/>
      <c r="H51" s="1279"/>
      <c r="I51" s="106">
        <v>41</v>
      </c>
      <c r="J51" s="107">
        <v>37</v>
      </c>
      <c r="K51" s="107">
        <v>33</v>
      </c>
      <c r="L51" s="107">
        <v>29</v>
      </c>
      <c r="M51" s="108">
        <v>25</v>
      </c>
    </row>
    <row r="52" spans="2:13" ht="27.75" customHeight="1" x14ac:dyDescent="0.15">
      <c r="B52" s="1276"/>
      <c r="C52" s="1277"/>
      <c r="D52" s="105"/>
      <c r="E52" s="1278" t="s">
        <v>43</v>
      </c>
      <c r="F52" s="1278"/>
      <c r="G52" s="1278"/>
      <c r="H52" s="1279"/>
      <c r="I52" s="106">
        <v>1672</v>
      </c>
      <c r="J52" s="107">
        <v>1704</v>
      </c>
      <c r="K52" s="107">
        <v>1760</v>
      </c>
      <c r="L52" s="107">
        <v>1847</v>
      </c>
      <c r="M52" s="108">
        <v>2481</v>
      </c>
    </row>
    <row r="53" spans="2:13" ht="27.75" customHeight="1" thickBot="1" x14ac:dyDescent="0.2">
      <c r="B53" s="1280" t="s">
        <v>21</v>
      </c>
      <c r="C53" s="1281"/>
      <c r="D53" s="112"/>
      <c r="E53" s="1282" t="s">
        <v>44</v>
      </c>
      <c r="F53" s="1282"/>
      <c r="G53" s="1282"/>
      <c r="H53" s="1283"/>
      <c r="I53" s="113">
        <v>-643</v>
      </c>
      <c r="J53" s="114">
        <v>-616</v>
      </c>
      <c r="K53" s="114">
        <v>-992</v>
      </c>
      <c r="L53" s="114">
        <v>-1087</v>
      </c>
      <c r="M53" s="115">
        <v>-928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IDPXq0dtl0GScWcT3J/AFGG0ewYiUmOICrJxPIYD+gOuuYm5pV6q1QY0m04hqgltYyvB4ry1gTquf1BImXgRQ==" saltValue="8/Zfa3pRg6LzcHmuU4a+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47</v>
      </c>
      <c r="D55" s="1299"/>
      <c r="E55" s="1300"/>
      <c r="F55" s="127">
        <v>1050</v>
      </c>
      <c r="G55" s="127">
        <v>1050</v>
      </c>
      <c r="H55" s="128">
        <v>610</v>
      </c>
    </row>
    <row r="56" spans="2:8" ht="52.5" customHeight="1" x14ac:dyDescent="0.15">
      <c r="B56" s="129"/>
      <c r="C56" s="1301" t="s">
        <v>48</v>
      </c>
      <c r="D56" s="1301"/>
      <c r="E56" s="1302"/>
      <c r="F56" s="130">
        <v>167</v>
      </c>
      <c r="G56" s="130">
        <v>162</v>
      </c>
      <c r="H56" s="131">
        <v>248</v>
      </c>
    </row>
    <row r="57" spans="2:8" ht="53.25" customHeight="1" x14ac:dyDescent="0.15">
      <c r="B57" s="129"/>
      <c r="C57" s="1303" t="s">
        <v>49</v>
      </c>
      <c r="D57" s="1303"/>
      <c r="E57" s="1304"/>
      <c r="F57" s="132">
        <v>904</v>
      </c>
      <c r="G57" s="132">
        <v>1104</v>
      </c>
      <c r="H57" s="133">
        <v>1499</v>
      </c>
    </row>
    <row r="58" spans="2:8" ht="45.75" customHeight="1" x14ac:dyDescent="0.15">
      <c r="B58" s="134"/>
      <c r="C58" s="1291" t="s">
        <v>601</v>
      </c>
      <c r="D58" s="1292"/>
      <c r="E58" s="1293"/>
      <c r="F58" s="135">
        <v>295</v>
      </c>
      <c r="G58" s="135">
        <v>443</v>
      </c>
      <c r="H58" s="136">
        <v>825</v>
      </c>
    </row>
    <row r="59" spans="2:8" ht="45.75" customHeight="1" x14ac:dyDescent="0.15">
      <c r="B59" s="134"/>
      <c r="C59" s="1291" t="s">
        <v>602</v>
      </c>
      <c r="D59" s="1292"/>
      <c r="E59" s="1293"/>
      <c r="F59" s="135">
        <v>315</v>
      </c>
      <c r="G59" s="135">
        <v>316</v>
      </c>
      <c r="H59" s="136">
        <v>316</v>
      </c>
    </row>
    <row r="60" spans="2:8" ht="45.75" customHeight="1" x14ac:dyDescent="0.15">
      <c r="B60" s="134"/>
      <c r="C60" s="1291" t="s">
        <v>603</v>
      </c>
      <c r="D60" s="1292"/>
      <c r="E60" s="1293"/>
      <c r="F60" s="135">
        <v>58</v>
      </c>
      <c r="G60" s="135">
        <v>113</v>
      </c>
      <c r="H60" s="136">
        <v>115</v>
      </c>
    </row>
    <row r="61" spans="2:8" ht="45.75" customHeight="1" x14ac:dyDescent="0.15">
      <c r="B61" s="134"/>
      <c r="C61" s="1291" t="s">
        <v>604</v>
      </c>
      <c r="D61" s="1292"/>
      <c r="E61" s="1293"/>
      <c r="F61" s="135">
        <v>102</v>
      </c>
      <c r="G61" s="135">
        <v>102</v>
      </c>
      <c r="H61" s="136">
        <v>102</v>
      </c>
    </row>
    <row r="62" spans="2:8" ht="45.75" customHeight="1" thickBot="1" x14ac:dyDescent="0.2">
      <c r="B62" s="137"/>
      <c r="C62" s="1294" t="s">
        <v>605</v>
      </c>
      <c r="D62" s="1295"/>
      <c r="E62" s="1296"/>
      <c r="F62" s="138">
        <v>55</v>
      </c>
      <c r="G62" s="138">
        <v>54</v>
      </c>
      <c r="H62" s="139">
        <v>54</v>
      </c>
    </row>
    <row r="63" spans="2:8" ht="52.5" customHeight="1" thickBot="1" x14ac:dyDescent="0.2">
      <c r="B63" s="140"/>
      <c r="C63" s="1297" t="s">
        <v>50</v>
      </c>
      <c r="D63" s="1297"/>
      <c r="E63" s="1298"/>
      <c r="F63" s="141">
        <v>2121</v>
      </c>
      <c r="G63" s="141">
        <v>2317</v>
      </c>
      <c r="H63" s="142">
        <v>2357</v>
      </c>
    </row>
    <row r="64" spans="2:8" ht="15" customHeight="1" x14ac:dyDescent="0.15"/>
    <row r="65" ht="0" hidden="1" customHeight="1" x14ac:dyDescent="0.15"/>
    <row r="66" ht="0" hidden="1" customHeight="1" x14ac:dyDescent="0.15"/>
  </sheetData>
  <sheetProtection algorithmName="SHA-512" hashValue="v39P0eo7pCNJWpFDo+Q/Yvl/8stvz6gWOQGU3nrDR74vPOHEykpBYYNrm5s/M1Jedy8YNCzTSR3nBL4npu6Yhw==" saltValue="jpHbMvkdsDhyNnMk4IF6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9" zoomScaleNormal="100" zoomScaleSheetLayoutView="55" workbookViewId="0">
      <selection activeCell="AT49" sqref="AT4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610</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52.3</v>
      </c>
      <c r="CG53" s="1305"/>
      <c r="CH53" s="1305"/>
      <c r="CI53" s="1305"/>
      <c r="CJ53" s="1305"/>
      <c r="CK53" s="1305"/>
      <c r="CL53" s="1305"/>
      <c r="CM53" s="1305"/>
      <c r="CN53" s="1305">
        <v>53.9</v>
      </c>
      <c r="CO53" s="1305"/>
      <c r="CP53" s="1305"/>
      <c r="CQ53" s="1305"/>
      <c r="CR53" s="1305"/>
      <c r="CS53" s="1305"/>
      <c r="CT53" s="1305"/>
      <c r="CU53" s="1305"/>
      <c r="CV53" s="1305">
        <v>53.8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615</v>
      </c>
      <c r="AO55" s="1310"/>
      <c r="AP55" s="1310"/>
      <c r="AQ55" s="1310"/>
      <c r="AR55" s="1310"/>
      <c r="AS55" s="1310"/>
      <c r="AT55" s="1310"/>
      <c r="AU55" s="1310"/>
      <c r="AV55" s="1310"/>
      <c r="AW55" s="1310"/>
      <c r="AX55" s="1310"/>
      <c r="AY55" s="1310"/>
      <c r="AZ55" s="1310"/>
      <c r="BA55" s="1310"/>
      <c r="BB55" s="1308" t="s">
        <v>613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610</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617</v>
      </c>
      <c r="BC75" s="1308"/>
      <c r="BD75" s="1308"/>
      <c r="BE75" s="1308"/>
      <c r="BF75" s="1308"/>
      <c r="BG75" s="1308"/>
      <c r="BH75" s="1308"/>
      <c r="BI75" s="1308"/>
      <c r="BJ75" s="1308"/>
      <c r="BK75" s="1308"/>
      <c r="BL75" s="1308"/>
      <c r="BM75" s="1308"/>
      <c r="BN75" s="1308"/>
      <c r="BO75" s="1308"/>
      <c r="BP75" s="1305">
        <v>9.6</v>
      </c>
      <c r="BQ75" s="1305"/>
      <c r="BR75" s="1305"/>
      <c r="BS75" s="1305"/>
      <c r="BT75" s="1305"/>
      <c r="BU75" s="1305"/>
      <c r="BV75" s="1305"/>
      <c r="BW75" s="1305"/>
      <c r="BX75" s="1305">
        <v>9.1999999999999993</v>
      </c>
      <c r="BY75" s="1305"/>
      <c r="BZ75" s="1305"/>
      <c r="CA75" s="1305"/>
      <c r="CB75" s="1305"/>
      <c r="CC75" s="1305"/>
      <c r="CD75" s="1305"/>
      <c r="CE75" s="1305"/>
      <c r="CF75" s="1305">
        <v>8.6</v>
      </c>
      <c r="CG75" s="1305"/>
      <c r="CH75" s="1305"/>
      <c r="CI75" s="1305"/>
      <c r="CJ75" s="1305"/>
      <c r="CK75" s="1305"/>
      <c r="CL75" s="1305"/>
      <c r="CM75" s="1305"/>
      <c r="CN75" s="1305">
        <v>7.6</v>
      </c>
      <c r="CO75" s="1305"/>
      <c r="CP75" s="1305"/>
      <c r="CQ75" s="1305"/>
      <c r="CR75" s="1305"/>
      <c r="CS75" s="1305"/>
      <c r="CT75" s="1305"/>
      <c r="CU75" s="1305"/>
      <c r="CV75" s="1305">
        <v>7.3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615</v>
      </c>
      <c r="AO77" s="1310"/>
      <c r="AP77" s="1310"/>
      <c r="AQ77" s="1310"/>
      <c r="AR77" s="1310"/>
      <c r="AS77" s="1310"/>
      <c r="AT77" s="1310"/>
      <c r="AU77" s="1310"/>
      <c r="AV77" s="1310"/>
      <c r="AW77" s="1310"/>
      <c r="AX77" s="1310"/>
      <c r="AY77" s="1310"/>
      <c r="AZ77" s="1310"/>
      <c r="BA77" s="1310"/>
      <c r="BB77" s="1308" t="s">
        <v>613</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617</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UtKZXDS4PL+0s//ksvaP4VFV3ReqfNc6F7MtVqqeOo89TW3NGPRRCY6dp97Den2e90UdLOa8mpcFO3ybKYdtw==" saltValue="f1H6sIH0bm17eEzQSygY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3dgqvAuKVJCmAfF70mZLfq/29X33rlvNppz8oQHXr4MqlzcJBGggOteDVCxu7foqDQCAAR2j7kQWLSKi80Pvg==" saltValue="LuDmaY6bO0KtxJ6eRI/FQ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CWgXVNyckDNZ3EU7RfUzUBVWriDMXEDXX36pjRMgCVvYDKdEQKPj7uPkKk/hX64HKzMowF0G5vtaRupfKXUg==" saltValue="fXKL889BOgShppY7rZLx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1398471</v>
      </c>
      <c r="E3" s="161"/>
      <c r="F3" s="162">
        <v>333013</v>
      </c>
      <c r="G3" s="163"/>
      <c r="H3" s="164"/>
    </row>
    <row r="4" spans="1:8" x14ac:dyDescent="0.15">
      <c r="A4" s="165"/>
      <c r="B4" s="166"/>
      <c r="C4" s="167"/>
      <c r="D4" s="168">
        <v>351830</v>
      </c>
      <c r="E4" s="169"/>
      <c r="F4" s="170">
        <v>126732</v>
      </c>
      <c r="G4" s="171"/>
      <c r="H4" s="172"/>
    </row>
    <row r="5" spans="1:8" x14ac:dyDescent="0.15">
      <c r="A5" s="153" t="s">
        <v>553</v>
      </c>
      <c r="B5" s="158"/>
      <c r="C5" s="159"/>
      <c r="D5" s="160">
        <v>785368</v>
      </c>
      <c r="E5" s="161"/>
      <c r="F5" s="162">
        <v>280458</v>
      </c>
      <c r="G5" s="163"/>
      <c r="H5" s="164"/>
    </row>
    <row r="6" spans="1:8" x14ac:dyDescent="0.15">
      <c r="A6" s="165"/>
      <c r="B6" s="166"/>
      <c r="C6" s="167"/>
      <c r="D6" s="168">
        <v>180488</v>
      </c>
      <c r="E6" s="169"/>
      <c r="F6" s="170">
        <v>127286</v>
      </c>
      <c r="G6" s="171"/>
      <c r="H6" s="172"/>
    </row>
    <row r="7" spans="1:8" x14ac:dyDescent="0.15">
      <c r="A7" s="153" t="s">
        <v>554</v>
      </c>
      <c r="B7" s="158"/>
      <c r="C7" s="159"/>
      <c r="D7" s="160">
        <v>921331</v>
      </c>
      <c r="E7" s="161"/>
      <c r="F7" s="162">
        <v>291945</v>
      </c>
      <c r="G7" s="163"/>
      <c r="H7" s="164"/>
    </row>
    <row r="8" spans="1:8" x14ac:dyDescent="0.15">
      <c r="A8" s="165"/>
      <c r="B8" s="166"/>
      <c r="C8" s="167"/>
      <c r="D8" s="168">
        <v>138966</v>
      </c>
      <c r="E8" s="169"/>
      <c r="F8" s="170">
        <v>127651</v>
      </c>
      <c r="G8" s="171"/>
      <c r="H8" s="172"/>
    </row>
    <row r="9" spans="1:8" x14ac:dyDescent="0.15">
      <c r="A9" s="153" t="s">
        <v>555</v>
      </c>
      <c r="B9" s="158"/>
      <c r="C9" s="159"/>
      <c r="D9" s="160">
        <v>949679</v>
      </c>
      <c r="E9" s="161"/>
      <c r="F9" s="162">
        <v>291173</v>
      </c>
      <c r="G9" s="163"/>
      <c r="H9" s="164"/>
    </row>
    <row r="10" spans="1:8" x14ac:dyDescent="0.15">
      <c r="A10" s="165"/>
      <c r="B10" s="166"/>
      <c r="C10" s="167"/>
      <c r="D10" s="168">
        <v>234871</v>
      </c>
      <c r="E10" s="169"/>
      <c r="F10" s="170">
        <v>119071</v>
      </c>
      <c r="G10" s="171"/>
      <c r="H10" s="172"/>
    </row>
    <row r="11" spans="1:8" x14ac:dyDescent="0.15">
      <c r="A11" s="153" t="s">
        <v>556</v>
      </c>
      <c r="B11" s="158"/>
      <c r="C11" s="159"/>
      <c r="D11" s="160">
        <v>991486</v>
      </c>
      <c r="E11" s="161"/>
      <c r="F11" s="162">
        <v>271581</v>
      </c>
      <c r="G11" s="163"/>
      <c r="H11" s="164"/>
    </row>
    <row r="12" spans="1:8" x14ac:dyDescent="0.15">
      <c r="A12" s="165"/>
      <c r="B12" s="166"/>
      <c r="C12" s="173"/>
      <c r="D12" s="168">
        <v>407662</v>
      </c>
      <c r="E12" s="169"/>
      <c r="F12" s="170">
        <v>117844</v>
      </c>
      <c r="G12" s="171"/>
      <c r="H12" s="172"/>
    </row>
    <row r="13" spans="1:8" x14ac:dyDescent="0.15">
      <c r="A13" s="153"/>
      <c r="B13" s="158"/>
      <c r="C13" s="174"/>
      <c r="D13" s="175">
        <v>1009267</v>
      </c>
      <c r="E13" s="176"/>
      <c r="F13" s="177">
        <v>293634</v>
      </c>
      <c r="G13" s="178"/>
      <c r="H13" s="164"/>
    </row>
    <row r="14" spans="1:8" x14ac:dyDescent="0.15">
      <c r="A14" s="165"/>
      <c r="B14" s="166"/>
      <c r="C14" s="167"/>
      <c r="D14" s="168">
        <v>262763</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6.82</v>
      </c>
      <c r="C19" s="179">
        <f>ROUND(VALUE(SUBSTITUTE(実質収支比率等に係る経年分析!G$48,"▲","-")),2)</f>
        <v>21.25</v>
      </c>
      <c r="D19" s="179">
        <f>ROUND(VALUE(SUBSTITUTE(実質収支比率等に係る経年分析!H$48,"▲","-")),2)</f>
        <v>17.29</v>
      </c>
      <c r="E19" s="179">
        <f>ROUND(VALUE(SUBSTITUTE(実質収支比率等に係る経年分析!I$48,"▲","-")),2)</f>
        <v>14.39</v>
      </c>
      <c r="F19" s="179">
        <f>ROUND(VALUE(SUBSTITUTE(実質収支比率等に係る経年分析!J$48,"▲","-")),2)</f>
        <v>11.98</v>
      </c>
    </row>
    <row r="20" spans="1:11" x14ac:dyDescent="0.15">
      <c r="A20" s="179" t="s">
        <v>54</v>
      </c>
      <c r="B20" s="179">
        <f>ROUND(VALUE(SUBSTITUTE(実質収支比率等に係る経年分析!F$47,"▲","-")),2)</f>
        <v>68.08</v>
      </c>
      <c r="C20" s="179">
        <f>ROUND(VALUE(SUBSTITUTE(実質収支比率等に係る経年分析!G$47,"▲","-")),2)</f>
        <v>57.16</v>
      </c>
      <c r="D20" s="179">
        <f>ROUND(VALUE(SUBSTITUTE(実質収支比率等に係る経年分析!H$47,"▲","-")),2)</f>
        <v>72.569999999999993</v>
      </c>
      <c r="E20" s="179">
        <f>ROUND(VALUE(SUBSTITUTE(実質収支比率等に係る経年分析!I$47,"▲","-")),2)</f>
        <v>74.569999999999993</v>
      </c>
      <c r="F20" s="179">
        <f>ROUND(VALUE(SUBSTITUTE(実質収支比率等に係る経年分析!J$47,"▲","-")),2)</f>
        <v>47.3</v>
      </c>
    </row>
    <row r="21" spans="1:11" x14ac:dyDescent="0.15">
      <c r="A21" s="179" t="s">
        <v>55</v>
      </c>
      <c r="B21" s="179">
        <f>IF(ISNUMBER(VALUE(SUBSTITUTE(実質収支比率等に係る経年分析!F$49,"▲","-"))),ROUND(VALUE(SUBSTITUTE(実質収支比率等に係る経年分析!F$49,"▲","-")),2),NA())</f>
        <v>-4.6500000000000004</v>
      </c>
      <c r="C21" s="179">
        <f>IF(ISNUMBER(VALUE(SUBSTITUTE(実質収支比率等に係る経年分析!G$49,"▲","-"))),ROUND(VALUE(SUBSTITUTE(実質収支比率等に係る経年分析!G$49,"▲","-")),2),NA())</f>
        <v>6.27</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-12.25</v>
      </c>
      <c r="F21" s="179">
        <f>IF(ISNUMBER(VALUE(SUBSTITUTE(実質収支比率等に係る経年分析!J$49,"▲","-"))),ROUND(VALUE(SUBSTITUTE(実質収支比率等に係る経年分析!J$49,"▲","-")),2),NA())</f>
        <v>-45.71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代替地上下水道事業特別会計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墓地公園特別会計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0.57999999999999996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13.12</v>
      </c>
    </row>
    <row r="36" spans="1:16" x14ac:dyDescent="0.15">
      <c r="A36" s="180" t="str">
        <f>IF(連結実質赤字比率に係る赤字・黒字の構成分析!C$34="",NA(),連結実質赤字比率に係る赤字・黒字の構成分析!C$34)</f>
        <v>情報通信事業特別会計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1.1599999999999999</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238</v>
      </c>
      <c r="E42" s="181"/>
      <c r="F42" s="181"/>
      <c r="G42" s="181">
        <f>'実質公債費比率（分子）の構造'!L$52</f>
        <v>216</v>
      </c>
      <c r="H42" s="181"/>
      <c r="I42" s="181"/>
      <c r="J42" s="181">
        <f>'実質公債費比率（分子）の構造'!M$52</f>
        <v>213</v>
      </c>
      <c r="K42" s="181"/>
      <c r="L42" s="181"/>
      <c r="M42" s="181">
        <f>'実質公債費比率（分子）の構造'!N$52</f>
        <v>188</v>
      </c>
      <c r="N42" s="181"/>
      <c r="O42" s="181"/>
      <c r="P42" s="181">
        <f>'実質公債費比率（分子）の構造'!O$52</f>
        <v>176</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65</v>
      </c>
      <c r="B45" s="181">
        <f>'実質公債費比率（分子）の構造'!K$49</f>
        <v>14</v>
      </c>
      <c r="C45" s="181"/>
      <c r="D45" s="181"/>
      <c r="E45" s="181">
        <f>'実質公債費比率（分子）の構造'!L$49</f>
        <v>13</v>
      </c>
      <c r="F45" s="181"/>
      <c r="G45" s="181"/>
      <c r="H45" s="181">
        <f>'実質公債費比率（分子）の構造'!M$49</f>
        <v>13</v>
      </c>
      <c r="I45" s="181"/>
      <c r="J45" s="181"/>
      <c r="K45" s="181">
        <f>'実質公債費比率（分子）の構造'!N$49</f>
        <v>9</v>
      </c>
      <c r="L45" s="181"/>
      <c r="M45" s="181"/>
      <c r="N45" s="181">
        <f>'実質公債費比率（分子）の構造'!O$49</f>
        <v>6</v>
      </c>
      <c r="O45" s="181"/>
      <c r="P45" s="181"/>
    </row>
    <row r="46" spans="1:16" x14ac:dyDescent="0.15">
      <c r="A46" s="181" t="s">
        <v>66</v>
      </c>
      <c r="B46" s="181">
        <f>'実質公債費比率（分子）の構造'!K$48</f>
        <v>8</v>
      </c>
      <c r="C46" s="181"/>
      <c r="D46" s="181"/>
      <c r="E46" s="181">
        <f>'実質公債費比率（分子）の構造'!L$48</f>
        <v>7</v>
      </c>
      <c r="F46" s="181"/>
      <c r="G46" s="181"/>
      <c r="H46" s="181">
        <f>'実質公債費比率（分子）の構造'!M$48</f>
        <v>6</v>
      </c>
      <c r="I46" s="181"/>
      <c r="J46" s="181"/>
      <c r="K46" s="181">
        <f>'実質公債費比率（分子）の構造'!N$48</f>
        <v>7</v>
      </c>
      <c r="L46" s="181"/>
      <c r="M46" s="181"/>
      <c r="N46" s="181">
        <f>'実質公債費比率（分子）の構造'!O$48</f>
        <v>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335</v>
      </c>
      <c r="C49" s="181"/>
      <c r="D49" s="181"/>
      <c r="E49" s="181">
        <f>'実質公債費比率（分子）の構造'!L$45</f>
        <v>300</v>
      </c>
      <c r="F49" s="181"/>
      <c r="G49" s="181"/>
      <c r="H49" s="181">
        <f>'実質公債費比率（分子）の構造'!M$45</f>
        <v>290</v>
      </c>
      <c r="I49" s="181"/>
      <c r="J49" s="181"/>
      <c r="K49" s="181">
        <f>'実質公債費比率（分子）の構造'!N$45</f>
        <v>256</v>
      </c>
      <c r="L49" s="181"/>
      <c r="M49" s="181"/>
      <c r="N49" s="181">
        <f>'実質公債費比率（分子）の構造'!O$45</f>
        <v>243</v>
      </c>
      <c r="O49" s="181"/>
      <c r="P49" s="181"/>
    </row>
    <row r="50" spans="1:16" x14ac:dyDescent="0.15">
      <c r="A50" s="181" t="s">
        <v>69</v>
      </c>
      <c r="B50" s="181" t="e">
        <f>NA()</f>
        <v>#N/A</v>
      </c>
      <c r="C50" s="181">
        <f>IF(ISNUMBER('実質公債費比率（分子）の構造'!K$53),'実質公債費比率（分子）の構造'!K$53,NA())</f>
        <v>122</v>
      </c>
      <c r="D50" s="181" t="e">
        <f>NA()</f>
        <v>#N/A</v>
      </c>
      <c r="E50" s="181" t="e">
        <f>NA()</f>
        <v>#N/A</v>
      </c>
      <c r="F50" s="181">
        <f>IF(ISNUMBER('実質公債費比率（分子）の構造'!L$53),'実質公債費比率（分子）の構造'!L$53,NA())</f>
        <v>106</v>
      </c>
      <c r="G50" s="181" t="e">
        <f>NA()</f>
        <v>#N/A</v>
      </c>
      <c r="H50" s="181" t="e">
        <f>NA()</f>
        <v>#N/A</v>
      </c>
      <c r="I50" s="181">
        <f>IF(ISNUMBER('実質公債費比率（分子）の構造'!M$53),'実質公債費比率（分子）の構造'!M$53,NA())</f>
        <v>98</v>
      </c>
      <c r="J50" s="181" t="e">
        <f>NA()</f>
        <v>#N/A</v>
      </c>
      <c r="K50" s="181" t="e">
        <f>NA()</f>
        <v>#N/A</v>
      </c>
      <c r="L50" s="181">
        <f>IF(ISNUMBER('実質公債費比率（分子）の構造'!N$53),'実質公債費比率（分子）の構造'!N$53,NA())</f>
        <v>86</v>
      </c>
      <c r="M50" s="181" t="e">
        <f>NA()</f>
        <v>#N/A</v>
      </c>
      <c r="N50" s="181" t="e">
        <f>NA()</f>
        <v>#N/A</v>
      </c>
      <c r="O50" s="181">
        <f>IF(ISNUMBER('実質公債費比率（分子）の構造'!O$53),'実質公債費比率（分子）の構造'!O$53,NA())</f>
        <v>82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43</v>
      </c>
      <c r="B56" s="180"/>
      <c r="C56" s="180"/>
      <c r="D56" s="180">
        <f>'将来負担比率（分子）の構造'!I$52</f>
        <v>1672</v>
      </c>
      <c r="E56" s="180"/>
      <c r="F56" s="180"/>
      <c r="G56" s="180">
        <f>'将来負担比率（分子）の構造'!J$52</f>
        <v>1704</v>
      </c>
      <c r="H56" s="180"/>
      <c r="I56" s="180"/>
      <c r="J56" s="180">
        <f>'将来負担比率（分子）の構造'!K$52</f>
        <v>1760</v>
      </c>
      <c r="K56" s="180"/>
      <c r="L56" s="180"/>
      <c r="M56" s="180">
        <f>'将来負担比率（分子）の構造'!L$52</f>
        <v>1847</v>
      </c>
      <c r="N56" s="180"/>
      <c r="O56" s="180"/>
      <c r="P56" s="180">
        <f>'将来負担比率（分子）の構造'!M$52</f>
        <v>2481</v>
      </c>
    </row>
    <row r="57" spans="1:16" x14ac:dyDescent="0.15">
      <c r="A57" s="180" t="s">
        <v>42</v>
      </c>
      <c r="B57" s="180"/>
      <c r="C57" s="180"/>
      <c r="D57" s="180">
        <f>'将来負担比率（分子）の構造'!I$51</f>
        <v>41</v>
      </c>
      <c r="E57" s="180"/>
      <c r="F57" s="180"/>
      <c r="G57" s="180">
        <f>'将来負担比率（分子）の構造'!J$51</f>
        <v>37</v>
      </c>
      <c r="H57" s="180"/>
      <c r="I57" s="180"/>
      <c r="J57" s="180">
        <f>'将来負担比率（分子）の構造'!K$51</f>
        <v>33</v>
      </c>
      <c r="K57" s="180"/>
      <c r="L57" s="180"/>
      <c r="M57" s="180">
        <f>'将来負担比率（分子）の構造'!L$51</f>
        <v>29</v>
      </c>
      <c r="N57" s="180"/>
      <c r="O57" s="180"/>
      <c r="P57" s="180">
        <f>'将来負担比率（分子）の構造'!M$51</f>
        <v>25</v>
      </c>
    </row>
    <row r="58" spans="1:16" x14ac:dyDescent="0.15">
      <c r="A58" s="180" t="s">
        <v>41</v>
      </c>
      <c r="B58" s="180"/>
      <c r="C58" s="180"/>
      <c r="D58" s="180">
        <f>'将来負担比率（分子）の構造'!I$50</f>
        <v>2011</v>
      </c>
      <c r="E58" s="180"/>
      <c r="F58" s="180"/>
      <c r="G58" s="180">
        <f>'将来負担比率（分子）の構造'!J$50</f>
        <v>1882</v>
      </c>
      <c r="H58" s="180"/>
      <c r="I58" s="180"/>
      <c r="J58" s="180">
        <f>'将来負担比率（分子）の構造'!K$50</f>
        <v>2175</v>
      </c>
      <c r="K58" s="180"/>
      <c r="L58" s="180"/>
      <c r="M58" s="180">
        <f>'将来負担比率（分子）の構造'!L$50</f>
        <v>2378</v>
      </c>
      <c r="N58" s="180"/>
      <c r="O58" s="180"/>
      <c r="P58" s="180">
        <f>'将来負担比率（分子）の構造'!M$50</f>
        <v>1852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527</v>
      </c>
      <c r="C62" s="180"/>
      <c r="D62" s="180"/>
      <c r="E62" s="180">
        <f>'将来負担比率（分子）の構造'!J$45</f>
        <v>546</v>
      </c>
      <c r="F62" s="180"/>
      <c r="G62" s="180"/>
      <c r="H62" s="180">
        <f>'将来負担比率（分子）の構造'!K$45</f>
        <v>494</v>
      </c>
      <c r="I62" s="180"/>
      <c r="J62" s="180"/>
      <c r="K62" s="180">
        <f>'将来負担比率（分子）の構造'!L$45</f>
        <v>466</v>
      </c>
      <c r="L62" s="180"/>
      <c r="M62" s="180"/>
      <c r="N62" s="180">
        <f>'将来負担比率（分子）の構造'!M$45</f>
        <v>456</v>
      </c>
      <c r="O62" s="180"/>
      <c r="P62" s="180"/>
    </row>
    <row r="63" spans="1:16" x14ac:dyDescent="0.15">
      <c r="A63" s="180" t="s">
        <v>34</v>
      </c>
      <c r="B63" s="180">
        <f>'将来負担比率（分子）の構造'!I$44</f>
        <v>118</v>
      </c>
      <c r="C63" s="180"/>
      <c r="D63" s="180"/>
      <c r="E63" s="180">
        <f>'将来負担比率（分子）の構造'!J$44</f>
        <v>89</v>
      </c>
      <c r="F63" s="180"/>
      <c r="G63" s="180"/>
      <c r="H63" s="180">
        <f>'将来負担比率（分子）の構造'!K$44</f>
        <v>61</v>
      </c>
      <c r="I63" s="180"/>
      <c r="J63" s="180"/>
      <c r="K63" s="180">
        <f>'将来負担比率（分子）の構造'!L$44</f>
        <v>50</v>
      </c>
      <c r="L63" s="180"/>
      <c r="M63" s="180"/>
      <c r="N63" s="180">
        <f>'将来負担比率（分子）の構造'!M$44</f>
        <v>25</v>
      </c>
      <c r="O63" s="180"/>
      <c r="P63" s="180"/>
    </row>
    <row r="64" spans="1:16" x14ac:dyDescent="0.15">
      <c r="A64" s="180" t="s">
        <v>33</v>
      </c>
      <c r="B64" s="180">
        <f>'将来負担比率（分子）の構造'!I$43</f>
        <v>81</v>
      </c>
      <c r="C64" s="180"/>
      <c r="D64" s="180"/>
      <c r="E64" s="180">
        <f>'将来負担比率（分子）の構造'!J$43</f>
        <v>74</v>
      </c>
      <c r="F64" s="180"/>
      <c r="G64" s="180"/>
      <c r="H64" s="180">
        <f>'将来負担比率（分子）の構造'!K$43</f>
        <v>68</v>
      </c>
      <c r="I64" s="180"/>
      <c r="J64" s="180"/>
      <c r="K64" s="180">
        <f>'将来負担比率（分子）の構造'!L$43</f>
        <v>69</v>
      </c>
      <c r="L64" s="180"/>
      <c r="M64" s="180"/>
      <c r="N64" s="180">
        <f>'将来負担比率（分子）の構造'!M$43</f>
        <v>65</v>
      </c>
      <c r="O64" s="180"/>
      <c r="P64" s="180"/>
    </row>
    <row r="65" spans="1:16" x14ac:dyDescent="0.15">
      <c r="A65" s="180" t="s">
        <v>32</v>
      </c>
      <c r="B65" s="180">
        <f>'将来負担比率（分子）の構造'!I$42</f>
        <v>13</v>
      </c>
      <c r="C65" s="180"/>
      <c r="D65" s="180"/>
      <c r="E65" s="180">
        <f>'将来負担比率（分子）の構造'!J$42</f>
        <v>9</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2341</v>
      </c>
      <c r="C66" s="180"/>
      <c r="D66" s="180"/>
      <c r="E66" s="180">
        <f>'将来負担比率（分子）の構造'!J$41</f>
        <v>2288</v>
      </c>
      <c r="F66" s="180"/>
      <c r="G66" s="180"/>
      <c r="H66" s="180">
        <f>'将来負担比率（分子）の構造'!K$41</f>
        <v>2353</v>
      </c>
      <c r="I66" s="180"/>
      <c r="J66" s="180"/>
      <c r="K66" s="180">
        <f>'将来負担比率（分子）の構造'!L$41</f>
        <v>2582</v>
      </c>
      <c r="L66" s="180"/>
      <c r="M66" s="180"/>
      <c r="N66" s="180">
        <f>'将来負担比率（分子）の構造'!M$41</f>
        <v>2883</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1050</v>
      </c>
      <c r="C72" s="184">
        <f>基金残高に係る経年分析!G55</f>
        <v>1050</v>
      </c>
      <c r="D72" s="184">
        <f>基金残高に係る経年分析!H55</f>
        <v>610</v>
      </c>
    </row>
    <row r="73" spans="1:16" x14ac:dyDescent="0.15">
      <c r="A73" s="183" t="s">
        <v>76</v>
      </c>
      <c r="B73" s="184">
        <f>基金残高に係る経年分析!F56</f>
        <v>167</v>
      </c>
      <c r="C73" s="184">
        <f>基金残高に係る経年分析!G56</f>
        <v>162</v>
      </c>
      <c r="D73" s="184">
        <f>基金残高に係る経年分析!H56</f>
        <v>248</v>
      </c>
    </row>
    <row r="74" spans="1:16" x14ac:dyDescent="0.15">
      <c r="A74" s="183" t="s">
        <v>77</v>
      </c>
      <c r="B74" s="184">
        <f>基金残高に係る経年分析!F57</f>
        <v>904</v>
      </c>
      <c r="C74" s="184">
        <f>基金残高に係る経年分析!G57</f>
        <v>1104</v>
      </c>
      <c r="D74" s="184">
        <f>基金残高に係る経年分析!H57</f>
        <v>1499</v>
      </c>
    </row>
  </sheetData>
  <sheetProtection algorithmName="SHA-512" hashValue="/q5xL5PFwt0dBj5zO/ly7qfSA4Kef+0PF2xRTLF1Ut6TDnpPhyt09aq6pudbMRvu9yvUs3Fg180NKXeGk+UGow==" saltValue="3xouxaH+h66+CsTz++p2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206</v>
      </c>
      <c r="DI1" s="794"/>
      <c r="DJ1" s="794"/>
      <c r="DK1" s="794"/>
      <c r="DL1" s="794"/>
      <c r="DM1" s="794"/>
      <c r="DN1" s="795"/>
      <c r="DO1" s="225"/>
      <c r="DP1" s="793" t="s">
        <v>207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209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212</v>
      </c>
      <c r="S4" s="736"/>
      <c r="T4" s="736"/>
      <c r="U4" s="736"/>
      <c r="V4" s="736"/>
      <c r="W4" s="736"/>
      <c r="X4" s="736"/>
      <c r="Y4" s="737"/>
      <c r="Z4" s="735" t="s">
        <v>213</v>
      </c>
      <c r="AA4" s="736"/>
      <c r="AB4" s="736"/>
      <c r="AC4" s="737"/>
      <c r="AD4" s="735" t="s">
        <v>214</v>
      </c>
      <c r="AE4" s="736"/>
      <c r="AF4" s="736"/>
      <c r="AG4" s="736"/>
      <c r="AH4" s="736"/>
      <c r="AI4" s="736"/>
      <c r="AJ4" s="736"/>
      <c r="AK4" s="737"/>
      <c r="AL4" s="735" t="s">
        <v>213</v>
      </c>
      <c r="AM4" s="736"/>
      <c r="AN4" s="736"/>
      <c r="AO4" s="737"/>
      <c r="AP4" s="796" t="s">
        <v>215</v>
      </c>
      <c r="AQ4" s="796"/>
      <c r="AR4" s="796"/>
      <c r="AS4" s="796"/>
      <c r="AT4" s="796"/>
      <c r="AU4" s="796"/>
      <c r="AV4" s="796"/>
      <c r="AW4" s="796"/>
      <c r="AX4" s="796"/>
      <c r="AY4" s="796"/>
      <c r="AZ4" s="796"/>
      <c r="BA4" s="796"/>
      <c r="BB4" s="796"/>
      <c r="BC4" s="796"/>
      <c r="BD4" s="796"/>
      <c r="BE4" s="796"/>
      <c r="BF4" s="796"/>
      <c r="BG4" s="796" t="s">
        <v>216</v>
      </c>
      <c r="BH4" s="796"/>
      <c r="BI4" s="796"/>
      <c r="BJ4" s="796"/>
      <c r="BK4" s="796"/>
      <c r="BL4" s="796"/>
      <c r="BM4" s="796"/>
      <c r="BN4" s="796"/>
      <c r="BO4" s="796" t="s">
        <v>213</v>
      </c>
      <c r="BP4" s="796"/>
      <c r="BQ4" s="796"/>
      <c r="BR4" s="796"/>
      <c r="BS4" s="796" t="s">
        <v>217</v>
      </c>
      <c r="BT4" s="796"/>
      <c r="BU4" s="796"/>
      <c r="BV4" s="796"/>
      <c r="BW4" s="796"/>
      <c r="BX4" s="796"/>
      <c r="BY4" s="796"/>
      <c r="BZ4" s="796"/>
      <c r="CA4" s="796"/>
      <c r="CB4" s="796"/>
      <c r="CD4" s="778" t="s">
        <v>218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219</v>
      </c>
      <c r="C5" s="761"/>
      <c r="D5" s="761"/>
      <c r="E5" s="761"/>
      <c r="F5" s="761"/>
      <c r="G5" s="761"/>
      <c r="H5" s="761"/>
      <c r="I5" s="761"/>
      <c r="J5" s="761"/>
      <c r="K5" s="761"/>
      <c r="L5" s="761"/>
      <c r="M5" s="761"/>
      <c r="N5" s="761"/>
      <c r="O5" s="761"/>
      <c r="P5" s="761"/>
      <c r="Q5" s="762"/>
      <c r="R5" s="726">
        <v>243858</v>
      </c>
      <c r="S5" s="727"/>
      <c r="T5" s="727"/>
      <c r="U5" s="727"/>
      <c r="V5" s="727"/>
      <c r="W5" s="727"/>
      <c r="X5" s="727"/>
      <c r="Y5" s="773"/>
      <c r="Z5" s="791">
        <v>6.5</v>
      </c>
      <c r="AA5" s="791"/>
      <c r="AB5" s="791"/>
      <c r="AC5" s="791"/>
      <c r="AD5" s="792">
        <v>243858</v>
      </c>
      <c r="AE5" s="792"/>
      <c r="AF5" s="792"/>
      <c r="AG5" s="792"/>
      <c r="AH5" s="792"/>
      <c r="AI5" s="792"/>
      <c r="AJ5" s="792"/>
      <c r="AK5" s="792"/>
      <c r="AL5" s="774">
        <v>19.7</v>
      </c>
      <c r="AM5" s="743"/>
      <c r="AN5" s="743"/>
      <c r="AO5" s="775"/>
      <c r="AP5" s="760" t="s">
        <v>220</v>
      </c>
      <c r="AQ5" s="761"/>
      <c r="AR5" s="761"/>
      <c r="AS5" s="761"/>
      <c r="AT5" s="761"/>
      <c r="AU5" s="761"/>
      <c r="AV5" s="761"/>
      <c r="AW5" s="761"/>
      <c r="AX5" s="761"/>
      <c r="AY5" s="761"/>
      <c r="AZ5" s="761"/>
      <c r="BA5" s="761"/>
      <c r="BB5" s="761"/>
      <c r="BC5" s="761"/>
      <c r="BD5" s="761"/>
      <c r="BE5" s="761"/>
      <c r="BF5" s="762"/>
      <c r="BG5" s="661">
        <v>243858</v>
      </c>
      <c r="BH5" s="664"/>
      <c r="BI5" s="664"/>
      <c r="BJ5" s="664"/>
      <c r="BK5" s="664"/>
      <c r="BL5" s="664"/>
      <c r="BM5" s="664"/>
      <c r="BN5" s="665"/>
      <c r="BO5" s="723">
        <v>100</v>
      </c>
      <c r="BP5" s="723"/>
      <c r="BQ5" s="723"/>
      <c r="BR5" s="723"/>
      <c r="BS5" s="724" t="s">
        <v>221</v>
      </c>
      <c r="BT5" s="724"/>
      <c r="BU5" s="724"/>
      <c r="BV5" s="724"/>
      <c r="BW5" s="724"/>
      <c r="BX5" s="724"/>
      <c r="BY5" s="724"/>
      <c r="BZ5" s="724"/>
      <c r="CA5" s="724"/>
      <c r="CB5" s="765"/>
      <c r="CD5" s="778" t="s">
        <v>215</v>
      </c>
      <c r="CE5" s="779"/>
      <c r="CF5" s="779"/>
      <c r="CG5" s="779"/>
      <c r="CH5" s="779"/>
      <c r="CI5" s="779"/>
      <c r="CJ5" s="779"/>
      <c r="CK5" s="779"/>
      <c r="CL5" s="779"/>
      <c r="CM5" s="779"/>
      <c r="CN5" s="779"/>
      <c r="CO5" s="779"/>
      <c r="CP5" s="779"/>
      <c r="CQ5" s="780"/>
      <c r="CR5" s="778" t="s">
        <v>222</v>
      </c>
      <c r="CS5" s="779"/>
      <c r="CT5" s="779"/>
      <c r="CU5" s="779"/>
      <c r="CV5" s="779"/>
      <c r="CW5" s="779"/>
      <c r="CX5" s="779"/>
      <c r="CY5" s="780"/>
      <c r="CZ5" s="778" t="s">
        <v>213</v>
      </c>
      <c r="DA5" s="779"/>
      <c r="DB5" s="779"/>
      <c r="DC5" s="780"/>
      <c r="DD5" s="778" t="s">
        <v>223</v>
      </c>
      <c r="DE5" s="779"/>
      <c r="DF5" s="779"/>
      <c r="DG5" s="779"/>
      <c r="DH5" s="779"/>
      <c r="DI5" s="779"/>
      <c r="DJ5" s="779"/>
      <c r="DK5" s="779"/>
      <c r="DL5" s="779"/>
      <c r="DM5" s="779"/>
      <c r="DN5" s="779"/>
      <c r="DO5" s="779"/>
      <c r="DP5" s="780"/>
      <c r="DQ5" s="778" t="s">
        <v>224</v>
      </c>
      <c r="DR5" s="779"/>
      <c r="DS5" s="779"/>
      <c r="DT5" s="779"/>
      <c r="DU5" s="779"/>
      <c r="DV5" s="779"/>
      <c r="DW5" s="779"/>
      <c r="DX5" s="779"/>
      <c r="DY5" s="779"/>
      <c r="DZ5" s="779"/>
      <c r="EA5" s="779"/>
      <c r="EB5" s="779"/>
      <c r="EC5" s="780"/>
    </row>
    <row r="6" spans="2:143" ht="11.25" customHeight="1" x14ac:dyDescent="0.15">
      <c r="B6" s="658" t="s">
        <v>225</v>
      </c>
      <c r="C6" s="659"/>
      <c r="D6" s="659"/>
      <c r="E6" s="659"/>
      <c r="F6" s="659"/>
      <c r="G6" s="659"/>
      <c r="H6" s="659"/>
      <c r="I6" s="659"/>
      <c r="J6" s="659"/>
      <c r="K6" s="659"/>
      <c r="L6" s="659"/>
      <c r="M6" s="659"/>
      <c r="N6" s="659"/>
      <c r="O6" s="659"/>
      <c r="P6" s="659"/>
      <c r="Q6" s="660"/>
      <c r="R6" s="661">
        <v>39176</v>
      </c>
      <c r="S6" s="664"/>
      <c r="T6" s="664"/>
      <c r="U6" s="664"/>
      <c r="V6" s="664"/>
      <c r="W6" s="664"/>
      <c r="X6" s="664"/>
      <c r="Y6" s="665"/>
      <c r="Z6" s="723">
        <v>1</v>
      </c>
      <c r="AA6" s="723"/>
      <c r="AB6" s="723"/>
      <c r="AC6" s="723"/>
      <c r="AD6" s="724">
        <v>39176</v>
      </c>
      <c r="AE6" s="724"/>
      <c r="AF6" s="724"/>
      <c r="AG6" s="724"/>
      <c r="AH6" s="724"/>
      <c r="AI6" s="724"/>
      <c r="AJ6" s="724"/>
      <c r="AK6" s="724"/>
      <c r="AL6" s="666">
        <v>3.2</v>
      </c>
      <c r="AM6" s="667"/>
      <c r="AN6" s="667"/>
      <c r="AO6" s="725"/>
      <c r="AP6" s="658" t="s">
        <v>226</v>
      </c>
      <c r="AQ6" s="659"/>
      <c r="AR6" s="659"/>
      <c r="AS6" s="659"/>
      <c r="AT6" s="659"/>
      <c r="AU6" s="659"/>
      <c r="AV6" s="659"/>
      <c r="AW6" s="659"/>
      <c r="AX6" s="659"/>
      <c r="AY6" s="659"/>
      <c r="AZ6" s="659"/>
      <c r="BA6" s="659"/>
      <c r="BB6" s="659"/>
      <c r="BC6" s="659"/>
      <c r="BD6" s="659"/>
      <c r="BE6" s="659"/>
      <c r="BF6" s="660"/>
      <c r="BG6" s="661">
        <v>243858</v>
      </c>
      <c r="BH6" s="664"/>
      <c r="BI6" s="664"/>
      <c r="BJ6" s="664"/>
      <c r="BK6" s="664"/>
      <c r="BL6" s="664"/>
      <c r="BM6" s="664"/>
      <c r="BN6" s="665"/>
      <c r="BO6" s="723">
        <v>100</v>
      </c>
      <c r="BP6" s="723"/>
      <c r="BQ6" s="723"/>
      <c r="BR6" s="723"/>
      <c r="BS6" s="724" t="s">
        <v>135</v>
      </c>
      <c r="BT6" s="724"/>
      <c r="BU6" s="724"/>
      <c r="BV6" s="724"/>
      <c r="BW6" s="724"/>
      <c r="BX6" s="724"/>
      <c r="BY6" s="724"/>
      <c r="BZ6" s="724"/>
      <c r="CA6" s="724"/>
      <c r="CB6" s="765"/>
      <c r="CD6" s="732" t="s">
        <v>227</v>
      </c>
      <c r="CE6" s="733"/>
      <c r="CF6" s="733"/>
      <c r="CG6" s="733"/>
      <c r="CH6" s="733"/>
      <c r="CI6" s="733"/>
      <c r="CJ6" s="733"/>
      <c r="CK6" s="733"/>
      <c r="CL6" s="733"/>
      <c r="CM6" s="733"/>
      <c r="CN6" s="733"/>
      <c r="CO6" s="733"/>
      <c r="CP6" s="733"/>
      <c r="CQ6" s="734"/>
      <c r="CR6" s="661">
        <v>57629</v>
      </c>
      <c r="CS6" s="664"/>
      <c r="CT6" s="664"/>
      <c r="CU6" s="664"/>
      <c r="CV6" s="664"/>
      <c r="CW6" s="664"/>
      <c r="CX6" s="664"/>
      <c r="CY6" s="665"/>
      <c r="CZ6" s="774">
        <v>1.6</v>
      </c>
      <c r="DA6" s="743"/>
      <c r="DB6" s="743"/>
      <c r="DC6" s="777"/>
      <c r="DD6" s="669" t="s">
        <v>135</v>
      </c>
      <c r="DE6" s="664"/>
      <c r="DF6" s="664"/>
      <c r="DG6" s="664"/>
      <c r="DH6" s="664"/>
      <c r="DI6" s="664"/>
      <c r="DJ6" s="664"/>
      <c r="DK6" s="664"/>
      <c r="DL6" s="664"/>
      <c r="DM6" s="664"/>
      <c r="DN6" s="664"/>
      <c r="DO6" s="664"/>
      <c r="DP6" s="665"/>
      <c r="DQ6" s="669">
        <v>48881</v>
      </c>
      <c r="DR6" s="664"/>
      <c r="DS6" s="664"/>
      <c r="DT6" s="664"/>
      <c r="DU6" s="664"/>
      <c r="DV6" s="664"/>
      <c r="DW6" s="664"/>
      <c r="DX6" s="664"/>
      <c r="DY6" s="664"/>
      <c r="DZ6" s="664"/>
      <c r="EA6" s="664"/>
      <c r="EB6" s="664"/>
      <c r="EC6" s="704"/>
    </row>
    <row r="7" spans="2:143" ht="11.25" customHeight="1" x14ac:dyDescent="0.15">
      <c r="B7" s="658" t="s">
        <v>228</v>
      </c>
      <c r="C7" s="659"/>
      <c r="D7" s="659"/>
      <c r="E7" s="659"/>
      <c r="F7" s="659"/>
      <c r="G7" s="659"/>
      <c r="H7" s="659"/>
      <c r="I7" s="659"/>
      <c r="J7" s="659"/>
      <c r="K7" s="659"/>
      <c r="L7" s="659"/>
      <c r="M7" s="659"/>
      <c r="N7" s="659"/>
      <c r="O7" s="659"/>
      <c r="P7" s="659"/>
      <c r="Q7" s="660"/>
      <c r="R7" s="661">
        <v>147</v>
      </c>
      <c r="S7" s="664"/>
      <c r="T7" s="664"/>
      <c r="U7" s="664"/>
      <c r="V7" s="664"/>
      <c r="W7" s="664"/>
      <c r="X7" s="664"/>
      <c r="Y7" s="665"/>
      <c r="Z7" s="723">
        <v>0</v>
      </c>
      <c r="AA7" s="723"/>
      <c r="AB7" s="723"/>
      <c r="AC7" s="723"/>
      <c r="AD7" s="724">
        <v>147</v>
      </c>
      <c r="AE7" s="724"/>
      <c r="AF7" s="724"/>
      <c r="AG7" s="724"/>
      <c r="AH7" s="724"/>
      <c r="AI7" s="724"/>
      <c r="AJ7" s="724"/>
      <c r="AK7" s="724"/>
      <c r="AL7" s="666">
        <v>0</v>
      </c>
      <c r="AM7" s="667"/>
      <c r="AN7" s="667"/>
      <c r="AO7" s="725"/>
      <c r="AP7" s="658" t="s">
        <v>229</v>
      </c>
      <c r="AQ7" s="659"/>
      <c r="AR7" s="659"/>
      <c r="AS7" s="659"/>
      <c r="AT7" s="659"/>
      <c r="AU7" s="659"/>
      <c r="AV7" s="659"/>
      <c r="AW7" s="659"/>
      <c r="AX7" s="659"/>
      <c r="AY7" s="659"/>
      <c r="AZ7" s="659"/>
      <c r="BA7" s="659"/>
      <c r="BB7" s="659"/>
      <c r="BC7" s="659"/>
      <c r="BD7" s="659"/>
      <c r="BE7" s="659"/>
      <c r="BF7" s="660"/>
      <c r="BG7" s="661">
        <v>37907</v>
      </c>
      <c r="BH7" s="664"/>
      <c r="BI7" s="664"/>
      <c r="BJ7" s="664"/>
      <c r="BK7" s="664"/>
      <c r="BL7" s="664"/>
      <c r="BM7" s="664"/>
      <c r="BN7" s="665"/>
      <c r="BO7" s="723">
        <v>15.5</v>
      </c>
      <c r="BP7" s="723"/>
      <c r="BQ7" s="723"/>
      <c r="BR7" s="723"/>
      <c r="BS7" s="724" t="s">
        <v>221</v>
      </c>
      <c r="BT7" s="724"/>
      <c r="BU7" s="724"/>
      <c r="BV7" s="724"/>
      <c r="BW7" s="724"/>
      <c r="BX7" s="724"/>
      <c r="BY7" s="724"/>
      <c r="BZ7" s="724"/>
      <c r="CA7" s="724"/>
      <c r="CB7" s="765"/>
      <c r="CD7" s="705" t="s">
        <v>230</v>
      </c>
      <c r="CE7" s="702"/>
      <c r="CF7" s="702"/>
      <c r="CG7" s="702"/>
      <c r="CH7" s="702"/>
      <c r="CI7" s="702"/>
      <c r="CJ7" s="702"/>
      <c r="CK7" s="702"/>
      <c r="CL7" s="702"/>
      <c r="CM7" s="702"/>
      <c r="CN7" s="702"/>
      <c r="CO7" s="702"/>
      <c r="CP7" s="702"/>
      <c r="CQ7" s="703"/>
      <c r="CR7" s="661">
        <v>1322486</v>
      </c>
      <c r="CS7" s="664"/>
      <c r="CT7" s="664"/>
      <c r="CU7" s="664"/>
      <c r="CV7" s="664"/>
      <c r="CW7" s="664"/>
      <c r="CX7" s="664"/>
      <c r="CY7" s="665"/>
      <c r="CZ7" s="723">
        <v>36.9</v>
      </c>
      <c r="DA7" s="723"/>
      <c r="DB7" s="723"/>
      <c r="DC7" s="723"/>
      <c r="DD7" s="669">
        <v>310333</v>
      </c>
      <c r="DE7" s="664"/>
      <c r="DF7" s="664"/>
      <c r="DG7" s="664"/>
      <c r="DH7" s="664"/>
      <c r="DI7" s="664"/>
      <c r="DJ7" s="664"/>
      <c r="DK7" s="664"/>
      <c r="DL7" s="664"/>
      <c r="DM7" s="664"/>
      <c r="DN7" s="664"/>
      <c r="DO7" s="664"/>
      <c r="DP7" s="665"/>
      <c r="DQ7" s="669">
        <v>850991</v>
      </c>
      <c r="DR7" s="664"/>
      <c r="DS7" s="664"/>
      <c r="DT7" s="664"/>
      <c r="DU7" s="664"/>
      <c r="DV7" s="664"/>
      <c r="DW7" s="664"/>
      <c r="DX7" s="664"/>
      <c r="DY7" s="664"/>
      <c r="DZ7" s="664"/>
      <c r="EA7" s="664"/>
      <c r="EB7" s="664"/>
      <c r="EC7" s="704"/>
    </row>
    <row r="8" spans="2:143" ht="11.25" customHeight="1" x14ac:dyDescent="0.15">
      <c r="B8" s="658" t="s">
        <v>231</v>
      </c>
      <c r="C8" s="659"/>
      <c r="D8" s="659"/>
      <c r="E8" s="659"/>
      <c r="F8" s="659"/>
      <c r="G8" s="659"/>
      <c r="H8" s="659"/>
      <c r="I8" s="659"/>
      <c r="J8" s="659"/>
      <c r="K8" s="659"/>
      <c r="L8" s="659"/>
      <c r="M8" s="659"/>
      <c r="N8" s="659"/>
      <c r="O8" s="659"/>
      <c r="P8" s="659"/>
      <c r="Q8" s="660"/>
      <c r="R8" s="661">
        <v>284</v>
      </c>
      <c r="S8" s="664"/>
      <c r="T8" s="664"/>
      <c r="U8" s="664"/>
      <c r="V8" s="664"/>
      <c r="W8" s="664"/>
      <c r="X8" s="664"/>
      <c r="Y8" s="665"/>
      <c r="Z8" s="723">
        <v>0</v>
      </c>
      <c r="AA8" s="723"/>
      <c r="AB8" s="723"/>
      <c r="AC8" s="723"/>
      <c r="AD8" s="724">
        <v>284</v>
      </c>
      <c r="AE8" s="724"/>
      <c r="AF8" s="724"/>
      <c r="AG8" s="724"/>
      <c r="AH8" s="724"/>
      <c r="AI8" s="724"/>
      <c r="AJ8" s="724"/>
      <c r="AK8" s="724"/>
      <c r="AL8" s="666">
        <v>0</v>
      </c>
      <c r="AM8" s="667"/>
      <c r="AN8" s="667"/>
      <c r="AO8" s="725"/>
      <c r="AP8" s="658" t="s">
        <v>232</v>
      </c>
      <c r="AQ8" s="659"/>
      <c r="AR8" s="659"/>
      <c r="AS8" s="659"/>
      <c r="AT8" s="659"/>
      <c r="AU8" s="659"/>
      <c r="AV8" s="659"/>
      <c r="AW8" s="659"/>
      <c r="AX8" s="659"/>
      <c r="AY8" s="659"/>
      <c r="AZ8" s="659"/>
      <c r="BA8" s="659"/>
      <c r="BB8" s="659"/>
      <c r="BC8" s="659"/>
      <c r="BD8" s="659"/>
      <c r="BE8" s="659"/>
      <c r="BF8" s="660"/>
      <c r="BG8" s="661">
        <v>1754</v>
      </c>
      <c r="BH8" s="664"/>
      <c r="BI8" s="664"/>
      <c r="BJ8" s="664"/>
      <c r="BK8" s="664"/>
      <c r="BL8" s="664"/>
      <c r="BM8" s="664"/>
      <c r="BN8" s="665"/>
      <c r="BO8" s="723">
        <v>0.7</v>
      </c>
      <c r="BP8" s="723"/>
      <c r="BQ8" s="723"/>
      <c r="BR8" s="723"/>
      <c r="BS8" s="669" t="s">
        <v>135</v>
      </c>
      <c r="BT8" s="664"/>
      <c r="BU8" s="664"/>
      <c r="BV8" s="664"/>
      <c r="BW8" s="664"/>
      <c r="BX8" s="664"/>
      <c r="BY8" s="664"/>
      <c r="BZ8" s="664"/>
      <c r="CA8" s="664"/>
      <c r="CB8" s="704"/>
      <c r="CD8" s="705" t="s">
        <v>233</v>
      </c>
      <c r="CE8" s="702"/>
      <c r="CF8" s="702"/>
      <c r="CG8" s="702"/>
      <c r="CH8" s="702"/>
      <c r="CI8" s="702"/>
      <c r="CJ8" s="702"/>
      <c r="CK8" s="702"/>
      <c r="CL8" s="702"/>
      <c r="CM8" s="702"/>
      <c r="CN8" s="702"/>
      <c r="CO8" s="702"/>
      <c r="CP8" s="702"/>
      <c r="CQ8" s="703"/>
      <c r="CR8" s="661">
        <v>282208</v>
      </c>
      <c r="CS8" s="664"/>
      <c r="CT8" s="664"/>
      <c r="CU8" s="664"/>
      <c r="CV8" s="664"/>
      <c r="CW8" s="664"/>
      <c r="CX8" s="664"/>
      <c r="CY8" s="665"/>
      <c r="CZ8" s="723">
        <v>7.9</v>
      </c>
      <c r="DA8" s="723"/>
      <c r="DB8" s="723"/>
      <c r="DC8" s="723"/>
      <c r="DD8" s="669" t="s">
        <v>135</v>
      </c>
      <c r="DE8" s="664"/>
      <c r="DF8" s="664"/>
      <c r="DG8" s="664"/>
      <c r="DH8" s="664"/>
      <c r="DI8" s="664"/>
      <c r="DJ8" s="664"/>
      <c r="DK8" s="664"/>
      <c r="DL8" s="664"/>
      <c r="DM8" s="664"/>
      <c r="DN8" s="664"/>
      <c r="DO8" s="664"/>
      <c r="DP8" s="665"/>
      <c r="DQ8" s="669">
        <v>178937</v>
      </c>
      <c r="DR8" s="664"/>
      <c r="DS8" s="664"/>
      <c r="DT8" s="664"/>
      <c r="DU8" s="664"/>
      <c r="DV8" s="664"/>
      <c r="DW8" s="664"/>
      <c r="DX8" s="664"/>
      <c r="DY8" s="664"/>
      <c r="DZ8" s="664"/>
      <c r="EA8" s="664"/>
      <c r="EB8" s="664"/>
      <c r="EC8" s="704"/>
    </row>
    <row r="9" spans="2:143" ht="11.25" customHeight="1" x14ac:dyDescent="0.15">
      <c r="B9" s="658" t="s">
        <v>234</v>
      </c>
      <c r="C9" s="659"/>
      <c r="D9" s="659"/>
      <c r="E9" s="659"/>
      <c r="F9" s="659"/>
      <c r="G9" s="659"/>
      <c r="H9" s="659"/>
      <c r="I9" s="659"/>
      <c r="J9" s="659"/>
      <c r="K9" s="659"/>
      <c r="L9" s="659"/>
      <c r="M9" s="659"/>
      <c r="N9" s="659"/>
      <c r="O9" s="659"/>
      <c r="P9" s="659"/>
      <c r="Q9" s="660"/>
      <c r="R9" s="661">
        <v>225</v>
      </c>
      <c r="S9" s="664"/>
      <c r="T9" s="664"/>
      <c r="U9" s="664"/>
      <c r="V9" s="664"/>
      <c r="W9" s="664"/>
      <c r="X9" s="664"/>
      <c r="Y9" s="665"/>
      <c r="Z9" s="723">
        <v>0</v>
      </c>
      <c r="AA9" s="723"/>
      <c r="AB9" s="723"/>
      <c r="AC9" s="723"/>
      <c r="AD9" s="724">
        <v>225</v>
      </c>
      <c r="AE9" s="724"/>
      <c r="AF9" s="724"/>
      <c r="AG9" s="724"/>
      <c r="AH9" s="724"/>
      <c r="AI9" s="724"/>
      <c r="AJ9" s="724"/>
      <c r="AK9" s="724"/>
      <c r="AL9" s="666">
        <v>0</v>
      </c>
      <c r="AM9" s="667"/>
      <c r="AN9" s="667"/>
      <c r="AO9" s="725"/>
      <c r="AP9" s="658" t="s">
        <v>235</v>
      </c>
      <c r="AQ9" s="659"/>
      <c r="AR9" s="659"/>
      <c r="AS9" s="659"/>
      <c r="AT9" s="659"/>
      <c r="AU9" s="659"/>
      <c r="AV9" s="659"/>
      <c r="AW9" s="659"/>
      <c r="AX9" s="659"/>
      <c r="AY9" s="659"/>
      <c r="AZ9" s="659"/>
      <c r="BA9" s="659"/>
      <c r="BB9" s="659"/>
      <c r="BC9" s="659"/>
      <c r="BD9" s="659"/>
      <c r="BE9" s="659"/>
      <c r="BF9" s="660"/>
      <c r="BG9" s="661">
        <v>32493</v>
      </c>
      <c r="BH9" s="664"/>
      <c r="BI9" s="664"/>
      <c r="BJ9" s="664"/>
      <c r="BK9" s="664"/>
      <c r="BL9" s="664"/>
      <c r="BM9" s="664"/>
      <c r="BN9" s="665"/>
      <c r="BO9" s="723">
        <v>13.3</v>
      </c>
      <c r="BP9" s="723"/>
      <c r="BQ9" s="723"/>
      <c r="BR9" s="723"/>
      <c r="BS9" s="669" t="s">
        <v>135</v>
      </c>
      <c r="BT9" s="664"/>
      <c r="BU9" s="664"/>
      <c r="BV9" s="664"/>
      <c r="BW9" s="664"/>
      <c r="BX9" s="664"/>
      <c r="BY9" s="664"/>
      <c r="BZ9" s="664"/>
      <c r="CA9" s="664"/>
      <c r="CB9" s="704"/>
      <c r="CD9" s="705" t="s">
        <v>236</v>
      </c>
      <c r="CE9" s="702"/>
      <c r="CF9" s="702"/>
      <c r="CG9" s="702"/>
      <c r="CH9" s="702"/>
      <c r="CI9" s="702"/>
      <c r="CJ9" s="702"/>
      <c r="CK9" s="702"/>
      <c r="CL9" s="702"/>
      <c r="CM9" s="702"/>
      <c r="CN9" s="702"/>
      <c r="CO9" s="702"/>
      <c r="CP9" s="702"/>
      <c r="CQ9" s="703"/>
      <c r="CR9" s="661">
        <v>148035</v>
      </c>
      <c r="CS9" s="664"/>
      <c r="CT9" s="664"/>
      <c r="CU9" s="664"/>
      <c r="CV9" s="664"/>
      <c r="CW9" s="664"/>
      <c r="CX9" s="664"/>
      <c r="CY9" s="665"/>
      <c r="CZ9" s="723">
        <v>4.0999999999999996</v>
      </c>
      <c r="DA9" s="723"/>
      <c r="DB9" s="723"/>
      <c r="DC9" s="723"/>
      <c r="DD9" s="669">
        <v>36754</v>
      </c>
      <c r="DE9" s="664"/>
      <c r="DF9" s="664"/>
      <c r="DG9" s="664"/>
      <c r="DH9" s="664"/>
      <c r="DI9" s="664"/>
      <c r="DJ9" s="664"/>
      <c r="DK9" s="664"/>
      <c r="DL9" s="664"/>
      <c r="DM9" s="664"/>
      <c r="DN9" s="664"/>
      <c r="DO9" s="664"/>
      <c r="DP9" s="665"/>
      <c r="DQ9" s="669">
        <v>103138</v>
      </c>
      <c r="DR9" s="664"/>
      <c r="DS9" s="664"/>
      <c r="DT9" s="664"/>
      <c r="DU9" s="664"/>
      <c r="DV9" s="664"/>
      <c r="DW9" s="664"/>
      <c r="DX9" s="664"/>
      <c r="DY9" s="664"/>
      <c r="DZ9" s="664"/>
      <c r="EA9" s="664"/>
      <c r="EB9" s="664"/>
      <c r="EC9" s="704"/>
    </row>
    <row r="10" spans="2:143" ht="11.25" customHeight="1" x14ac:dyDescent="0.15">
      <c r="B10" s="658" t="s">
        <v>237</v>
      </c>
      <c r="C10" s="659"/>
      <c r="D10" s="659"/>
      <c r="E10" s="659"/>
      <c r="F10" s="659"/>
      <c r="G10" s="659"/>
      <c r="H10" s="659"/>
      <c r="I10" s="659"/>
      <c r="J10" s="659"/>
      <c r="K10" s="659"/>
      <c r="L10" s="659"/>
      <c r="M10" s="659"/>
      <c r="N10" s="659"/>
      <c r="O10" s="659"/>
      <c r="P10" s="659"/>
      <c r="Q10" s="660"/>
      <c r="R10" s="661" t="s">
        <v>221</v>
      </c>
      <c r="S10" s="664"/>
      <c r="T10" s="664"/>
      <c r="U10" s="664"/>
      <c r="V10" s="664"/>
      <c r="W10" s="664"/>
      <c r="X10" s="664"/>
      <c r="Y10" s="665"/>
      <c r="Z10" s="723" t="s">
        <v>135</v>
      </c>
      <c r="AA10" s="723"/>
      <c r="AB10" s="723"/>
      <c r="AC10" s="723"/>
      <c r="AD10" s="724" t="s">
        <v>135</v>
      </c>
      <c r="AE10" s="724"/>
      <c r="AF10" s="724"/>
      <c r="AG10" s="724"/>
      <c r="AH10" s="724"/>
      <c r="AI10" s="724"/>
      <c r="AJ10" s="724"/>
      <c r="AK10" s="724"/>
      <c r="AL10" s="666" t="s">
        <v>135</v>
      </c>
      <c r="AM10" s="667"/>
      <c r="AN10" s="667"/>
      <c r="AO10" s="725"/>
      <c r="AP10" s="658" t="s">
        <v>238</v>
      </c>
      <c r="AQ10" s="659"/>
      <c r="AR10" s="659"/>
      <c r="AS10" s="659"/>
      <c r="AT10" s="659"/>
      <c r="AU10" s="659"/>
      <c r="AV10" s="659"/>
      <c r="AW10" s="659"/>
      <c r="AX10" s="659"/>
      <c r="AY10" s="659"/>
      <c r="AZ10" s="659"/>
      <c r="BA10" s="659"/>
      <c r="BB10" s="659"/>
      <c r="BC10" s="659"/>
      <c r="BD10" s="659"/>
      <c r="BE10" s="659"/>
      <c r="BF10" s="660"/>
      <c r="BG10" s="661">
        <v>2877</v>
      </c>
      <c r="BH10" s="664"/>
      <c r="BI10" s="664"/>
      <c r="BJ10" s="664"/>
      <c r="BK10" s="664"/>
      <c r="BL10" s="664"/>
      <c r="BM10" s="664"/>
      <c r="BN10" s="665"/>
      <c r="BO10" s="723">
        <v>1.2</v>
      </c>
      <c r="BP10" s="723"/>
      <c r="BQ10" s="723"/>
      <c r="BR10" s="723"/>
      <c r="BS10" s="669" t="s">
        <v>221</v>
      </c>
      <c r="BT10" s="664"/>
      <c r="BU10" s="664"/>
      <c r="BV10" s="664"/>
      <c r="BW10" s="664"/>
      <c r="BX10" s="664"/>
      <c r="BY10" s="664"/>
      <c r="BZ10" s="664"/>
      <c r="CA10" s="664"/>
      <c r="CB10" s="704"/>
      <c r="CD10" s="705" t="s">
        <v>239</v>
      </c>
      <c r="CE10" s="702"/>
      <c r="CF10" s="702"/>
      <c r="CG10" s="702"/>
      <c r="CH10" s="702"/>
      <c r="CI10" s="702"/>
      <c r="CJ10" s="702"/>
      <c r="CK10" s="702"/>
      <c r="CL10" s="702"/>
      <c r="CM10" s="702"/>
      <c r="CN10" s="702"/>
      <c r="CO10" s="702"/>
      <c r="CP10" s="702"/>
      <c r="CQ10" s="703"/>
      <c r="CR10" s="661">
        <v>204</v>
      </c>
      <c r="CS10" s="664"/>
      <c r="CT10" s="664"/>
      <c r="CU10" s="664"/>
      <c r="CV10" s="664"/>
      <c r="CW10" s="664"/>
      <c r="CX10" s="664"/>
      <c r="CY10" s="665"/>
      <c r="CZ10" s="723">
        <v>0</v>
      </c>
      <c r="DA10" s="723"/>
      <c r="DB10" s="723"/>
      <c r="DC10" s="723"/>
      <c r="DD10" s="669" t="s">
        <v>135</v>
      </c>
      <c r="DE10" s="664"/>
      <c r="DF10" s="664"/>
      <c r="DG10" s="664"/>
      <c r="DH10" s="664"/>
      <c r="DI10" s="664"/>
      <c r="DJ10" s="664"/>
      <c r="DK10" s="664"/>
      <c r="DL10" s="664"/>
      <c r="DM10" s="664"/>
      <c r="DN10" s="664"/>
      <c r="DO10" s="664"/>
      <c r="DP10" s="665"/>
      <c r="DQ10" s="669" t="s">
        <v>221</v>
      </c>
      <c r="DR10" s="664"/>
      <c r="DS10" s="664"/>
      <c r="DT10" s="664"/>
      <c r="DU10" s="664"/>
      <c r="DV10" s="664"/>
      <c r="DW10" s="664"/>
      <c r="DX10" s="664"/>
      <c r="DY10" s="664"/>
      <c r="DZ10" s="664"/>
      <c r="EA10" s="664"/>
      <c r="EB10" s="664"/>
      <c r="EC10" s="704"/>
    </row>
    <row r="11" spans="2:143" ht="11.25" customHeight="1" x14ac:dyDescent="0.15">
      <c r="B11" s="658" t="s">
        <v>240</v>
      </c>
      <c r="C11" s="659"/>
      <c r="D11" s="659"/>
      <c r="E11" s="659"/>
      <c r="F11" s="659"/>
      <c r="G11" s="659"/>
      <c r="H11" s="659"/>
      <c r="I11" s="659"/>
      <c r="J11" s="659"/>
      <c r="K11" s="659"/>
      <c r="L11" s="659"/>
      <c r="M11" s="659"/>
      <c r="N11" s="659"/>
      <c r="O11" s="659"/>
      <c r="P11" s="659"/>
      <c r="Q11" s="660"/>
      <c r="R11" s="661" t="s">
        <v>135</v>
      </c>
      <c r="S11" s="664"/>
      <c r="T11" s="664"/>
      <c r="U11" s="664"/>
      <c r="V11" s="664"/>
      <c r="W11" s="664"/>
      <c r="X11" s="664"/>
      <c r="Y11" s="665"/>
      <c r="Z11" s="723" t="s">
        <v>221</v>
      </c>
      <c r="AA11" s="723"/>
      <c r="AB11" s="723"/>
      <c r="AC11" s="723"/>
      <c r="AD11" s="724" t="s">
        <v>135</v>
      </c>
      <c r="AE11" s="724"/>
      <c r="AF11" s="724"/>
      <c r="AG11" s="724"/>
      <c r="AH11" s="724"/>
      <c r="AI11" s="724"/>
      <c r="AJ11" s="724"/>
      <c r="AK11" s="724"/>
      <c r="AL11" s="666" t="s">
        <v>135</v>
      </c>
      <c r="AM11" s="667"/>
      <c r="AN11" s="667"/>
      <c r="AO11" s="725"/>
      <c r="AP11" s="658" t="s">
        <v>241</v>
      </c>
      <c r="AQ11" s="659"/>
      <c r="AR11" s="659"/>
      <c r="AS11" s="659"/>
      <c r="AT11" s="659"/>
      <c r="AU11" s="659"/>
      <c r="AV11" s="659"/>
      <c r="AW11" s="659"/>
      <c r="AX11" s="659"/>
      <c r="AY11" s="659"/>
      <c r="AZ11" s="659"/>
      <c r="BA11" s="659"/>
      <c r="BB11" s="659"/>
      <c r="BC11" s="659"/>
      <c r="BD11" s="659"/>
      <c r="BE11" s="659"/>
      <c r="BF11" s="660"/>
      <c r="BG11" s="661">
        <v>783</v>
      </c>
      <c r="BH11" s="664"/>
      <c r="BI11" s="664"/>
      <c r="BJ11" s="664"/>
      <c r="BK11" s="664"/>
      <c r="BL11" s="664"/>
      <c r="BM11" s="664"/>
      <c r="BN11" s="665"/>
      <c r="BO11" s="723">
        <v>0.3</v>
      </c>
      <c r="BP11" s="723"/>
      <c r="BQ11" s="723"/>
      <c r="BR11" s="723"/>
      <c r="BS11" s="669" t="s">
        <v>135</v>
      </c>
      <c r="BT11" s="664"/>
      <c r="BU11" s="664"/>
      <c r="BV11" s="664"/>
      <c r="BW11" s="664"/>
      <c r="BX11" s="664"/>
      <c r="BY11" s="664"/>
      <c r="BZ11" s="664"/>
      <c r="CA11" s="664"/>
      <c r="CB11" s="704"/>
      <c r="CD11" s="705" t="s">
        <v>242</v>
      </c>
      <c r="CE11" s="702"/>
      <c r="CF11" s="702"/>
      <c r="CG11" s="702"/>
      <c r="CH11" s="702"/>
      <c r="CI11" s="702"/>
      <c r="CJ11" s="702"/>
      <c r="CK11" s="702"/>
      <c r="CL11" s="702"/>
      <c r="CM11" s="702"/>
      <c r="CN11" s="702"/>
      <c r="CO11" s="702"/>
      <c r="CP11" s="702"/>
      <c r="CQ11" s="703"/>
      <c r="CR11" s="661">
        <v>451506</v>
      </c>
      <c r="CS11" s="664"/>
      <c r="CT11" s="664"/>
      <c r="CU11" s="664"/>
      <c r="CV11" s="664"/>
      <c r="CW11" s="664"/>
      <c r="CX11" s="664"/>
      <c r="CY11" s="665"/>
      <c r="CZ11" s="723">
        <v>12.6</v>
      </c>
      <c r="DA11" s="723"/>
      <c r="DB11" s="723"/>
      <c r="DC11" s="723"/>
      <c r="DD11" s="669">
        <v>182895</v>
      </c>
      <c r="DE11" s="664"/>
      <c r="DF11" s="664"/>
      <c r="DG11" s="664"/>
      <c r="DH11" s="664"/>
      <c r="DI11" s="664"/>
      <c r="DJ11" s="664"/>
      <c r="DK11" s="664"/>
      <c r="DL11" s="664"/>
      <c r="DM11" s="664"/>
      <c r="DN11" s="664"/>
      <c r="DO11" s="664"/>
      <c r="DP11" s="665"/>
      <c r="DQ11" s="669">
        <v>159980</v>
      </c>
      <c r="DR11" s="664"/>
      <c r="DS11" s="664"/>
      <c r="DT11" s="664"/>
      <c r="DU11" s="664"/>
      <c r="DV11" s="664"/>
      <c r="DW11" s="664"/>
      <c r="DX11" s="664"/>
      <c r="DY11" s="664"/>
      <c r="DZ11" s="664"/>
      <c r="EA11" s="664"/>
      <c r="EB11" s="664"/>
      <c r="EC11" s="704"/>
    </row>
    <row r="12" spans="2:143" ht="11.25" customHeight="1" x14ac:dyDescent="0.15">
      <c r="B12" s="658" t="s">
        <v>243</v>
      </c>
      <c r="C12" s="659"/>
      <c r="D12" s="659"/>
      <c r="E12" s="659"/>
      <c r="F12" s="659"/>
      <c r="G12" s="659"/>
      <c r="H12" s="659"/>
      <c r="I12" s="659"/>
      <c r="J12" s="659"/>
      <c r="K12" s="659"/>
      <c r="L12" s="659"/>
      <c r="M12" s="659"/>
      <c r="N12" s="659"/>
      <c r="O12" s="659"/>
      <c r="P12" s="659"/>
      <c r="Q12" s="660"/>
      <c r="R12" s="661">
        <v>21779</v>
      </c>
      <c r="S12" s="664"/>
      <c r="T12" s="664"/>
      <c r="U12" s="664"/>
      <c r="V12" s="664"/>
      <c r="W12" s="664"/>
      <c r="X12" s="664"/>
      <c r="Y12" s="665"/>
      <c r="Z12" s="723">
        <v>0.6</v>
      </c>
      <c r="AA12" s="723"/>
      <c r="AB12" s="723"/>
      <c r="AC12" s="723"/>
      <c r="AD12" s="724">
        <v>21779</v>
      </c>
      <c r="AE12" s="724"/>
      <c r="AF12" s="724"/>
      <c r="AG12" s="724"/>
      <c r="AH12" s="724"/>
      <c r="AI12" s="724"/>
      <c r="AJ12" s="724"/>
      <c r="AK12" s="724"/>
      <c r="AL12" s="666">
        <v>1.8</v>
      </c>
      <c r="AM12" s="667"/>
      <c r="AN12" s="667"/>
      <c r="AO12" s="725"/>
      <c r="AP12" s="658" t="s">
        <v>244</v>
      </c>
      <c r="AQ12" s="659"/>
      <c r="AR12" s="659"/>
      <c r="AS12" s="659"/>
      <c r="AT12" s="659"/>
      <c r="AU12" s="659"/>
      <c r="AV12" s="659"/>
      <c r="AW12" s="659"/>
      <c r="AX12" s="659"/>
      <c r="AY12" s="659"/>
      <c r="AZ12" s="659"/>
      <c r="BA12" s="659"/>
      <c r="BB12" s="659"/>
      <c r="BC12" s="659"/>
      <c r="BD12" s="659"/>
      <c r="BE12" s="659"/>
      <c r="BF12" s="660"/>
      <c r="BG12" s="661">
        <v>196702</v>
      </c>
      <c r="BH12" s="664"/>
      <c r="BI12" s="664"/>
      <c r="BJ12" s="664"/>
      <c r="BK12" s="664"/>
      <c r="BL12" s="664"/>
      <c r="BM12" s="664"/>
      <c r="BN12" s="665"/>
      <c r="BO12" s="723">
        <v>80.7</v>
      </c>
      <c r="BP12" s="723"/>
      <c r="BQ12" s="723"/>
      <c r="BR12" s="723"/>
      <c r="BS12" s="669" t="s">
        <v>221</v>
      </c>
      <c r="BT12" s="664"/>
      <c r="BU12" s="664"/>
      <c r="BV12" s="664"/>
      <c r="BW12" s="664"/>
      <c r="BX12" s="664"/>
      <c r="BY12" s="664"/>
      <c r="BZ12" s="664"/>
      <c r="CA12" s="664"/>
      <c r="CB12" s="704"/>
      <c r="CD12" s="705" t="s">
        <v>245</v>
      </c>
      <c r="CE12" s="702"/>
      <c r="CF12" s="702"/>
      <c r="CG12" s="702"/>
      <c r="CH12" s="702"/>
      <c r="CI12" s="702"/>
      <c r="CJ12" s="702"/>
      <c r="CK12" s="702"/>
      <c r="CL12" s="702"/>
      <c r="CM12" s="702"/>
      <c r="CN12" s="702"/>
      <c r="CO12" s="702"/>
      <c r="CP12" s="702"/>
      <c r="CQ12" s="703"/>
      <c r="CR12" s="661">
        <v>88516</v>
      </c>
      <c r="CS12" s="664"/>
      <c r="CT12" s="664"/>
      <c r="CU12" s="664"/>
      <c r="CV12" s="664"/>
      <c r="CW12" s="664"/>
      <c r="CX12" s="664"/>
      <c r="CY12" s="665"/>
      <c r="CZ12" s="723">
        <v>2.5</v>
      </c>
      <c r="DA12" s="723"/>
      <c r="DB12" s="723"/>
      <c r="DC12" s="723"/>
      <c r="DD12" s="669">
        <v>90</v>
      </c>
      <c r="DE12" s="664"/>
      <c r="DF12" s="664"/>
      <c r="DG12" s="664"/>
      <c r="DH12" s="664"/>
      <c r="DI12" s="664"/>
      <c r="DJ12" s="664"/>
      <c r="DK12" s="664"/>
      <c r="DL12" s="664"/>
      <c r="DM12" s="664"/>
      <c r="DN12" s="664"/>
      <c r="DO12" s="664"/>
      <c r="DP12" s="665"/>
      <c r="DQ12" s="669">
        <v>45876</v>
      </c>
      <c r="DR12" s="664"/>
      <c r="DS12" s="664"/>
      <c r="DT12" s="664"/>
      <c r="DU12" s="664"/>
      <c r="DV12" s="664"/>
      <c r="DW12" s="664"/>
      <c r="DX12" s="664"/>
      <c r="DY12" s="664"/>
      <c r="DZ12" s="664"/>
      <c r="EA12" s="664"/>
      <c r="EB12" s="664"/>
      <c r="EC12" s="704"/>
    </row>
    <row r="13" spans="2:143" ht="11.25" customHeight="1" x14ac:dyDescent="0.15">
      <c r="B13" s="658" t="s">
        <v>246</v>
      </c>
      <c r="C13" s="659"/>
      <c r="D13" s="659"/>
      <c r="E13" s="659"/>
      <c r="F13" s="659"/>
      <c r="G13" s="659"/>
      <c r="H13" s="659"/>
      <c r="I13" s="659"/>
      <c r="J13" s="659"/>
      <c r="K13" s="659"/>
      <c r="L13" s="659"/>
      <c r="M13" s="659"/>
      <c r="N13" s="659"/>
      <c r="O13" s="659"/>
      <c r="P13" s="659"/>
      <c r="Q13" s="660"/>
      <c r="R13" s="661" t="s">
        <v>136</v>
      </c>
      <c r="S13" s="664"/>
      <c r="T13" s="664"/>
      <c r="U13" s="664"/>
      <c r="V13" s="664"/>
      <c r="W13" s="664"/>
      <c r="X13" s="664"/>
      <c r="Y13" s="665"/>
      <c r="Z13" s="723" t="s">
        <v>221</v>
      </c>
      <c r="AA13" s="723"/>
      <c r="AB13" s="723"/>
      <c r="AC13" s="723"/>
      <c r="AD13" s="724" t="s">
        <v>135</v>
      </c>
      <c r="AE13" s="724"/>
      <c r="AF13" s="724"/>
      <c r="AG13" s="724"/>
      <c r="AH13" s="724"/>
      <c r="AI13" s="724"/>
      <c r="AJ13" s="724"/>
      <c r="AK13" s="724"/>
      <c r="AL13" s="666" t="s">
        <v>136</v>
      </c>
      <c r="AM13" s="667"/>
      <c r="AN13" s="667"/>
      <c r="AO13" s="725"/>
      <c r="AP13" s="658" t="s">
        <v>247</v>
      </c>
      <c r="AQ13" s="659"/>
      <c r="AR13" s="659"/>
      <c r="AS13" s="659"/>
      <c r="AT13" s="659"/>
      <c r="AU13" s="659"/>
      <c r="AV13" s="659"/>
      <c r="AW13" s="659"/>
      <c r="AX13" s="659"/>
      <c r="AY13" s="659"/>
      <c r="AZ13" s="659"/>
      <c r="BA13" s="659"/>
      <c r="BB13" s="659"/>
      <c r="BC13" s="659"/>
      <c r="BD13" s="659"/>
      <c r="BE13" s="659"/>
      <c r="BF13" s="660"/>
      <c r="BG13" s="661">
        <v>194911</v>
      </c>
      <c r="BH13" s="664"/>
      <c r="BI13" s="664"/>
      <c r="BJ13" s="664"/>
      <c r="BK13" s="664"/>
      <c r="BL13" s="664"/>
      <c r="BM13" s="664"/>
      <c r="BN13" s="665"/>
      <c r="BO13" s="723">
        <v>79.900000000000006</v>
      </c>
      <c r="BP13" s="723"/>
      <c r="BQ13" s="723"/>
      <c r="BR13" s="723"/>
      <c r="BS13" s="669" t="s">
        <v>135</v>
      </c>
      <c r="BT13" s="664"/>
      <c r="BU13" s="664"/>
      <c r="BV13" s="664"/>
      <c r="BW13" s="664"/>
      <c r="BX13" s="664"/>
      <c r="BY13" s="664"/>
      <c r="BZ13" s="664"/>
      <c r="CA13" s="664"/>
      <c r="CB13" s="704"/>
      <c r="CD13" s="705" t="s">
        <v>248</v>
      </c>
      <c r="CE13" s="702"/>
      <c r="CF13" s="702"/>
      <c r="CG13" s="702"/>
      <c r="CH13" s="702"/>
      <c r="CI13" s="702"/>
      <c r="CJ13" s="702"/>
      <c r="CK13" s="702"/>
      <c r="CL13" s="702"/>
      <c r="CM13" s="702"/>
      <c r="CN13" s="702"/>
      <c r="CO13" s="702"/>
      <c r="CP13" s="702"/>
      <c r="CQ13" s="703"/>
      <c r="CR13" s="661">
        <v>407658</v>
      </c>
      <c r="CS13" s="664"/>
      <c r="CT13" s="664"/>
      <c r="CU13" s="664"/>
      <c r="CV13" s="664"/>
      <c r="CW13" s="664"/>
      <c r="CX13" s="664"/>
      <c r="CY13" s="665"/>
      <c r="CZ13" s="723">
        <v>11.4</v>
      </c>
      <c r="DA13" s="723"/>
      <c r="DB13" s="723"/>
      <c r="DC13" s="723"/>
      <c r="DD13" s="669">
        <v>336915</v>
      </c>
      <c r="DE13" s="664"/>
      <c r="DF13" s="664"/>
      <c r="DG13" s="664"/>
      <c r="DH13" s="664"/>
      <c r="DI13" s="664"/>
      <c r="DJ13" s="664"/>
      <c r="DK13" s="664"/>
      <c r="DL13" s="664"/>
      <c r="DM13" s="664"/>
      <c r="DN13" s="664"/>
      <c r="DO13" s="664"/>
      <c r="DP13" s="665"/>
      <c r="DQ13" s="669">
        <v>86449</v>
      </c>
      <c r="DR13" s="664"/>
      <c r="DS13" s="664"/>
      <c r="DT13" s="664"/>
      <c r="DU13" s="664"/>
      <c r="DV13" s="664"/>
      <c r="DW13" s="664"/>
      <c r="DX13" s="664"/>
      <c r="DY13" s="664"/>
      <c r="DZ13" s="664"/>
      <c r="EA13" s="664"/>
      <c r="EB13" s="664"/>
      <c r="EC13" s="704"/>
    </row>
    <row r="14" spans="2:143" ht="11.25" customHeight="1" x14ac:dyDescent="0.15">
      <c r="B14" s="658" t="s">
        <v>249</v>
      </c>
      <c r="C14" s="659"/>
      <c r="D14" s="659"/>
      <c r="E14" s="659"/>
      <c r="F14" s="659"/>
      <c r="G14" s="659"/>
      <c r="H14" s="659"/>
      <c r="I14" s="659"/>
      <c r="J14" s="659"/>
      <c r="K14" s="659"/>
      <c r="L14" s="659"/>
      <c r="M14" s="659"/>
      <c r="N14" s="659"/>
      <c r="O14" s="659"/>
      <c r="P14" s="659"/>
      <c r="Q14" s="660"/>
      <c r="R14" s="661" t="s">
        <v>135</v>
      </c>
      <c r="S14" s="664"/>
      <c r="T14" s="664"/>
      <c r="U14" s="664"/>
      <c r="V14" s="664"/>
      <c r="W14" s="664"/>
      <c r="X14" s="664"/>
      <c r="Y14" s="665"/>
      <c r="Z14" s="723" t="s">
        <v>135</v>
      </c>
      <c r="AA14" s="723"/>
      <c r="AB14" s="723"/>
      <c r="AC14" s="723"/>
      <c r="AD14" s="724" t="s">
        <v>221</v>
      </c>
      <c r="AE14" s="724"/>
      <c r="AF14" s="724"/>
      <c r="AG14" s="724"/>
      <c r="AH14" s="724"/>
      <c r="AI14" s="724"/>
      <c r="AJ14" s="724"/>
      <c r="AK14" s="724"/>
      <c r="AL14" s="666" t="s">
        <v>135</v>
      </c>
      <c r="AM14" s="667"/>
      <c r="AN14" s="667"/>
      <c r="AO14" s="725"/>
      <c r="AP14" s="658" t="s">
        <v>250</v>
      </c>
      <c r="AQ14" s="659"/>
      <c r="AR14" s="659"/>
      <c r="AS14" s="659"/>
      <c r="AT14" s="659"/>
      <c r="AU14" s="659"/>
      <c r="AV14" s="659"/>
      <c r="AW14" s="659"/>
      <c r="AX14" s="659"/>
      <c r="AY14" s="659"/>
      <c r="AZ14" s="659"/>
      <c r="BA14" s="659"/>
      <c r="BB14" s="659"/>
      <c r="BC14" s="659"/>
      <c r="BD14" s="659"/>
      <c r="BE14" s="659"/>
      <c r="BF14" s="660"/>
      <c r="BG14" s="661">
        <v>4785</v>
      </c>
      <c r="BH14" s="664"/>
      <c r="BI14" s="664"/>
      <c r="BJ14" s="664"/>
      <c r="BK14" s="664"/>
      <c r="BL14" s="664"/>
      <c r="BM14" s="664"/>
      <c r="BN14" s="665"/>
      <c r="BO14" s="723">
        <v>2</v>
      </c>
      <c r="BP14" s="723"/>
      <c r="BQ14" s="723"/>
      <c r="BR14" s="723"/>
      <c r="BS14" s="669" t="s">
        <v>135</v>
      </c>
      <c r="BT14" s="664"/>
      <c r="BU14" s="664"/>
      <c r="BV14" s="664"/>
      <c r="BW14" s="664"/>
      <c r="BX14" s="664"/>
      <c r="BY14" s="664"/>
      <c r="BZ14" s="664"/>
      <c r="CA14" s="664"/>
      <c r="CB14" s="704"/>
      <c r="CD14" s="705" t="s">
        <v>251</v>
      </c>
      <c r="CE14" s="702"/>
      <c r="CF14" s="702"/>
      <c r="CG14" s="702"/>
      <c r="CH14" s="702"/>
      <c r="CI14" s="702"/>
      <c r="CJ14" s="702"/>
      <c r="CK14" s="702"/>
      <c r="CL14" s="702"/>
      <c r="CM14" s="702"/>
      <c r="CN14" s="702"/>
      <c r="CO14" s="702"/>
      <c r="CP14" s="702"/>
      <c r="CQ14" s="703"/>
      <c r="CR14" s="661">
        <v>281895</v>
      </c>
      <c r="CS14" s="664"/>
      <c r="CT14" s="664"/>
      <c r="CU14" s="664"/>
      <c r="CV14" s="664"/>
      <c r="CW14" s="664"/>
      <c r="CX14" s="664"/>
      <c r="CY14" s="665"/>
      <c r="CZ14" s="723">
        <v>7.9</v>
      </c>
      <c r="DA14" s="723"/>
      <c r="DB14" s="723"/>
      <c r="DC14" s="723"/>
      <c r="DD14" s="669">
        <v>214686</v>
      </c>
      <c r="DE14" s="664"/>
      <c r="DF14" s="664"/>
      <c r="DG14" s="664"/>
      <c r="DH14" s="664"/>
      <c r="DI14" s="664"/>
      <c r="DJ14" s="664"/>
      <c r="DK14" s="664"/>
      <c r="DL14" s="664"/>
      <c r="DM14" s="664"/>
      <c r="DN14" s="664"/>
      <c r="DO14" s="664"/>
      <c r="DP14" s="665"/>
      <c r="DQ14" s="669">
        <v>72289</v>
      </c>
      <c r="DR14" s="664"/>
      <c r="DS14" s="664"/>
      <c r="DT14" s="664"/>
      <c r="DU14" s="664"/>
      <c r="DV14" s="664"/>
      <c r="DW14" s="664"/>
      <c r="DX14" s="664"/>
      <c r="DY14" s="664"/>
      <c r="DZ14" s="664"/>
      <c r="EA14" s="664"/>
      <c r="EB14" s="664"/>
      <c r="EC14" s="704"/>
    </row>
    <row r="15" spans="2:143" ht="11.25" customHeight="1" x14ac:dyDescent="0.15">
      <c r="B15" s="658" t="s">
        <v>252</v>
      </c>
      <c r="C15" s="659"/>
      <c r="D15" s="659"/>
      <c r="E15" s="659"/>
      <c r="F15" s="659"/>
      <c r="G15" s="659"/>
      <c r="H15" s="659"/>
      <c r="I15" s="659"/>
      <c r="J15" s="659"/>
      <c r="K15" s="659"/>
      <c r="L15" s="659"/>
      <c r="M15" s="659"/>
      <c r="N15" s="659"/>
      <c r="O15" s="659"/>
      <c r="P15" s="659"/>
      <c r="Q15" s="660"/>
      <c r="R15" s="661">
        <v>9268</v>
      </c>
      <c r="S15" s="664"/>
      <c r="T15" s="664"/>
      <c r="U15" s="664"/>
      <c r="V15" s="664"/>
      <c r="W15" s="664"/>
      <c r="X15" s="664"/>
      <c r="Y15" s="665"/>
      <c r="Z15" s="723">
        <v>0.2</v>
      </c>
      <c r="AA15" s="723"/>
      <c r="AB15" s="723"/>
      <c r="AC15" s="723"/>
      <c r="AD15" s="724">
        <v>9268</v>
      </c>
      <c r="AE15" s="724"/>
      <c r="AF15" s="724"/>
      <c r="AG15" s="724"/>
      <c r="AH15" s="724"/>
      <c r="AI15" s="724"/>
      <c r="AJ15" s="724"/>
      <c r="AK15" s="724"/>
      <c r="AL15" s="666">
        <v>0.7</v>
      </c>
      <c r="AM15" s="667"/>
      <c r="AN15" s="667"/>
      <c r="AO15" s="725"/>
      <c r="AP15" s="658" t="s">
        <v>253</v>
      </c>
      <c r="AQ15" s="659"/>
      <c r="AR15" s="659"/>
      <c r="AS15" s="659"/>
      <c r="AT15" s="659"/>
      <c r="AU15" s="659"/>
      <c r="AV15" s="659"/>
      <c r="AW15" s="659"/>
      <c r="AX15" s="659"/>
      <c r="AY15" s="659"/>
      <c r="AZ15" s="659"/>
      <c r="BA15" s="659"/>
      <c r="BB15" s="659"/>
      <c r="BC15" s="659"/>
      <c r="BD15" s="659"/>
      <c r="BE15" s="659"/>
      <c r="BF15" s="660"/>
      <c r="BG15" s="661">
        <v>4464</v>
      </c>
      <c r="BH15" s="664"/>
      <c r="BI15" s="664"/>
      <c r="BJ15" s="664"/>
      <c r="BK15" s="664"/>
      <c r="BL15" s="664"/>
      <c r="BM15" s="664"/>
      <c r="BN15" s="665"/>
      <c r="BO15" s="723">
        <v>1.8</v>
      </c>
      <c r="BP15" s="723"/>
      <c r="BQ15" s="723"/>
      <c r="BR15" s="723"/>
      <c r="BS15" s="669" t="s">
        <v>221</v>
      </c>
      <c r="BT15" s="664"/>
      <c r="BU15" s="664"/>
      <c r="BV15" s="664"/>
      <c r="BW15" s="664"/>
      <c r="BX15" s="664"/>
      <c r="BY15" s="664"/>
      <c r="BZ15" s="664"/>
      <c r="CA15" s="664"/>
      <c r="CB15" s="704"/>
      <c r="CD15" s="705" t="s">
        <v>254</v>
      </c>
      <c r="CE15" s="702"/>
      <c r="CF15" s="702"/>
      <c r="CG15" s="702"/>
      <c r="CH15" s="702"/>
      <c r="CI15" s="702"/>
      <c r="CJ15" s="702"/>
      <c r="CK15" s="702"/>
      <c r="CL15" s="702"/>
      <c r="CM15" s="702"/>
      <c r="CN15" s="702"/>
      <c r="CO15" s="702"/>
      <c r="CP15" s="702"/>
      <c r="CQ15" s="703"/>
      <c r="CR15" s="661">
        <v>145311</v>
      </c>
      <c r="CS15" s="664"/>
      <c r="CT15" s="664"/>
      <c r="CU15" s="664"/>
      <c r="CV15" s="664"/>
      <c r="CW15" s="664"/>
      <c r="CX15" s="664"/>
      <c r="CY15" s="665"/>
      <c r="CZ15" s="723">
        <v>4.0999999999999996</v>
      </c>
      <c r="DA15" s="723"/>
      <c r="DB15" s="723"/>
      <c r="DC15" s="723"/>
      <c r="DD15" s="669">
        <v>1030</v>
      </c>
      <c r="DE15" s="664"/>
      <c r="DF15" s="664"/>
      <c r="DG15" s="664"/>
      <c r="DH15" s="664"/>
      <c r="DI15" s="664"/>
      <c r="DJ15" s="664"/>
      <c r="DK15" s="664"/>
      <c r="DL15" s="664"/>
      <c r="DM15" s="664"/>
      <c r="DN15" s="664"/>
      <c r="DO15" s="664"/>
      <c r="DP15" s="665"/>
      <c r="DQ15" s="669">
        <v>135334</v>
      </c>
      <c r="DR15" s="664"/>
      <c r="DS15" s="664"/>
      <c r="DT15" s="664"/>
      <c r="DU15" s="664"/>
      <c r="DV15" s="664"/>
      <c r="DW15" s="664"/>
      <c r="DX15" s="664"/>
      <c r="DY15" s="664"/>
      <c r="DZ15" s="664"/>
      <c r="EA15" s="664"/>
      <c r="EB15" s="664"/>
      <c r="EC15" s="704"/>
    </row>
    <row r="16" spans="2:143" ht="11.25" customHeight="1" x14ac:dyDescent="0.15">
      <c r="B16" s="658" t="s">
        <v>255</v>
      </c>
      <c r="C16" s="659"/>
      <c r="D16" s="659"/>
      <c r="E16" s="659"/>
      <c r="F16" s="659"/>
      <c r="G16" s="659"/>
      <c r="H16" s="659"/>
      <c r="I16" s="659"/>
      <c r="J16" s="659"/>
      <c r="K16" s="659"/>
      <c r="L16" s="659"/>
      <c r="M16" s="659"/>
      <c r="N16" s="659"/>
      <c r="O16" s="659"/>
      <c r="P16" s="659"/>
      <c r="Q16" s="660"/>
      <c r="R16" s="661" t="s">
        <v>221</v>
      </c>
      <c r="S16" s="664"/>
      <c r="T16" s="664"/>
      <c r="U16" s="664"/>
      <c r="V16" s="664"/>
      <c r="W16" s="664"/>
      <c r="X16" s="664"/>
      <c r="Y16" s="665"/>
      <c r="Z16" s="723" t="s">
        <v>221</v>
      </c>
      <c r="AA16" s="723"/>
      <c r="AB16" s="723"/>
      <c r="AC16" s="723"/>
      <c r="AD16" s="724" t="s">
        <v>136</v>
      </c>
      <c r="AE16" s="724"/>
      <c r="AF16" s="724"/>
      <c r="AG16" s="724"/>
      <c r="AH16" s="724"/>
      <c r="AI16" s="724"/>
      <c r="AJ16" s="724"/>
      <c r="AK16" s="724"/>
      <c r="AL16" s="666" t="s">
        <v>135</v>
      </c>
      <c r="AM16" s="667"/>
      <c r="AN16" s="667"/>
      <c r="AO16" s="725"/>
      <c r="AP16" s="658" t="s">
        <v>256</v>
      </c>
      <c r="AQ16" s="659"/>
      <c r="AR16" s="659"/>
      <c r="AS16" s="659"/>
      <c r="AT16" s="659"/>
      <c r="AU16" s="659"/>
      <c r="AV16" s="659"/>
      <c r="AW16" s="659"/>
      <c r="AX16" s="659"/>
      <c r="AY16" s="659"/>
      <c r="AZ16" s="659"/>
      <c r="BA16" s="659"/>
      <c r="BB16" s="659"/>
      <c r="BC16" s="659"/>
      <c r="BD16" s="659"/>
      <c r="BE16" s="659"/>
      <c r="BF16" s="660"/>
      <c r="BG16" s="661" t="s">
        <v>221</v>
      </c>
      <c r="BH16" s="664"/>
      <c r="BI16" s="664"/>
      <c r="BJ16" s="664"/>
      <c r="BK16" s="664"/>
      <c r="BL16" s="664"/>
      <c r="BM16" s="664"/>
      <c r="BN16" s="665"/>
      <c r="BO16" s="723" t="s">
        <v>135</v>
      </c>
      <c r="BP16" s="723"/>
      <c r="BQ16" s="723"/>
      <c r="BR16" s="723"/>
      <c r="BS16" s="669" t="s">
        <v>136</v>
      </c>
      <c r="BT16" s="664"/>
      <c r="BU16" s="664"/>
      <c r="BV16" s="664"/>
      <c r="BW16" s="664"/>
      <c r="BX16" s="664"/>
      <c r="BY16" s="664"/>
      <c r="BZ16" s="664"/>
      <c r="CA16" s="664"/>
      <c r="CB16" s="704"/>
      <c r="CD16" s="705" t="s">
        <v>257</v>
      </c>
      <c r="CE16" s="702"/>
      <c r="CF16" s="702"/>
      <c r="CG16" s="702"/>
      <c r="CH16" s="702"/>
      <c r="CI16" s="702"/>
      <c r="CJ16" s="702"/>
      <c r="CK16" s="702"/>
      <c r="CL16" s="702"/>
      <c r="CM16" s="702"/>
      <c r="CN16" s="702"/>
      <c r="CO16" s="702"/>
      <c r="CP16" s="702"/>
      <c r="CQ16" s="703"/>
      <c r="CR16" s="661">
        <v>153644</v>
      </c>
      <c r="CS16" s="664"/>
      <c r="CT16" s="664"/>
      <c r="CU16" s="664"/>
      <c r="CV16" s="664"/>
      <c r="CW16" s="664"/>
      <c r="CX16" s="664"/>
      <c r="CY16" s="665"/>
      <c r="CZ16" s="723">
        <v>4.3</v>
      </c>
      <c r="DA16" s="723"/>
      <c r="DB16" s="723"/>
      <c r="DC16" s="723"/>
      <c r="DD16" s="669" t="s">
        <v>135</v>
      </c>
      <c r="DE16" s="664"/>
      <c r="DF16" s="664"/>
      <c r="DG16" s="664"/>
      <c r="DH16" s="664"/>
      <c r="DI16" s="664"/>
      <c r="DJ16" s="664"/>
      <c r="DK16" s="664"/>
      <c r="DL16" s="664"/>
      <c r="DM16" s="664"/>
      <c r="DN16" s="664"/>
      <c r="DO16" s="664"/>
      <c r="DP16" s="665"/>
      <c r="DQ16" s="669">
        <v>34442</v>
      </c>
      <c r="DR16" s="664"/>
      <c r="DS16" s="664"/>
      <c r="DT16" s="664"/>
      <c r="DU16" s="664"/>
      <c r="DV16" s="664"/>
      <c r="DW16" s="664"/>
      <c r="DX16" s="664"/>
      <c r="DY16" s="664"/>
      <c r="DZ16" s="664"/>
      <c r="EA16" s="664"/>
      <c r="EB16" s="664"/>
      <c r="EC16" s="704"/>
    </row>
    <row r="17" spans="2:133" ht="11.25" customHeight="1" x14ac:dyDescent="0.15">
      <c r="B17" s="658" t="s">
        <v>258</v>
      </c>
      <c r="C17" s="659"/>
      <c r="D17" s="659"/>
      <c r="E17" s="659"/>
      <c r="F17" s="659"/>
      <c r="G17" s="659"/>
      <c r="H17" s="659"/>
      <c r="I17" s="659"/>
      <c r="J17" s="659"/>
      <c r="K17" s="659"/>
      <c r="L17" s="659"/>
      <c r="M17" s="659"/>
      <c r="N17" s="659"/>
      <c r="O17" s="659"/>
      <c r="P17" s="659"/>
      <c r="Q17" s="660"/>
      <c r="R17" s="661">
        <v>38</v>
      </c>
      <c r="S17" s="664"/>
      <c r="T17" s="664"/>
      <c r="U17" s="664"/>
      <c r="V17" s="664"/>
      <c r="W17" s="664"/>
      <c r="X17" s="664"/>
      <c r="Y17" s="665"/>
      <c r="Z17" s="723">
        <v>0</v>
      </c>
      <c r="AA17" s="723"/>
      <c r="AB17" s="723"/>
      <c r="AC17" s="723"/>
      <c r="AD17" s="724">
        <v>38</v>
      </c>
      <c r="AE17" s="724"/>
      <c r="AF17" s="724"/>
      <c r="AG17" s="724"/>
      <c r="AH17" s="724"/>
      <c r="AI17" s="724"/>
      <c r="AJ17" s="724"/>
      <c r="AK17" s="724"/>
      <c r="AL17" s="666">
        <v>0</v>
      </c>
      <c r="AM17" s="667"/>
      <c r="AN17" s="667"/>
      <c r="AO17" s="725"/>
      <c r="AP17" s="658" t="s">
        <v>259</v>
      </c>
      <c r="AQ17" s="659"/>
      <c r="AR17" s="659"/>
      <c r="AS17" s="659"/>
      <c r="AT17" s="659"/>
      <c r="AU17" s="659"/>
      <c r="AV17" s="659"/>
      <c r="AW17" s="659"/>
      <c r="AX17" s="659"/>
      <c r="AY17" s="659"/>
      <c r="AZ17" s="659"/>
      <c r="BA17" s="659"/>
      <c r="BB17" s="659"/>
      <c r="BC17" s="659"/>
      <c r="BD17" s="659"/>
      <c r="BE17" s="659"/>
      <c r="BF17" s="660"/>
      <c r="BG17" s="661" t="s">
        <v>135</v>
      </c>
      <c r="BH17" s="664"/>
      <c r="BI17" s="664"/>
      <c r="BJ17" s="664"/>
      <c r="BK17" s="664"/>
      <c r="BL17" s="664"/>
      <c r="BM17" s="664"/>
      <c r="BN17" s="665"/>
      <c r="BO17" s="723" t="s">
        <v>221</v>
      </c>
      <c r="BP17" s="723"/>
      <c r="BQ17" s="723"/>
      <c r="BR17" s="723"/>
      <c r="BS17" s="669" t="s">
        <v>221</v>
      </c>
      <c r="BT17" s="664"/>
      <c r="BU17" s="664"/>
      <c r="BV17" s="664"/>
      <c r="BW17" s="664"/>
      <c r="BX17" s="664"/>
      <c r="BY17" s="664"/>
      <c r="BZ17" s="664"/>
      <c r="CA17" s="664"/>
      <c r="CB17" s="704"/>
      <c r="CD17" s="705" t="s">
        <v>260</v>
      </c>
      <c r="CE17" s="702"/>
      <c r="CF17" s="702"/>
      <c r="CG17" s="702"/>
      <c r="CH17" s="702"/>
      <c r="CI17" s="702"/>
      <c r="CJ17" s="702"/>
      <c r="CK17" s="702"/>
      <c r="CL17" s="702"/>
      <c r="CM17" s="702"/>
      <c r="CN17" s="702"/>
      <c r="CO17" s="702"/>
      <c r="CP17" s="702"/>
      <c r="CQ17" s="703"/>
      <c r="CR17" s="661">
        <v>242514</v>
      </c>
      <c r="CS17" s="664"/>
      <c r="CT17" s="664"/>
      <c r="CU17" s="664"/>
      <c r="CV17" s="664"/>
      <c r="CW17" s="664"/>
      <c r="CX17" s="664"/>
      <c r="CY17" s="665"/>
      <c r="CZ17" s="723">
        <v>6.8</v>
      </c>
      <c r="DA17" s="723"/>
      <c r="DB17" s="723"/>
      <c r="DC17" s="723"/>
      <c r="DD17" s="669" t="s">
        <v>135</v>
      </c>
      <c r="DE17" s="664"/>
      <c r="DF17" s="664"/>
      <c r="DG17" s="664"/>
      <c r="DH17" s="664"/>
      <c r="DI17" s="664"/>
      <c r="DJ17" s="664"/>
      <c r="DK17" s="664"/>
      <c r="DL17" s="664"/>
      <c r="DM17" s="664"/>
      <c r="DN17" s="664"/>
      <c r="DO17" s="664"/>
      <c r="DP17" s="665"/>
      <c r="DQ17" s="669">
        <v>242514</v>
      </c>
      <c r="DR17" s="664"/>
      <c r="DS17" s="664"/>
      <c r="DT17" s="664"/>
      <c r="DU17" s="664"/>
      <c r="DV17" s="664"/>
      <c r="DW17" s="664"/>
      <c r="DX17" s="664"/>
      <c r="DY17" s="664"/>
      <c r="DZ17" s="664"/>
      <c r="EA17" s="664"/>
      <c r="EB17" s="664"/>
      <c r="EC17" s="704"/>
    </row>
    <row r="18" spans="2:133" ht="11.25" customHeight="1" x14ac:dyDescent="0.15">
      <c r="B18" s="658" t="s">
        <v>261</v>
      </c>
      <c r="C18" s="659"/>
      <c r="D18" s="659"/>
      <c r="E18" s="659"/>
      <c r="F18" s="659"/>
      <c r="G18" s="659"/>
      <c r="H18" s="659"/>
      <c r="I18" s="659"/>
      <c r="J18" s="659"/>
      <c r="K18" s="659"/>
      <c r="L18" s="659"/>
      <c r="M18" s="659"/>
      <c r="N18" s="659"/>
      <c r="O18" s="659"/>
      <c r="P18" s="659"/>
      <c r="Q18" s="660"/>
      <c r="R18" s="661">
        <v>1076305</v>
      </c>
      <c r="S18" s="664"/>
      <c r="T18" s="664"/>
      <c r="U18" s="664"/>
      <c r="V18" s="664"/>
      <c r="W18" s="664"/>
      <c r="X18" s="664"/>
      <c r="Y18" s="665"/>
      <c r="Z18" s="723">
        <v>28.7</v>
      </c>
      <c r="AA18" s="723"/>
      <c r="AB18" s="723"/>
      <c r="AC18" s="723"/>
      <c r="AD18" s="724">
        <v>925355</v>
      </c>
      <c r="AE18" s="724"/>
      <c r="AF18" s="724"/>
      <c r="AG18" s="724"/>
      <c r="AH18" s="724"/>
      <c r="AI18" s="724"/>
      <c r="AJ18" s="724"/>
      <c r="AK18" s="724"/>
      <c r="AL18" s="666">
        <v>74.599999999999994</v>
      </c>
      <c r="AM18" s="667"/>
      <c r="AN18" s="667"/>
      <c r="AO18" s="725"/>
      <c r="AP18" s="658" t="s">
        <v>262</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135</v>
      </c>
      <c r="BP18" s="723"/>
      <c r="BQ18" s="723"/>
      <c r="BR18" s="723"/>
      <c r="BS18" s="669" t="s">
        <v>136</v>
      </c>
      <c r="BT18" s="664"/>
      <c r="BU18" s="664"/>
      <c r="BV18" s="664"/>
      <c r="BW18" s="664"/>
      <c r="BX18" s="664"/>
      <c r="BY18" s="664"/>
      <c r="BZ18" s="664"/>
      <c r="CA18" s="664"/>
      <c r="CB18" s="704"/>
      <c r="CD18" s="705" t="s">
        <v>263</v>
      </c>
      <c r="CE18" s="702"/>
      <c r="CF18" s="702"/>
      <c r="CG18" s="702"/>
      <c r="CH18" s="702"/>
      <c r="CI18" s="702"/>
      <c r="CJ18" s="702"/>
      <c r="CK18" s="702"/>
      <c r="CL18" s="702"/>
      <c r="CM18" s="702"/>
      <c r="CN18" s="702"/>
      <c r="CO18" s="702"/>
      <c r="CP18" s="702"/>
      <c r="CQ18" s="703"/>
      <c r="CR18" s="661" t="s">
        <v>135</v>
      </c>
      <c r="CS18" s="664"/>
      <c r="CT18" s="664"/>
      <c r="CU18" s="664"/>
      <c r="CV18" s="664"/>
      <c r="CW18" s="664"/>
      <c r="CX18" s="664"/>
      <c r="CY18" s="665"/>
      <c r="CZ18" s="723" t="s">
        <v>135</v>
      </c>
      <c r="DA18" s="723"/>
      <c r="DB18" s="723"/>
      <c r="DC18" s="723"/>
      <c r="DD18" s="669" t="s">
        <v>135</v>
      </c>
      <c r="DE18" s="664"/>
      <c r="DF18" s="664"/>
      <c r="DG18" s="664"/>
      <c r="DH18" s="664"/>
      <c r="DI18" s="664"/>
      <c r="DJ18" s="664"/>
      <c r="DK18" s="664"/>
      <c r="DL18" s="664"/>
      <c r="DM18" s="664"/>
      <c r="DN18" s="664"/>
      <c r="DO18" s="664"/>
      <c r="DP18" s="665"/>
      <c r="DQ18" s="669" t="s">
        <v>221</v>
      </c>
      <c r="DR18" s="664"/>
      <c r="DS18" s="664"/>
      <c r="DT18" s="664"/>
      <c r="DU18" s="664"/>
      <c r="DV18" s="664"/>
      <c r="DW18" s="664"/>
      <c r="DX18" s="664"/>
      <c r="DY18" s="664"/>
      <c r="DZ18" s="664"/>
      <c r="EA18" s="664"/>
      <c r="EB18" s="664"/>
      <c r="EC18" s="704"/>
    </row>
    <row r="19" spans="2:133" ht="11.25" customHeight="1" x14ac:dyDescent="0.15">
      <c r="B19" s="658" t="s">
        <v>264</v>
      </c>
      <c r="C19" s="659"/>
      <c r="D19" s="659"/>
      <c r="E19" s="659"/>
      <c r="F19" s="659"/>
      <c r="G19" s="659"/>
      <c r="H19" s="659"/>
      <c r="I19" s="659"/>
      <c r="J19" s="659"/>
      <c r="K19" s="659"/>
      <c r="L19" s="659"/>
      <c r="M19" s="659"/>
      <c r="N19" s="659"/>
      <c r="O19" s="659"/>
      <c r="P19" s="659"/>
      <c r="Q19" s="660"/>
      <c r="R19" s="661">
        <v>925355</v>
      </c>
      <c r="S19" s="664"/>
      <c r="T19" s="664"/>
      <c r="U19" s="664"/>
      <c r="V19" s="664"/>
      <c r="W19" s="664"/>
      <c r="X19" s="664"/>
      <c r="Y19" s="665"/>
      <c r="Z19" s="723">
        <v>24.7</v>
      </c>
      <c r="AA19" s="723"/>
      <c r="AB19" s="723"/>
      <c r="AC19" s="723"/>
      <c r="AD19" s="724">
        <v>925355</v>
      </c>
      <c r="AE19" s="724"/>
      <c r="AF19" s="724"/>
      <c r="AG19" s="724"/>
      <c r="AH19" s="724"/>
      <c r="AI19" s="724"/>
      <c r="AJ19" s="724"/>
      <c r="AK19" s="724"/>
      <c r="AL19" s="666">
        <v>74.599999999999994</v>
      </c>
      <c r="AM19" s="667"/>
      <c r="AN19" s="667"/>
      <c r="AO19" s="725"/>
      <c r="AP19" s="658" t="s">
        <v>265</v>
      </c>
      <c r="AQ19" s="659"/>
      <c r="AR19" s="659"/>
      <c r="AS19" s="659"/>
      <c r="AT19" s="659"/>
      <c r="AU19" s="659"/>
      <c r="AV19" s="659"/>
      <c r="AW19" s="659"/>
      <c r="AX19" s="659"/>
      <c r="AY19" s="659"/>
      <c r="AZ19" s="659"/>
      <c r="BA19" s="659"/>
      <c r="BB19" s="659"/>
      <c r="BC19" s="659"/>
      <c r="BD19" s="659"/>
      <c r="BE19" s="659"/>
      <c r="BF19" s="660"/>
      <c r="BG19" s="661" t="s">
        <v>135</v>
      </c>
      <c r="BH19" s="664"/>
      <c r="BI19" s="664"/>
      <c r="BJ19" s="664"/>
      <c r="BK19" s="664"/>
      <c r="BL19" s="664"/>
      <c r="BM19" s="664"/>
      <c r="BN19" s="665"/>
      <c r="BO19" s="723" t="s">
        <v>136</v>
      </c>
      <c r="BP19" s="723"/>
      <c r="BQ19" s="723"/>
      <c r="BR19" s="723"/>
      <c r="BS19" s="669" t="s">
        <v>221</v>
      </c>
      <c r="BT19" s="664"/>
      <c r="BU19" s="664"/>
      <c r="BV19" s="664"/>
      <c r="BW19" s="664"/>
      <c r="BX19" s="664"/>
      <c r="BY19" s="664"/>
      <c r="BZ19" s="664"/>
      <c r="CA19" s="664"/>
      <c r="CB19" s="704"/>
      <c r="CD19" s="705" t="s">
        <v>266</v>
      </c>
      <c r="CE19" s="702"/>
      <c r="CF19" s="702"/>
      <c r="CG19" s="702"/>
      <c r="CH19" s="702"/>
      <c r="CI19" s="702"/>
      <c r="CJ19" s="702"/>
      <c r="CK19" s="702"/>
      <c r="CL19" s="702"/>
      <c r="CM19" s="702"/>
      <c r="CN19" s="702"/>
      <c r="CO19" s="702"/>
      <c r="CP19" s="702"/>
      <c r="CQ19" s="703"/>
      <c r="CR19" s="661" t="s">
        <v>135</v>
      </c>
      <c r="CS19" s="664"/>
      <c r="CT19" s="664"/>
      <c r="CU19" s="664"/>
      <c r="CV19" s="664"/>
      <c r="CW19" s="664"/>
      <c r="CX19" s="664"/>
      <c r="CY19" s="665"/>
      <c r="CZ19" s="723" t="s">
        <v>221</v>
      </c>
      <c r="DA19" s="723"/>
      <c r="DB19" s="723"/>
      <c r="DC19" s="723"/>
      <c r="DD19" s="669" t="s">
        <v>135</v>
      </c>
      <c r="DE19" s="664"/>
      <c r="DF19" s="664"/>
      <c r="DG19" s="664"/>
      <c r="DH19" s="664"/>
      <c r="DI19" s="664"/>
      <c r="DJ19" s="664"/>
      <c r="DK19" s="664"/>
      <c r="DL19" s="664"/>
      <c r="DM19" s="664"/>
      <c r="DN19" s="664"/>
      <c r="DO19" s="664"/>
      <c r="DP19" s="665"/>
      <c r="DQ19" s="669" t="s">
        <v>221</v>
      </c>
      <c r="DR19" s="664"/>
      <c r="DS19" s="664"/>
      <c r="DT19" s="664"/>
      <c r="DU19" s="664"/>
      <c r="DV19" s="664"/>
      <c r="DW19" s="664"/>
      <c r="DX19" s="664"/>
      <c r="DY19" s="664"/>
      <c r="DZ19" s="664"/>
      <c r="EA19" s="664"/>
      <c r="EB19" s="664"/>
      <c r="EC19" s="704"/>
    </row>
    <row r="20" spans="2:133" ht="11.25" customHeight="1" x14ac:dyDescent="0.15">
      <c r="B20" s="658" t="s">
        <v>267</v>
      </c>
      <c r="C20" s="659"/>
      <c r="D20" s="659"/>
      <c r="E20" s="659"/>
      <c r="F20" s="659"/>
      <c r="G20" s="659"/>
      <c r="H20" s="659"/>
      <c r="I20" s="659"/>
      <c r="J20" s="659"/>
      <c r="K20" s="659"/>
      <c r="L20" s="659"/>
      <c r="M20" s="659"/>
      <c r="N20" s="659"/>
      <c r="O20" s="659"/>
      <c r="P20" s="659"/>
      <c r="Q20" s="660"/>
      <c r="R20" s="661">
        <v>150950</v>
      </c>
      <c r="S20" s="664"/>
      <c r="T20" s="664"/>
      <c r="U20" s="664"/>
      <c r="V20" s="664"/>
      <c r="W20" s="664"/>
      <c r="X20" s="664"/>
      <c r="Y20" s="665"/>
      <c r="Z20" s="723">
        <v>4</v>
      </c>
      <c r="AA20" s="723"/>
      <c r="AB20" s="723"/>
      <c r="AC20" s="723"/>
      <c r="AD20" s="724" t="s">
        <v>135</v>
      </c>
      <c r="AE20" s="724"/>
      <c r="AF20" s="724"/>
      <c r="AG20" s="724"/>
      <c r="AH20" s="724"/>
      <c r="AI20" s="724"/>
      <c r="AJ20" s="724"/>
      <c r="AK20" s="724"/>
      <c r="AL20" s="666" t="s">
        <v>135</v>
      </c>
      <c r="AM20" s="667"/>
      <c r="AN20" s="667"/>
      <c r="AO20" s="725"/>
      <c r="AP20" s="658" t="s">
        <v>268</v>
      </c>
      <c r="AQ20" s="659"/>
      <c r="AR20" s="659"/>
      <c r="AS20" s="659"/>
      <c r="AT20" s="659"/>
      <c r="AU20" s="659"/>
      <c r="AV20" s="659"/>
      <c r="AW20" s="659"/>
      <c r="AX20" s="659"/>
      <c r="AY20" s="659"/>
      <c r="AZ20" s="659"/>
      <c r="BA20" s="659"/>
      <c r="BB20" s="659"/>
      <c r="BC20" s="659"/>
      <c r="BD20" s="659"/>
      <c r="BE20" s="659"/>
      <c r="BF20" s="660"/>
      <c r="BG20" s="661" t="s">
        <v>135</v>
      </c>
      <c r="BH20" s="664"/>
      <c r="BI20" s="664"/>
      <c r="BJ20" s="664"/>
      <c r="BK20" s="664"/>
      <c r="BL20" s="664"/>
      <c r="BM20" s="664"/>
      <c r="BN20" s="665"/>
      <c r="BO20" s="723" t="s">
        <v>135</v>
      </c>
      <c r="BP20" s="723"/>
      <c r="BQ20" s="723"/>
      <c r="BR20" s="723"/>
      <c r="BS20" s="669" t="s">
        <v>221</v>
      </c>
      <c r="BT20" s="664"/>
      <c r="BU20" s="664"/>
      <c r="BV20" s="664"/>
      <c r="BW20" s="664"/>
      <c r="BX20" s="664"/>
      <c r="BY20" s="664"/>
      <c r="BZ20" s="664"/>
      <c r="CA20" s="664"/>
      <c r="CB20" s="704"/>
      <c r="CD20" s="705" t="s">
        <v>269</v>
      </c>
      <c r="CE20" s="702"/>
      <c r="CF20" s="702"/>
      <c r="CG20" s="702"/>
      <c r="CH20" s="702"/>
      <c r="CI20" s="702"/>
      <c r="CJ20" s="702"/>
      <c r="CK20" s="702"/>
      <c r="CL20" s="702"/>
      <c r="CM20" s="702"/>
      <c r="CN20" s="702"/>
      <c r="CO20" s="702"/>
      <c r="CP20" s="702"/>
      <c r="CQ20" s="703"/>
      <c r="CR20" s="661">
        <v>3581606</v>
      </c>
      <c r="CS20" s="664"/>
      <c r="CT20" s="664"/>
      <c r="CU20" s="664"/>
      <c r="CV20" s="664"/>
      <c r="CW20" s="664"/>
      <c r="CX20" s="664"/>
      <c r="CY20" s="665"/>
      <c r="CZ20" s="723">
        <v>100</v>
      </c>
      <c r="DA20" s="723"/>
      <c r="DB20" s="723"/>
      <c r="DC20" s="723"/>
      <c r="DD20" s="669">
        <v>1082703</v>
      </c>
      <c r="DE20" s="664"/>
      <c r="DF20" s="664"/>
      <c r="DG20" s="664"/>
      <c r="DH20" s="664"/>
      <c r="DI20" s="664"/>
      <c r="DJ20" s="664"/>
      <c r="DK20" s="664"/>
      <c r="DL20" s="664"/>
      <c r="DM20" s="664"/>
      <c r="DN20" s="664"/>
      <c r="DO20" s="664"/>
      <c r="DP20" s="665"/>
      <c r="DQ20" s="669">
        <v>1958831</v>
      </c>
      <c r="DR20" s="664"/>
      <c r="DS20" s="664"/>
      <c r="DT20" s="664"/>
      <c r="DU20" s="664"/>
      <c r="DV20" s="664"/>
      <c r="DW20" s="664"/>
      <c r="DX20" s="664"/>
      <c r="DY20" s="664"/>
      <c r="DZ20" s="664"/>
      <c r="EA20" s="664"/>
      <c r="EB20" s="664"/>
      <c r="EC20" s="704"/>
    </row>
    <row r="21" spans="2:133" ht="11.25" customHeight="1" x14ac:dyDescent="0.15">
      <c r="B21" s="658" t="s">
        <v>270</v>
      </c>
      <c r="C21" s="659"/>
      <c r="D21" s="659"/>
      <c r="E21" s="659"/>
      <c r="F21" s="659"/>
      <c r="G21" s="659"/>
      <c r="H21" s="659"/>
      <c r="I21" s="659"/>
      <c r="J21" s="659"/>
      <c r="K21" s="659"/>
      <c r="L21" s="659"/>
      <c r="M21" s="659"/>
      <c r="N21" s="659"/>
      <c r="O21" s="659"/>
      <c r="P21" s="659"/>
      <c r="Q21" s="660"/>
      <c r="R21" s="661" t="s">
        <v>135</v>
      </c>
      <c r="S21" s="664"/>
      <c r="T21" s="664"/>
      <c r="U21" s="664"/>
      <c r="V21" s="664"/>
      <c r="W21" s="664"/>
      <c r="X21" s="664"/>
      <c r="Y21" s="665"/>
      <c r="Z21" s="723" t="s">
        <v>135</v>
      </c>
      <c r="AA21" s="723"/>
      <c r="AB21" s="723"/>
      <c r="AC21" s="723"/>
      <c r="AD21" s="724" t="s">
        <v>136</v>
      </c>
      <c r="AE21" s="724"/>
      <c r="AF21" s="724"/>
      <c r="AG21" s="724"/>
      <c r="AH21" s="724"/>
      <c r="AI21" s="724"/>
      <c r="AJ21" s="724"/>
      <c r="AK21" s="724"/>
      <c r="AL21" s="666" t="s">
        <v>221</v>
      </c>
      <c r="AM21" s="667"/>
      <c r="AN21" s="667"/>
      <c r="AO21" s="725"/>
      <c r="AP21" s="769" t="s">
        <v>271</v>
      </c>
      <c r="AQ21" s="776"/>
      <c r="AR21" s="776"/>
      <c r="AS21" s="776"/>
      <c r="AT21" s="776"/>
      <c r="AU21" s="776"/>
      <c r="AV21" s="776"/>
      <c r="AW21" s="776"/>
      <c r="AX21" s="776"/>
      <c r="AY21" s="776"/>
      <c r="AZ21" s="776"/>
      <c r="BA21" s="776"/>
      <c r="BB21" s="776"/>
      <c r="BC21" s="776"/>
      <c r="BD21" s="776"/>
      <c r="BE21" s="776"/>
      <c r="BF21" s="771"/>
      <c r="BG21" s="661" t="s">
        <v>135</v>
      </c>
      <c r="BH21" s="664"/>
      <c r="BI21" s="664"/>
      <c r="BJ21" s="664"/>
      <c r="BK21" s="664"/>
      <c r="BL21" s="664"/>
      <c r="BM21" s="664"/>
      <c r="BN21" s="665"/>
      <c r="BO21" s="723" t="s">
        <v>135</v>
      </c>
      <c r="BP21" s="723"/>
      <c r="BQ21" s="723"/>
      <c r="BR21" s="723"/>
      <c r="BS21" s="669" t="s">
        <v>135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272</v>
      </c>
      <c r="C22" s="659"/>
      <c r="D22" s="659"/>
      <c r="E22" s="659"/>
      <c r="F22" s="659"/>
      <c r="G22" s="659"/>
      <c r="H22" s="659"/>
      <c r="I22" s="659"/>
      <c r="J22" s="659"/>
      <c r="K22" s="659"/>
      <c r="L22" s="659"/>
      <c r="M22" s="659"/>
      <c r="N22" s="659"/>
      <c r="O22" s="659"/>
      <c r="P22" s="659"/>
      <c r="Q22" s="660"/>
      <c r="R22" s="661">
        <v>1391080</v>
      </c>
      <c r="S22" s="664"/>
      <c r="T22" s="664"/>
      <c r="U22" s="664"/>
      <c r="V22" s="664"/>
      <c r="W22" s="664"/>
      <c r="X22" s="664"/>
      <c r="Y22" s="665"/>
      <c r="Z22" s="723">
        <v>37.1</v>
      </c>
      <c r="AA22" s="723"/>
      <c r="AB22" s="723"/>
      <c r="AC22" s="723"/>
      <c r="AD22" s="724">
        <v>1240130</v>
      </c>
      <c r="AE22" s="724"/>
      <c r="AF22" s="724"/>
      <c r="AG22" s="724"/>
      <c r="AH22" s="724"/>
      <c r="AI22" s="724"/>
      <c r="AJ22" s="724"/>
      <c r="AK22" s="724"/>
      <c r="AL22" s="666">
        <v>100</v>
      </c>
      <c r="AM22" s="667"/>
      <c r="AN22" s="667"/>
      <c r="AO22" s="725"/>
      <c r="AP22" s="769" t="s">
        <v>273</v>
      </c>
      <c r="AQ22" s="776"/>
      <c r="AR22" s="776"/>
      <c r="AS22" s="776"/>
      <c r="AT22" s="776"/>
      <c r="AU22" s="776"/>
      <c r="AV22" s="776"/>
      <c r="AW22" s="776"/>
      <c r="AX22" s="776"/>
      <c r="AY22" s="776"/>
      <c r="AZ22" s="776"/>
      <c r="BA22" s="776"/>
      <c r="BB22" s="776"/>
      <c r="BC22" s="776"/>
      <c r="BD22" s="776"/>
      <c r="BE22" s="776"/>
      <c r="BF22" s="771"/>
      <c r="BG22" s="661" t="s">
        <v>136</v>
      </c>
      <c r="BH22" s="664"/>
      <c r="BI22" s="664"/>
      <c r="BJ22" s="664"/>
      <c r="BK22" s="664"/>
      <c r="BL22" s="664"/>
      <c r="BM22" s="664"/>
      <c r="BN22" s="665"/>
      <c r="BO22" s="723" t="s">
        <v>136</v>
      </c>
      <c r="BP22" s="723"/>
      <c r="BQ22" s="723"/>
      <c r="BR22" s="723"/>
      <c r="BS22" s="669" t="s">
        <v>221</v>
      </c>
      <c r="BT22" s="664"/>
      <c r="BU22" s="664"/>
      <c r="BV22" s="664"/>
      <c r="BW22" s="664"/>
      <c r="BX22" s="664"/>
      <c r="BY22" s="664"/>
      <c r="BZ22" s="664"/>
      <c r="CA22" s="664"/>
      <c r="CB22" s="704"/>
      <c r="CD22" s="778" t="s">
        <v>274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275</v>
      </c>
      <c r="C23" s="659"/>
      <c r="D23" s="659"/>
      <c r="E23" s="659"/>
      <c r="F23" s="659"/>
      <c r="G23" s="659"/>
      <c r="H23" s="659"/>
      <c r="I23" s="659"/>
      <c r="J23" s="659"/>
      <c r="K23" s="659"/>
      <c r="L23" s="659"/>
      <c r="M23" s="659"/>
      <c r="N23" s="659"/>
      <c r="O23" s="659"/>
      <c r="P23" s="659"/>
      <c r="Q23" s="660"/>
      <c r="R23" s="661" t="s">
        <v>135</v>
      </c>
      <c r="S23" s="664"/>
      <c r="T23" s="664"/>
      <c r="U23" s="664"/>
      <c r="V23" s="664"/>
      <c r="W23" s="664"/>
      <c r="X23" s="664"/>
      <c r="Y23" s="665"/>
      <c r="Z23" s="723" t="s">
        <v>221</v>
      </c>
      <c r="AA23" s="723"/>
      <c r="AB23" s="723"/>
      <c r="AC23" s="723"/>
      <c r="AD23" s="724" t="s">
        <v>135</v>
      </c>
      <c r="AE23" s="724"/>
      <c r="AF23" s="724"/>
      <c r="AG23" s="724"/>
      <c r="AH23" s="724"/>
      <c r="AI23" s="724"/>
      <c r="AJ23" s="724"/>
      <c r="AK23" s="724"/>
      <c r="AL23" s="666" t="s">
        <v>221</v>
      </c>
      <c r="AM23" s="667"/>
      <c r="AN23" s="667"/>
      <c r="AO23" s="725"/>
      <c r="AP23" s="769" t="s">
        <v>276</v>
      </c>
      <c r="AQ23" s="776"/>
      <c r="AR23" s="776"/>
      <c r="AS23" s="776"/>
      <c r="AT23" s="776"/>
      <c r="AU23" s="776"/>
      <c r="AV23" s="776"/>
      <c r="AW23" s="776"/>
      <c r="AX23" s="776"/>
      <c r="AY23" s="776"/>
      <c r="AZ23" s="776"/>
      <c r="BA23" s="776"/>
      <c r="BB23" s="776"/>
      <c r="BC23" s="776"/>
      <c r="BD23" s="776"/>
      <c r="BE23" s="776"/>
      <c r="BF23" s="771"/>
      <c r="BG23" s="661" t="s">
        <v>135</v>
      </c>
      <c r="BH23" s="664"/>
      <c r="BI23" s="664"/>
      <c r="BJ23" s="664"/>
      <c r="BK23" s="664"/>
      <c r="BL23" s="664"/>
      <c r="BM23" s="664"/>
      <c r="BN23" s="665"/>
      <c r="BO23" s="723" t="s">
        <v>221</v>
      </c>
      <c r="BP23" s="723"/>
      <c r="BQ23" s="723"/>
      <c r="BR23" s="723"/>
      <c r="BS23" s="669" t="s">
        <v>221</v>
      </c>
      <c r="BT23" s="664"/>
      <c r="BU23" s="664"/>
      <c r="BV23" s="664"/>
      <c r="BW23" s="664"/>
      <c r="BX23" s="664"/>
      <c r="BY23" s="664"/>
      <c r="BZ23" s="664"/>
      <c r="CA23" s="664"/>
      <c r="CB23" s="704"/>
      <c r="CD23" s="778" t="s">
        <v>215</v>
      </c>
      <c r="CE23" s="779"/>
      <c r="CF23" s="779"/>
      <c r="CG23" s="779"/>
      <c r="CH23" s="779"/>
      <c r="CI23" s="779"/>
      <c r="CJ23" s="779"/>
      <c r="CK23" s="779"/>
      <c r="CL23" s="779"/>
      <c r="CM23" s="779"/>
      <c r="CN23" s="779"/>
      <c r="CO23" s="779"/>
      <c r="CP23" s="779"/>
      <c r="CQ23" s="780"/>
      <c r="CR23" s="778" t="s">
        <v>277</v>
      </c>
      <c r="CS23" s="779"/>
      <c r="CT23" s="779"/>
      <c r="CU23" s="779"/>
      <c r="CV23" s="779"/>
      <c r="CW23" s="779"/>
      <c r="CX23" s="779"/>
      <c r="CY23" s="780"/>
      <c r="CZ23" s="778" t="s">
        <v>278</v>
      </c>
      <c r="DA23" s="779"/>
      <c r="DB23" s="779"/>
      <c r="DC23" s="780"/>
      <c r="DD23" s="778" t="s">
        <v>279</v>
      </c>
      <c r="DE23" s="779"/>
      <c r="DF23" s="779"/>
      <c r="DG23" s="779"/>
      <c r="DH23" s="779"/>
      <c r="DI23" s="779"/>
      <c r="DJ23" s="779"/>
      <c r="DK23" s="780"/>
      <c r="DL23" s="787" t="s">
        <v>280</v>
      </c>
      <c r="DM23" s="788"/>
      <c r="DN23" s="788"/>
      <c r="DO23" s="788"/>
      <c r="DP23" s="788"/>
      <c r="DQ23" s="788"/>
      <c r="DR23" s="788"/>
      <c r="DS23" s="788"/>
      <c r="DT23" s="788"/>
      <c r="DU23" s="788"/>
      <c r="DV23" s="789"/>
      <c r="DW23" s="778" t="s">
        <v>281</v>
      </c>
      <c r="DX23" s="779"/>
      <c r="DY23" s="779"/>
      <c r="DZ23" s="779"/>
      <c r="EA23" s="779"/>
      <c r="EB23" s="779"/>
      <c r="EC23" s="780"/>
    </row>
    <row r="24" spans="2:133" ht="11.25" customHeight="1" x14ac:dyDescent="0.15">
      <c r="B24" s="658" t="s">
        <v>282</v>
      </c>
      <c r="C24" s="659"/>
      <c r="D24" s="659"/>
      <c r="E24" s="659"/>
      <c r="F24" s="659"/>
      <c r="G24" s="659"/>
      <c r="H24" s="659"/>
      <c r="I24" s="659"/>
      <c r="J24" s="659"/>
      <c r="K24" s="659"/>
      <c r="L24" s="659"/>
      <c r="M24" s="659"/>
      <c r="N24" s="659"/>
      <c r="O24" s="659"/>
      <c r="P24" s="659"/>
      <c r="Q24" s="660"/>
      <c r="R24" s="661">
        <v>2333</v>
      </c>
      <c r="S24" s="664"/>
      <c r="T24" s="664"/>
      <c r="U24" s="664"/>
      <c r="V24" s="664"/>
      <c r="W24" s="664"/>
      <c r="X24" s="664"/>
      <c r="Y24" s="665"/>
      <c r="Z24" s="723">
        <v>0.1</v>
      </c>
      <c r="AA24" s="723"/>
      <c r="AB24" s="723"/>
      <c r="AC24" s="723"/>
      <c r="AD24" s="724" t="s">
        <v>221</v>
      </c>
      <c r="AE24" s="724"/>
      <c r="AF24" s="724"/>
      <c r="AG24" s="724"/>
      <c r="AH24" s="724"/>
      <c r="AI24" s="724"/>
      <c r="AJ24" s="724"/>
      <c r="AK24" s="724"/>
      <c r="AL24" s="666" t="s">
        <v>135</v>
      </c>
      <c r="AM24" s="667"/>
      <c r="AN24" s="667"/>
      <c r="AO24" s="725"/>
      <c r="AP24" s="769" t="s">
        <v>283</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135</v>
      </c>
      <c r="BP24" s="723"/>
      <c r="BQ24" s="723"/>
      <c r="BR24" s="723"/>
      <c r="BS24" s="669" t="s">
        <v>135</v>
      </c>
      <c r="BT24" s="664"/>
      <c r="BU24" s="664"/>
      <c r="BV24" s="664"/>
      <c r="BW24" s="664"/>
      <c r="BX24" s="664"/>
      <c r="BY24" s="664"/>
      <c r="BZ24" s="664"/>
      <c r="CA24" s="664"/>
      <c r="CB24" s="704"/>
      <c r="CD24" s="732" t="s">
        <v>284</v>
      </c>
      <c r="CE24" s="733"/>
      <c r="CF24" s="733"/>
      <c r="CG24" s="733"/>
      <c r="CH24" s="733"/>
      <c r="CI24" s="733"/>
      <c r="CJ24" s="733"/>
      <c r="CK24" s="733"/>
      <c r="CL24" s="733"/>
      <c r="CM24" s="733"/>
      <c r="CN24" s="733"/>
      <c r="CO24" s="733"/>
      <c r="CP24" s="733"/>
      <c r="CQ24" s="734"/>
      <c r="CR24" s="726">
        <v>691459</v>
      </c>
      <c r="CS24" s="727"/>
      <c r="CT24" s="727"/>
      <c r="CU24" s="727"/>
      <c r="CV24" s="727"/>
      <c r="CW24" s="727"/>
      <c r="CX24" s="727"/>
      <c r="CY24" s="773"/>
      <c r="CZ24" s="774">
        <v>19.3</v>
      </c>
      <c r="DA24" s="743"/>
      <c r="DB24" s="743"/>
      <c r="DC24" s="777"/>
      <c r="DD24" s="772">
        <v>629242</v>
      </c>
      <c r="DE24" s="727"/>
      <c r="DF24" s="727"/>
      <c r="DG24" s="727"/>
      <c r="DH24" s="727"/>
      <c r="DI24" s="727"/>
      <c r="DJ24" s="727"/>
      <c r="DK24" s="773"/>
      <c r="DL24" s="772">
        <v>617492</v>
      </c>
      <c r="DM24" s="727"/>
      <c r="DN24" s="727"/>
      <c r="DO24" s="727"/>
      <c r="DP24" s="727"/>
      <c r="DQ24" s="727"/>
      <c r="DR24" s="727"/>
      <c r="DS24" s="727"/>
      <c r="DT24" s="727"/>
      <c r="DU24" s="727"/>
      <c r="DV24" s="773"/>
      <c r="DW24" s="774">
        <v>47.9</v>
      </c>
      <c r="DX24" s="743"/>
      <c r="DY24" s="743"/>
      <c r="DZ24" s="743"/>
      <c r="EA24" s="743"/>
      <c r="EB24" s="743"/>
      <c r="EC24" s="775"/>
    </row>
    <row r="25" spans="2:133" ht="11.25" customHeight="1" x14ac:dyDescent="0.15">
      <c r="B25" s="658" t="s">
        <v>285</v>
      </c>
      <c r="C25" s="659"/>
      <c r="D25" s="659"/>
      <c r="E25" s="659"/>
      <c r="F25" s="659"/>
      <c r="G25" s="659"/>
      <c r="H25" s="659"/>
      <c r="I25" s="659"/>
      <c r="J25" s="659"/>
      <c r="K25" s="659"/>
      <c r="L25" s="659"/>
      <c r="M25" s="659"/>
      <c r="N25" s="659"/>
      <c r="O25" s="659"/>
      <c r="P25" s="659"/>
      <c r="Q25" s="660"/>
      <c r="R25" s="661">
        <v>34837</v>
      </c>
      <c r="S25" s="664"/>
      <c r="T25" s="664"/>
      <c r="U25" s="664"/>
      <c r="V25" s="664"/>
      <c r="W25" s="664"/>
      <c r="X25" s="664"/>
      <c r="Y25" s="665"/>
      <c r="Z25" s="723">
        <v>0.9</v>
      </c>
      <c r="AA25" s="723"/>
      <c r="AB25" s="723"/>
      <c r="AC25" s="723"/>
      <c r="AD25" s="724" t="s">
        <v>221</v>
      </c>
      <c r="AE25" s="724"/>
      <c r="AF25" s="724"/>
      <c r="AG25" s="724"/>
      <c r="AH25" s="724"/>
      <c r="AI25" s="724"/>
      <c r="AJ25" s="724"/>
      <c r="AK25" s="724"/>
      <c r="AL25" s="666" t="s">
        <v>221</v>
      </c>
      <c r="AM25" s="667"/>
      <c r="AN25" s="667"/>
      <c r="AO25" s="725"/>
      <c r="AP25" s="769" t="s">
        <v>286</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135</v>
      </c>
      <c r="BP25" s="723"/>
      <c r="BQ25" s="723"/>
      <c r="BR25" s="723"/>
      <c r="BS25" s="669" t="s">
        <v>135</v>
      </c>
      <c r="BT25" s="664"/>
      <c r="BU25" s="664"/>
      <c r="BV25" s="664"/>
      <c r="BW25" s="664"/>
      <c r="BX25" s="664"/>
      <c r="BY25" s="664"/>
      <c r="BZ25" s="664"/>
      <c r="CA25" s="664"/>
      <c r="CB25" s="704"/>
      <c r="CD25" s="705" t="s">
        <v>287</v>
      </c>
      <c r="CE25" s="702"/>
      <c r="CF25" s="702"/>
      <c r="CG25" s="702"/>
      <c r="CH25" s="702"/>
      <c r="CI25" s="702"/>
      <c r="CJ25" s="702"/>
      <c r="CK25" s="702"/>
      <c r="CL25" s="702"/>
      <c r="CM25" s="702"/>
      <c r="CN25" s="702"/>
      <c r="CO25" s="702"/>
      <c r="CP25" s="702"/>
      <c r="CQ25" s="703"/>
      <c r="CR25" s="661">
        <v>382749</v>
      </c>
      <c r="CS25" s="662"/>
      <c r="CT25" s="662"/>
      <c r="CU25" s="662"/>
      <c r="CV25" s="662"/>
      <c r="CW25" s="662"/>
      <c r="CX25" s="662"/>
      <c r="CY25" s="663"/>
      <c r="CZ25" s="666">
        <v>10.7</v>
      </c>
      <c r="DA25" s="695"/>
      <c r="DB25" s="695"/>
      <c r="DC25" s="696"/>
      <c r="DD25" s="669">
        <v>375607</v>
      </c>
      <c r="DE25" s="662"/>
      <c r="DF25" s="662"/>
      <c r="DG25" s="662"/>
      <c r="DH25" s="662"/>
      <c r="DI25" s="662"/>
      <c r="DJ25" s="662"/>
      <c r="DK25" s="663"/>
      <c r="DL25" s="669">
        <v>364607</v>
      </c>
      <c r="DM25" s="662"/>
      <c r="DN25" s="662"/>
      <c r="DO25" s="662"/>
      <c r="DP25" s="662"/>
      <c r="DQ25" s="662"/>
      <c r="DR25" s="662"/>
      <c r="DS25" s="662"/>
      <c r="DT25" s="662"/>
      <c r="DU25" s="662"/>
      <c r="DV25" s="663"/>
      <c r="DW25" s="666">
        <v>28.3</v>
      </c>
      <c r="DX25" s="695"/>
      <c r="DY25" s="695"/>
      <c r="DZ25" s="695"/>
      <c r="EA25" s="695"/>
      <c r="EB25" s="695"/>
      <c r="EC25" s="697"/>
    </row>
    <row r="26" spans="2:133" ht="11.25" customHeight="1" x14ac:dyDescent="0.15">
      <c r="B26" s="658" t="s">
        <v>288</v>
      </c>
      <c r="C26" s="659"/>
      <c r="D26" s="659"/>
      <c r="E26" s="659"/>
      <c r="F26" s="659"/>
      <c r="G26" s="659"/>
      <c r="H26" s="659"/>
      <c r="I26" s="659"/>
      <c r="J26" s="659"/>
      <c r="K26" s="659"/>
      <c r="L26" s="659"/>
      <c r="M26" s="659"/>
      <c r="N26" s="659"/>
      <c r="O26" s="659"/>
      <c r="P26" s="659"/>
      <c r="Q26" s="660"/>
      <c r="R26" s="661">
        <v>1179</v>
      </c>
      <c r="S26" s="664"/>
      <c r="T26" s="664"/>
      <c r="U26" s="664"/>
      <c r="V26" s="664"/>
      <c r="W26" s="664"/>
      <c r="X26" s="664"/>
      <c r="Y26" s="665"/>
      <c r="Z26" s="723">
        <v>0</v>
      </c>
      <c r="AA26" s="723"/>
      <c r="AB26" s="723"/>
      <c r="AC26" s="723"/>
      <c r="AD26" s="724" t="s">
        <v>135</v>
      </c>
      <c r="AE26" s="724"/>
      <c r="AF26" s="724"/>
      <c r="AG26" s="724"/>
      <c r="AH26" s="724"/>
      <c r="AI26" s="724"/>
      <c r="AJ26" s="724"/>
      <c r="AK26" s="724"/>
      <c r="AL26" s="666" t="s">
        <v>135</v>
      </c>
      <c r="AM26" s="667"/>
      <c r="AN26" s="667"/>
      <c r="AO26" s="725"/>
      <c r="AP26" s="769" t="s">
        <v>289</v>
      </c>
      <c r="AQ26" s="770"/>
      <c r="AR26" s="770"/>
      <c r="AS26" s="770"/>
      <c r="AT26" s="770"/>
      <c r="AU26" s="770"/>
      <c r="AV26" s="770"/>
      <c r="AW26" s="770"/>
      <c r="AX26" s="770"/>
      <c r="AY26" s="770"/>
      <c r="AZ26" s="770"/>
      <c r="BA26" s="770"/>
      <c r="BB26" s="770"/>
      <c r="BC26" s="770"/>
      <c r="BD26" s="770"/>
      <c r="BE26" s="770"/>
      <c r="BF26" s="771"/>
      <c r="BG26" s="661" t="s">
        <v>135</v>
      </c>
      <c r="BH26" s="664"/>
      <c r="BI26" s="664"/>
      <c r="BJ26" s="664"/>
      <c r="BK26" s="664"/>
      <c r="BL26" s="664"/>
      <c r="BM26" s="664"/>
      <c r="BN26" s="665"/>
      <c r="BO26" s="723" t="s">
        <v>221</v>
      </c>
      <c r="BP26" s="723"/>
      <c r="BQ26" s="723"/>
      <c r="BR26" s="723"/>
      <c r="BS26" s="669" t="s">
        <v>135</v>
      </c>
      <c r="BT26" s="664"/>
      <c r="BU26" s="664"/>
      <c r="BV26" s="664"/>
      <c r="BW26" s="664"/>
      <c r="BX26" s="664"/>
      <c r="BY26" s="664"/>
      <c r="BZ26" s="664"/>
      <c r="CA26" s="664"/>
      <c r="CB26" s="704"/>
      <c r="CD26" s="705" t="s">
        <v>290</v>
      </c>
      <c r="CE26" s="702"/>
      <c r="CF26" s="702"/>
      <c r="CG26" s="702"/>
      <c r="CH26" s="702"/>
      <c r="CI26" s="702"/>
      <c r="CJ26" s="702"/>
      <c r="CK26" s="702"/>
      <c r="CL26" s="702"/>
      <c r="CM26" s="702"/>
      <c r="CN26" s="702"/>
      <c r="CO26" s="702"/>
      <c r="CP26" s="702"/>
      <c r="CQ26" s="703"/>
      <c r="CR26" s="661">
        <v>222314</v>
      </c>
      <c r="CS26" s="664"/>
      <c r="CT26" s="664"/>
      <c r="CU26" s="664"/>
      <c r="CV26" s="664"/>
      <c r="CW26" s="664"/>
      <c r="CX26" s="664"/>
      <c r="CY26" s="665"/>
      <c r="CZ26" s="666">
        <v>6.2</v>
      </c>
      <c r="DA26" s="695"/>
      <c r="DB26" s="695"/>
      <c r="DC26" s="696"/>
      <c r="DD26" s="669">
        <v>219605</v>
      </c>
      <c r="DE26" s="664"/>
      <c r="DF26" s="664"/>
      <c r="DG26" s="664"/>
      <c r="DH26" s="664"/>
      <c r="DI26" s="664"/>
      <c r="DJ26" s="664"/>
      <c r="DK26" s="665"/>
      <c r="DL26" s="669" t="s">
        <v>135</v>
      </c>
      <c r="DM26" s="664"/>
      <c r="DN26" s="664"/>
      <c r="DO26" s="664"/>
      <c r="DP26" s="664"/>
      <c r="DQ26" s="664"/>
      <c r="DR26" s="664"/>
      <c r="DS26" s="664"/>
      <c r="DT26" s="664"/>
      <c r="DU26" s="664"/>
      <c r="DV26" s="665"/>
      <c r="DW26" s="666" t="s">
        <v>221</v>
      </c>
      <c r="DX26" s="695"/>
      <c r="DY26" s="695"/>
      <c r="DZ26" s="695"/>
      <c r="EA26" s="695"/>
      <c r="EB26" s="695"/>
      <c r="EC26" s="697"/>
    </row>
    <row r="27" spans="2:133" ht="11.25" customHeight="1" x14ac:dyDescent="0.15">
      <c r="B27" s="658" t="s">
        <v>291</v>
      </c>
      <c r="C27" s="659"/>
      <c r="D27" s="659"/>
      <c r="E27" s="659"/>
      <c r="F27" s="659"/>
      <c r="G27" s="659"/>
      <c r="H27" s="659"/>
      <c r="I27" s="659"/>
      <c r="J27" s="659"/>
      <c r="K27" s="659"/>
      <c r="L27" s="659"/>
      <c r="M27" s="659"/>
      <c r="N27" s="659"/>
      <c r="O27" s="659"/>
      <c r="P27" s="659"/>
      <c r="Q27" s="660"/>
      <c r="R27" s="661">
        <v>249405</v>
      </c>
      <c r="S27" s="664"/>
      <c r="T27" s="664"/>
      <c r="U27" s="664"/>
      <c r="V27" s="664"/>
      <c r="W27" s="664"/>
      <c r="X27" s="664"/>
      <c r="Y27" s="665"/>
      <c r="Z27" s="723">
        <v>6.7</v>
      </c>
      <c r="AA27" s="723"/>
      <c r="AB27" s="723"/>
      <c r="AC27" s="723"/>
      <c r="AD27" s="724" t="s">
        <v>221</v>
      </c>
      <c r="AE27" s="724"/>
      <c r="AF27" s="724"/>
      <c r="AG27" s="724"/>
      <c r="AH27" s="724"/>
      <c r="AI27" s="724"/>
      <c r="AJ27" s="724"/>
      <c r="AK27" s="724"/>
      <c r="AL27" s="666" t="s">
        <v>221</v>
      </c>
      <c r="AM27" s="667"/>
      <c r="AN27" s="667"/>
      <c r="AO27" s="725"/>
      <c r="AP27" s="658" t="s">
        <v>292</v>
      </c>
      <c r="AQ27" s="659"/>
      <c r="AR27" s="659"/>
      <c r="AS27" s="659"/>
      <c r="AT27" s="659"/>
      <c r="AU27" s="659"/>
      <c r="AV27" s="659"/>
      <c r="AW27" s="659"/>
      <c r="AX27" s="659"/>
      <c r="AY27" s="659"/>
      <c r="AZ27" s="659"/>
      <c r="BA27" s="659"/>
      <c r="BB27" s="659"/>
      <c r="BC27" s="659"/>
      <c r="BD27" s="659"/>
      <c r="BE27" s="659"/>
      <c r="BF27" s="660"/>
      <c r="BG27" s="661">
        <v>243858</v>
      </c>
      <c r="BH27" s="664"/>
      <c r="BI27" s="664"/>
      <c r="BJ27" s="664"/>
      <c r="BK27" s="664"/>
      <c r="BL27" s="664"/>
      <c r="BM27" s="664"/>
      <c r="BN27" s="665"/>
      <c r="BO27" s="723">
        <v>100</v>
      </c>
      <c r="BP27" s="723"/>
      <c r="BQ27" s="723"/>
      <c r="BR27" s="723"/>
      <c r="BS27" s="669" t="s">
        <v>221</v>
      </c>
      <c r="BT27" s="664"/>
      <c r="BU27" s="664"/>
      <c r="BV27" s="664"/>
      <c r="BW27" s="664"/>
      <c r="BX27" s="664"/>
      <c r="BY27" s="664"/>
      <c r="BZ27" s="664"/>
      <c r="CA27" s="664"/>
      <c r="CB27" s="704"/>
      <c r="CD27" s="705" t="s">
        <v>293</v>
      </c>
      <c r="CE27" s="702"/>
      <c r="CF27" s="702"/>
      <c r="CG27" s="702"/>
      <c r="CH27" s="702"/>
      <c r="CI27" s="702"/>
      <c r="CJ27" s="702"/>
      <c r="CK27" s="702"/>
      <c r="CL27" s="702"/>
      <c r="CM27" s="702"/>
      <c r="CN27" s="702"/>
      <c r="CO27" s="702"/>
      <c r="CP27" s="702"/>
      <c r="CQ27" s="703"/>
      <c r="CR27" s="661">
        <v>66196</v>
      </c>
      <c r="CS27" s="662"/>
      <c r="CT27" s="662"/>
      <c r="CU27" s="662"/>
      <c r="CV27" s="662"/>
      <c r="CW27" s="662"/>
      <c r="CX27" s="662"/>
      <c r="CY27" s="663"/>
      <c r="CZ27" s="666">
        <v>1.8</v>
      </c>
      <c r="DA27" s="695"/>
      <c r="DB27" s="695"/>
      <c r="DC27" s="696"/>
      <c r="DD27" s="669">
        <v>11121</v>
      </c>
      <c r="DE27" s="662"/>
      <c r="DF27" s="662"/>
      <c r="DG27" s="662"/>
      <c r="DH27" s="662"/>
      <c r="DI27" s="662"/>
      <c r="DJ27" s="662"/>
      <c r="DK27" s="663"/>
      <c r="DL27" s="669">
        <v>10771</v>
      </c>
      <c r="DM27" s="662"/>
      <c r="DN27" s="662"/>
      <c r="DO27" s="662"/>
      <c r="DP27" s="662"/>
      <c r="DQ27" s="662"/>
      <c r="DR27" s="662"/>
      <c r="DS27" s="662"/>
      <c r="DT27" s="662"/>
      <c r="DU27" s="662"/>
      <c r="DV27" s="663"/>
      <c r="DW27" s="666">
        <v>0.8</v>
      </c>
      <c r="DX27" s="695"/>
      <c r="DY27" s="695"/>
      <c r="DZ27" s="695"/>
      <c r="EA27" s="695"/>
      <c r="EB27" s="695"/>
      <c r="EC27" s="697"/>
    </row>
    <row r="28" spans="2:133" ht="11.25" customHeight="1" x14ac:dyDescent="0.15">
      <c r="B28" s="766" t="s">
        <v>294</v>
      </c>
      <c r="C28" s="767"/>
      <c r="D28" s="767"/>
      <c r="E28" s="767"/>
      <c r="F28" s="767"/>
      <c r="G28" s="767"/>
      <c r="H28" s="767"/>
      <c r="I28" s="767"/>
      <c r="J28" s="767"/>
      <c r="K28" s="767"/>
      <c r="L28" s="767"/>
      <c r="M28" s="767"/>
      <c r="N28" s="767"/>
      <c r="O28" s="767"/>
      <c r="P28" s="767"/>
      <c r="Q28" s="768"/>
      <c r="R28" s="661" t="s">
        <v>221</v>
      </c>
      <c r="S28" s="664"/>
      <c r="T28" s="664"/>
      <c r="U28" s="664"/>
      <c r="V28" s="664"/>
      <c r="W28" s="664"/>
      <c r="X28" s="664"/>
      <c r="Y28" s="665"/>
      <c r="Z28" s="723" t="s">
        <v>135</v>
      </c>
      <c r="AA28" s="723"/>
      <c r="AB28" s="723"/>
      <c r="AC28" s="723"/>
      <c r="AD28" s="724" t="s">
        <v>221</v>
      </c>
      <c r="AE28" s="724"/>
      <c r="AF28" s="724"/>
      <c r="AG28" s="724"/>
      <c r="AH28" s="724"/>
      <c r="AI28" s="724"/>
      <c r="AJ28" s="724"/>
      <c r="AK28" s="724"/>
      <c r="AL28" s="666" t="s">
        <v>135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295</v>
      </c>
      <c r="CE28" s="702"/>
      <c r="CF28" s="702"/>
      <c r="CG28" s="702"/>
      <c r="CH28" s="702"/>
      <c r="CI28" s="702"/>
      <c r="CJ28" s="702"/>
      <c r="CK28" s="702"/>
      <c r="CL28" s="702"/>
      <c r="CM28" s="702"/>
      <c r="CN28" s="702"/>
      <c r="CO28" s="702"/>
      <c r="CP28" s="702"/>
      <c r="CQ28" s="703"/>
      <c r="CR28" s="661">
        <v>242514</v>
      </c>
      <c r="CS28" s="664"/>
      <c r="CT28" s="664"/>
      <c r="CU28" s="664"/>
      <c r="CV28" s="664"/>
      <c r="CW28" s="664"/>
      <c r="CX28" s="664"/>
      <c r="CY28" s="665"/>
      <c r="CZ28" s="666">
        <v>6.8</v>
      </c>
      <c r="DA28" s="695"/>
      <c r="DB28" s="695"/>
      <c r="DC28" s="696"/>
      <c r="DD28" s="669">
        <v>242514</v>
      </c>
      <c r="DE28" s="664"/>
      <c r="DF28" s="664"/>
      <c r="DG28" s="664"/>
      <c r="DH28" s="664"/>
      <c r="DI28" s="664"/>
      <c r="DJ28" s="664"/>
      <c r="DK28" s="665"/>
      <c r="DL28" s="669">
        <v>242114</v>
      </c>
      <c r="DM28" s="664"/>
      <c r="DN28" s="664"/>
      <c r="DO28" s="664"/>
      <c r="DP28" s="664"/>
      <c r="DQ28" s="664"/>
      <c r="DR28" s="664"/>
      <c r="DS28" s="664"/>
      <c r="DT28" s="664"/>
      <c r="DU28" s="664"/>
      <c r="DV28" s="665"/>
      <c r="DW28" s="666">
        <v>18.8</v>
      </c>
      <c r="DX28" s="695"/>
      <c r="DY28" s="695"/>
      <c r="DZ28" s="695"/>
      <c r="EA28" s="695"/>
      <c r="EB28" s="695"/>
      <c r="EC28" s="697"/>
    </row>
    <row r="29" spans="2:133" ht="11.25" customHeight="1" x14ac:dyDescent="0.15">
      <c r="B29" s="658" t="s">
        <v>296</v>
      </c>
      <c r="C29" s="659"/>
      <c r="D29" s="659"/>
      <c r="E29" s="659"/>
      <c r="F29" s="659"/>
      <c r="G29" s="659"/>
      <c r="H29" s="659"/>
      <c r="I29" s="659"/>
      <c r="J29" s="659"/>
      <c r="K29" s="659"/>
      <c r="L29" s="659"/>
      <c r="M29" s="659"/>
      <c r="N29" s="659"/>
      <c r="O29" s="659"/>
      <c r="P29" s="659"/>
      <c r="Q29" s="660"/>
      <c r="R29" s="661">
        <v>707934</v>
      </c>
      <c r="S29" s="664"/>
      <c r="T29" s="664"/>
      <c r="U29" s="664"/>
      <c r="V29" s="664"/>
      <c r="W29" s="664"/>
      <c r="X29" s="664"/>
      <c r="Y29" s="665"/>
      <c r="Z29" s="723">
        <v>18.899999999999999</v>
      </c>
      <c r="AA29" s="723"/>
      <c r="AB29" s="723"/>
      <c r="AC29" s="723"/>
      <c r="AD29" s="724" t="s">
        <v>136</v>
      </c>
      <c r="AE29" s="724"/>
      <c r="AF29" s="724"/>
      <c r="AG29" s="724"/>
      <c r="AH29" s="724"/>
      <c r="AI29" s="724"/>
      <c r="AJ29" s="724"/>
      <c r="AK29" s="724"/>
      <c r="AL29" s="666" t="s">
        <v>136</v>
      </c>
      <c r="AM29" s="667"/>
      <c r="AN29" s="667"/>
      <c r="AO29" s="725"/>
      <c r="AP29" s="735" t="s">
        <v>215</v>
      </c>
      <c r="AQ29" s="736"/>
      <c r="AR29" s="736"/>
      <c r="AS29" s="736"/>
      <c r="AT29" s="736"/>
      <c r="AU29" s="736"/>
      <c r="AV29" s="736"/>
      <c r="AW29" s="736"/>
      <c r="AX29" s="736"/>
      <c r="AY29" s="736"/>
      <c r="AZ29" s="736"/>
      <c r="BA29" s="736"/>
      <c r="BB29" s="736"/>
      <c r="BC29" s="736"/>
      <c r="BD29" s="736"/>
      <c r="BE29" s="736"/>
      <c r="BF29" s="737"/>
      <c r="BG29" s="735" t="s">
        <v>297</v>
      </c>
      <c r="BH29" s="763"/>
      <c r="BI29" s="763"/>
      <c r="BJ29" s="763"/>
      <c r="BK29" s="763"/>
      <c r="BL29" s="763"/>
      <c r="BM29" s="763"/>
      <c r="BN29" s="763"/>
      <c r="BO29" s="763"/>
      <c r="BP29" s="763"/>
      <c r="BQ29" s="764"/>
      <c r="BR29" s="735" t="s">
        <v>298</v>
      </c>
      <c r="BS29" s="763"/>
      <c r="BT29" s="763"/>
      <c r="BU29" s="763"/>
      <c r="BV29" s="763"/>
      <c r="BW29" s="763"/>
      <c r="BX29" s="763"/>
      <c r="BY29" s="763"/>
      <c r="BZ29" s="763"/>
      <c r="CA29" s="763"/>
      <c r="CB29" s="764"/>
      <c r="CD29" s="745" t="s">
        <v>299</v>
      </c>
      <c r="CE29" s="746"/>
      <c r="CF29" s="705" t="s">
        <v>68</v>
      </c>
      <c r="CG29" s="702"/>
      <c r="CH29" s="702"/>
      <c r="CI29" s="702"/>
      <c r="CJ29" s="702"/>
      <c r="CK29" s="702"/>
      <c r="CL29" s="702"/>
      <c r="CM29" s="702"/>
      <c r="CN29" s="702"/>
      <c r="CO29" s="702"/>
      <c r="CP29" s="702"/>
      <c r="CQ29" s="703"/>
      <c r="CR29" s="661">
        <v>242508</v>
      </c>
      <c r="CS29" s="662"/>
      <c r="CT29" s="662"/>
      <c r="CU29" s="662"/>
      <c r="CV29" s="662"/>
      <c r="CW29" s="662"/>
      <c r="CX29" s="662"/>
      <c r="CY29" s="663"/>
      <c r="CZ29" s="666">
        <v>6.8</v>
      </c>
      <c r="DA29" s="695"/>
      <c r="DB29" s="695"/>
      <c r="DC29" s="696"/>
      <c r="DD29" s="669">
        <v>242508</v>
      </c>
      <c r="DE29" s="662"/>
      <c r="DF29" s="662"/>
      <c r="DG29" s="662"/>
      <c r="DH29" s="662"/>
      <c r="DI29" s="662"/>
      <c r="DJ29" s="662"/>
      <c r="DK29" s="663"/>
      <c r="DL29" s="669">
        <v>242108</v>
      </c>
      <c r="DM29" s="662"/>
      <c r="DN29" s="662"/>
      <c r="DO29" s="662"/>
      <c r="DP29" s="662"/>
      <c r="DQ29" s="662"/>
      <c r="DR29" s="662"/>
      <c r="DS29" s="662"/>
      <c r="DT29" s="662"/>
      <c r="DU29" s="662"/>
      <c r="DV29" s="663"/>
      <c r="DW29" s="666">
        <v>18.8</v>
      </c>
      <c r="DX29" s="695"/>
      <c r="DY29" s="695"/>
      <c r="DZ29" s="695"/>
      <c r="EA29" s="695"/>
      <c r="EB29" s="695"/>
      <c r="EC29" s="697"/>
    </row>
    <row r="30" spans="2:133" ht="11.25" customHeight="1" x14ac:dyDescent="0.15">
      <c r="B30" s="658" t="s">
        <v>300</v>
      </c>
      <c r="C30" s="659"/>
      <c r="D30" s="659"/>
      <c r="E30" s="659"/>
      <c r="F30" s="659"/>
      <c r="G30" s="659"/>
      <c r="H30" s="659"/>
      <c r="I30" s="659"/>
      <c r="J30" s="659"/>
      <c r="K30" s="659"/>
      <c r="L30" s="659"/>
      <c r="M30" s="659"/>
      <c r="N30" s="659"/>
      <c r="O30" s="659"/>
      <c r="P30" s="659"/>
      <c r="Q30" s="660"/>
      <c r="R30" s="661">
        <v>47882</v>
      </c>
      <c r="S30" s="664"/>
      <c r="T30" s="664"/>
      <c r="U30" s="664"/>
      <c r="V30" s="664"/>
      <c r="W30" s="664"/>
      <c r="X30" s="664"/>
      <c r="Y30" s="665"/>
      <c r="Z30" s="723">
        <v>1.3</v>
      </c>
      <c r="AA30" s="723"/>
      <c r="AB30" s="723"/>
      <c r="AC30" s="723"/>
      <c r="AD30" s="724" t="s">
        <v>135</v>
      </c>
      <c r="AE30" s="724"/>
      <c r="AF30" s="724"/>
      <c r="AG30" s="724"/>
      <c r="AH30" s="724"/>
      <c r="AI30" s="724"/>
      <c r="AJ30" s="724"/>
      <c r="AK30" s="724"/>
      <c r="AL30" s="666" t="s">
        <v>135</v>
      </c>
      <c r="AM30" s="667"/>
      <c r="AN30" s="667"/>
      <c r="AO30" s="725"/>
      <c r="AP30" s="751" t="s">
        <v>301</v>
      </c>
      <c r="AQ30" s="752"/>
      <c r="AR30" s="752"/>
      <c r="AS30" s="752"/>
      <c r="AT30" s="757" t="s">
        <v>302</v>
      </c>
      <c r="AU30" s="230"/>
      <c r="AV30" s="230"/>
      <c r="AW30" s="230"/>
      <c r="AX30" s="760" t="s">
        <v>182</v>
      </c>
      <c r="AY30" s="761"/>
      <c r="AZ30" s="761"/>
      <c r="BA30" s="761"/>
      <c r="BB30" s="761"/>
      <c r="BC30" s="761"/>
      <c r="BD30" s="761"/>
      <c r="BE30" s="761"/>
      <c r="BF30" s="762"/>
      <c r="BG30" s="741">
        <v>100</v>
      </c>
      <c r="BH30" s="742"/>
      <c r="BI30" s="742"/>
      <c r="BJ30" s="742"/>
      <c r="BK30" s="742"/>
      <c r="BL30" s="742"/>
      <c r="BM30" s="743">
        <v>98.1</v>
      </c>
      <c r="BN30" s="742"/>
      <c r="BO30" s="742"/>
      <c r="BP30" s="742"/>
      <c r="BQ30" s="744"/>
      <c r="BR30" s="741">
        <v>100</v>
      </c>
      <c r="BS30" s="742"/>
      <c r="BT30" s="742"/>
      <c r="BU30" s="742"/>
      <c r="BV30" s="742"/>
      <c r="BW30" s="742"/>
      <c r="BX30" s="743">
        <v>100</v>
      </c>
      <c r="BY30" s="742"/>
      <c r="BZ30" s="742"/>
      <c r="CA30" s="742"/>
      <c r="CB30" s="744"/>
      <c r="CD30" s="747"/>
      <c r="CE30" s="748"/>
      <c r="CF30" s="705" t="s">
        <v>303</v>
      </c>
      <c r="CG30" s="702"/>
      <c r="CH30" s="702"/>
      <c r="CI30" s="702"/>
      <c r="CJ30" s="702"/>
      <c r="CK30" s="702"/>
      <c r="CL30" s="702"/>
      <c r="CM30" s="702"/>
      <c r="CN30" s="702"/>
      <c r="CO30" s="702"/>
      <c r="CP30" s="702"/>
      <c r="CQ30" s="703"/>
      <c r="CR30" s="661">
        <v>220557</v>
      </c>
      <c r="CS30" s="664"/>
      <c r="CT30" s="664"/>
      <c r="CU30" s="664"/>
      <c r="CV30" s="664"/>
      <c r="CW30" s="664"/>
      <c r="CX30" s="664"/>
      <c r="CY30" s="665"/>
      <c r="CZ30" s="666">
        <v>6.2</v>
      </c>
      <c r="DA30" s="695"/>
      <c r="DB30" s="695"/>
      <c r="DC30" s="696"/>
      <c r="DD30" s="669">
        <v>220557</v>
      </c>
      <c r="DE30" s="664"/>
      <c r="DF30" s="664"/>
      <c r="DG30" s="664"/>
      <c r="DH30" s="664"/>
      <c r="DI30" s="664"/>
      <c r="DJ30" s="664"/>
      <c r="DK30" s="665"/>
      <c r="DL30" s="669">
        <v>220157</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x14ac:dyDescent="0.15">
      <c r="B31" s="658" t="s">
        <v>304</v>
      </c>
      <c r="C31" s="659"/>
      <c r="D31" s="659"/>
      <c r="E31" s="659"/>
      <c r="F31" s="659"/>
      <c r="G31" s="659"/>
      <c r="H31" s="659"/>
      <c r="I31" s="659"/>
      <c r="J31" s="659"/>
      <c r="K31" s="659"/>
      <c r="L31" s="659"/>
      <c r="M31" s="659"/>
      <c r="N31" s="659"/>
      <c r="O31" s="659"/>
      <c r="P31" s="659"/>
      <c r="Q31" s="660"/>
      <c r="R31" s="661">
        <v>18105</v>
      </c>
      <c r="S31" s="664"/>
      <c r="T31" s="664"/>
      <c r="U31" s="664"/>
      <c r="V31" s="664"/>
      <c r="W31" s="664"/>
      <c r="X31" s="664"/>
      <c r="Y31" s="665"/>
      <c r="Z31" s="723">
        <v>0.5</v>
      </c>
      <c r="AA31" s="723"/>
      <c r="AB31" s="723"/>
      <c r="AC31" s="723"/>
      <c r="AD31" s="724" t="s">
        <v>221</v>
      </c>
      <c r="AE31" s="724"/>
      <c r="AF31" s="724"/>
      <c r="AG31" s="724"/>
      <c r="AH31" s="724"/>
      <c r="AI31" s="724"/>
      <c r="AJ31" s="724"/>
      <c r="AK31" s="724"/>
      <c r="AL31" s="666" t="s">
        <v>135</v>
      </c>
      <c r="AM31" s="667"/>
      <c r="AN31" s="667"/>
      <c r="AO31" s="725"/>
      <c r="AP31" s="753"/>
      <c r="AQ31" s="754"/>
      <c r="AR31" s="754"/>
      <c r="AS31" s="754"/>
      <c r="AT31" s="758"/>
      <c r="AU31" s="229" t="s">
        <v>305</v>
      </c>
      <c r="AV31" s="229"/>
      <c r="AW31" s="229"/>
      <c r="AX31" s="658" t="s">
        <v>306</v>
      </c>
      <c r="AY31" s="659"/>
      <c r="AZ31" s="659"/>
      <c r="BA31" s="659"/>
      <c r="BB31" s="659"/>
      <c r="BC31" s="659"/>
      <c r="BD31" s="659"/>
      <c r="BE31" s="659"/>
      <c r="BF31" s="660"/>
      <c r="BG31" s="739">
        <v>99.9</v>
      </c>
      <c r="BH31" s="662"/>
      <c r="BI31" s="662"/>
      <c r="BJ31" s="662"/>
      <c r="BK31" s="662"/>
      <c r="BL31" s="662"/>
      <c r="BM31" s="667">
        <v>99.9</v>
      </c>
      <c r="BN31" s="740"/>
      <c r="BO31" s="740"/>
      <c r="BP31" s="740"/>
      <c r="BQ31" s="701"/>
      <c r="BR31" s="739">
        <v>100</v>
      </c>
      <c r="BS31" s="662"/>
      <c r="BT31" s="662"/>
      <c r="BU31" s="662"/>
      <c r="BV31" s="662"/>
      <c r="BW31" s="662"/>
      <c r="BX31" s="667">
        <v>100</v>
      </c>
      <c r="BY31" s="740"/>
      <c r="BZ31" s="740"/>
      <c r="CA31" s="740"/>
      <c r="CB31" s="701"/>
      <c r="CD31" s="747"/>
      <c r="CE31" s="748"/>
      <c r="CF31" s="705" t="s">
        <v>307</v>
      </c>
      <c r="CG31" s="702"/>
      <c r="CH31" s="702"/>
      <c r="CI31" s="702"/>
      <c r="CJ31" s="702"/>
      <c r="CK31" s="702"/>
      <c r="CL31" s="702"/>
      <c r="CM31" s="702"/>
      <c r="CN31" s="702"/>
      <c r="CO31" s="702"/>
      <c r="CP31" s="702"/>
      <c r="CQ31" s="703"/>
      <c r="CR31" s="661">
        <v>21951</v>
      </c>
      <c r="CS31" s="662"/>
      <c r="CT31" s="662"/>
      <c r="CU31" s="662"/>
      <c r="CV31" s="662"/>
      <c r="CW31" s="662"/>
      <c r="CX31" s="662"/>
      <c r="CY31" s="663"/>
      <c r="CZ31" s="666">
        <v>0.6</v>
      </c>
      <c r="DA31" s="695"/>
      <c r="DB31" s="695"/>
      <c r="DC31" s="696"/>
      <c r="DD31" s="669">
        <v>21951</v>
      </c>
      <c r="DE31" s="662"/>
      <c r="DF31" s="662"/>
      <c r="DG31" s="662"/>
      <c r="DH31" s="662"/>
      <c r="DI31" s="662"/>
      <c r="DJ31" s="662"/>
      <c r="DK31" s="663"/>
      <c r="DL31" s="669">
        <v>21951</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308</v>
      </c>
      <c r="C32" s="659"/>
      <c r="D32" s="659"/>
      <c r="E32" s="659"/>
      <c r="F32" s="659"/>
      <c r="G32" s="659"/>
      <c r="H32" s="659"/>
      <c r="I32" s="659"/>
      <c r="J32" s="659"/>
      <c r="K32" s="659"/>
      <c r="L32" s="659"/>
      <c r="M32" s="659"/>
      <c r="N32" s="659"/>
      <c r="O32" s="659"/>
      <c r="P32" s="659"/>
      <c r="Q32" s="660"/>
      <c r="R32" s="661">
        <v>633321</v>
      </c>
      <c r="S32" s="664"/>
      <c r="T32" s="664"/>
      <c r="U32" s="664"/>
      <c r="V32" s="664"/>
      <c r="W32" s="664"/>
      <c r="X32" s="664"/>
      <c r="Y32" s="665"/>
      <c r="Z32" s="723">
        <v>16.899999999999999</v>
      </c>
      <c r="AA32" s="723"/>
      <c r="AB32" s="723"/>
      <c r="AC32" s="723"/>
      <c r="AD32" s="724" t="s">
        <v>221</v>
      </c>
      <c r="AE32" s="724"/>
      <c r="AF32" s="724"/>
      <c r="AG32" s="724"/>
      <c r="AH32" s="724"/>
      <c r="AI32" s="724"/>
      <c r="AJ32" s="724"/>
      <c r="AK32" s="724"/>
      <c r="AL32" s="666" t="s">
        <v>221</v>
      </c>
      <c r="AM32" s="667"/>
      <c r="AN32" s="667"/>
      <c r="AO32" s="725"/>
      <c r="AP32" s="755"/>
      <c r="AQ32" s="756"/>
      <c r="AR32" s="756"/>
      <c r="AS32" s="756"/>
      <c r="AT32" s="759"/>
      <c r="AU32" s="231"/>
      <c r="AV32" s="231"/>
      <c r="AW32" s="231"/>
      <c r="AX32" s="673" t="s">
        <v>309</v>
      </c>
      <c r="AY32" s="674"/>
      <c r="AZ32" s="674"/>
      <c r="BA32" s="674"/>
      <c r="BB32" s="674"/>
      <c r="BC32" s="674"/>
      <c r="BD32" s="674"/>
      <c r="BE32" s="674"/>
      <c r="BF32" s="675"/>
      <c r="BG32" s="738">
        <v>100</v>
      </c>
      <c r="BH32" s="677"/>
      <c r="BI32" s="677"/>
      <c r="BJ32" s="677"/>
      <c r="BK32" s="677"/>
      <c r="BL32" s="677"/>
      <c r="BM32" s="721">
        <v>100</v>
      </c>
      <c r="BN32" s="677"/>
      <c r="BO32" s="677"/>
      <c r="BP32" s="677"/>
      <c r="BQ32" s="714"/>
      <c r="BR32" s="738">
        <v>100</v>
      </c>
      <c r="BS32" s="677"/>
      <c r="BT32" s="677"/>
      <c r="BU32" s="677"/>
      <c r="BV32" s="677"/>
      <c r="BW32" s="677"/>
      <c r="BX32" s="721">
        <v>100</v>
      </c>
      <c r="BY32" s="677"/>
      <c r="BZ32" s="677"/>
      <c r="CA32" s="677"/>
      <c r="CB32" s="714"/>
      <c r="CD32" s="749"/>
      <c r="CE32" s="750"/>
      <c r="CF32" s="705" t="s">
        <v>310</v>
      </c>
      <c r="CG32" s="702"/>
      <c r="CH32" s="702"/>
      <c r="CI32" s="702"/>
      <c r="CJ32" s="702"/>
      <c r="CK32" s="702"/>
      <c r="CL32" s="702"/>
      <c r="CM32" s="702"/>
      <c r="CN32" s="702"/>
      <c r="CO32" s="702"/>
      <c r="CP32" s="702"/>
      <c r="CQ32" s="703"/>
      <c r="CR32" s="661">
        <v>6</v>
      </c>
      <c r="CS32" s="664"/>
      <c r="CT32" s="664"/>
      <c r="CU32" s="664"/>
      <c r="CV32" s="664"/>
      <c r="CW32" s="664"/>
      <c r="CX32" s="664"/>
      <c r="CY32" s="665"/>
      <c r="CZ32" s="666">
        <v>0</v>
      </c>
      <c r="DA32" s="695"/>
      <c r="DB32" s="695"/>
      <c r="DC32" s="696"/>
      <c r="DD32" s="669">
        <v>6</v>
      </c>
      <c r="DE32" s="664"/>
      <c r="DF32" s="664"/>
      <c r="DG32" s="664"/>
      <c r="DH32" s="664"/>
      <c r="DI32" s="664"/>
      <c r="DJ32" s="664"/>
      <c r="DK32" s="665"/>
      <c r="DL32" s="669">
        <v>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311</v>
      </c>
      <c r="C33" s="659"/>
      <c r="D33" s="659"/>
      <c r="E33" s="659"/>
      <c r="F33" s="659"/>
      <c r="G33" s="659"/>
      <c r="H33" s="659"/>
      <c r="I33" s="659"/>
      <c r="J33" s="659"/>
      <c r="K33" s="659"/>
      <c r="L33" s="659"/>
      <c r="M33" s="659"/>
      <c r="N33" s="659"/>
      <c r="O33" s="659"/>
      <c r="P33" s="659"/>
      <c r="Q33" s="660"/>
      <c r="R33" s="661">
        <v>110242</v>
      </c>
      <c r="S33" s="664"/>
      <c r="T33" s="664"/>
      <c r="U33" s="664"/>
      <c r="V33" s="664"/>
      <c r="W33" s="664"/>
      <c r="X33" s="664"/>
      <c r="Y33" s="665"/>
      <c r="Z33" s="723">
        <v>2.9</v>
      </c>
      <c r="AA33" s="723"/>
      <c r="AB33" s="723"/>
      <c r="AC33" s="723"/>
      <c r="AD33" s="724" t="s">
        <v>136</v>
      </c>
      <c r="AE33" s="724"/>
      <c r="AF33" s="724"/>
      <c r="AG33" s="724"/>
      <c r="AH33" s="724"/>
      <c r="AI33" s="724"/>
      <c r="AJ33" s="724"/>
      <c r="AK33" s="724"/>
      <c r="AL33" s="666" t="s">
        <v>135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312</v>
      </c>
      <c r="CE33" s="702"/>
      <c r="CF33" s="702"/>
      <c r="CG33" s="702"/>
      <c r="CH33" s="702"/>
      <c r="CI33" s="702"/>
      <c r="CJ33" s="702"/>
      <c r="CK33" s="702"/>
      <c r="CL33" s="702"/>
      <c r="CM33" s="702"/>
      <c r="CN33" s="702"/>
      <c r="CO33" s="702"/>
      <c r="CP33" s="702"/>
      <c r="CQ33" s="703"/>
      <c r="CR33" s="661">
        <v>1653800</v>
      </c>
      <c r="CS33" s="662"/>
      <c r="CT33" s="662"/>
      <c r="CU33" s="662"/>
      <c r="CV33" s="662"/>
      <c r="CW33" s="662"/>
      <c r="CX33" s="662"/>
      <c r="CY33" s="663"/>
      <c r="CZ33" s="666">
        <v>46.2</v>
      </c>
      <c r="DA33" s="695"/>
      <c r="DB33" s="695"/>
      <c r="DC33" s="696"/>
      <c r="DD33" s="669">
        <v>1239200</v>
      </c>
      <c r="DE33" s="662"/>
      <c r="DF33" s="662"/>
      <c r="DG33" s="662"/>
      <c r="DH33" s="662"/>
      <c r="DI33" s="662"/>
      <c r="DJ33" s="662"/>
      <c r="DK33" s="663"/>
      <c r="DL33" s="669">
        <v>538505</v>
      </c>
      <c r="DM33" s="662"/>
      <c r="DN33" s="662"/>
      <c r="DO33" s="662"/>
      <c r="DP33" s="662"/>
      <c r="DQ33" s="662"/>
      <c r="DR33" s="662"/>
      <c r="DS33" s="662"/>
      <c r="DT33" s="662"/>
      <c r="DU33" s="662"/>
      <c r="DV33" s="663"/>
      <c r="DW33" s="666">
        <v>41.8</v>
      </c>
      <c r="DX33" s="695"/>
      <c r="DY33" s="695"/>
      <c r="DZ33" s="695"/>
      <c r="EA33" s="695"/>
      <c r="EB33" s="695"/>
      <c r="EC33" s="697"/>
    </row>
    <row r="34" spans="2:133" ht="11.25" customHeight="1" x14ac:dyDescent="0.15">
      <c r="B34" s="658" t="s">
        <v>313</v>
      </c>
      <c r="C34" s="659"/>
      <c r="D34" s="659"/>
      <c r="E34" s="659"/>
      <c r="F34" s="659"/>
      <c r="G34" s="659"/>
      <c r="H34" s="659"/>
      <c r="I34" s="659"/>
      <c r="J34" s="659"/>
      <c r="K34" s="659"/>
      <c r="L34" s="659"/>
      <c r="M34" s="659"/>
      <c r="N34" s="659"/>
      <c r="O34" s="659"/>
      <c r="P34" s="659"/>
      <c r="Q34" s="660"/>
      <c r="R34" s="661">
        <v>30393</v>
      </c>
      <c r="S34" s="664"/>
      <c r="T34" s="664"/>
      <c r="U34" s="664"/>
      <c r="V34" s="664"/>
      <c r="W34" s="664"/>
      <c r="X34" s="664"/>
      <c r="Y34" s="665"/>
      <c r="Z34" s="723">
        <v>0.8</v>
      </c>
      <c r="AA34" s="723"/>
      <c r="AB34" s="723"/>
      <c r="AC34" s="723"/>
      <c r="AD34" s="724" t="s">
        <v>135</v>
      </c>
      <c r="AE34" s="724"/>
      <c r="AF34" s="724"/>
      <c r="AG34" s="724"/>
      <c r="AH34" s="724"/>
      <c r="AI34" s="724"/>
      <c r="AJ34" s="724"/>
      <c r="AK34" s="724"/>
      <c r="AL34" s="666" t="s">
        <v>135</v>
      </c>
      <c r="AM34" s="667"/>
      <c r="AN34" s="667"/>
      <c r="AO34" s="725"/>
      <c r="AP34" s="234"/>
      <c r="AQ34" s="735" t="s">
        <v>314</v>
      </c>
      <c r="AR34" s="736"/>
      <c r="AS34" s="736"/>
      <c r="AT34" s="736"/>
      <c r="AU34" s="736"/>
      <c r="AV34" s="736"/>
      <c r="AW34" s="736"/>
      <c r="AX34" s="736"/>
      <c r="AY34" s="736"/>
      <c r="AZ34" s="736"/>
      <c r="BA34" s="736"/>
      <c r="BB34" s="736"/>
      <c r="BC34" s="736"/>
      <c r="BD34" s="736"/>
      <c r="BE34" s="736"/>
      <c r="BF34" s="737"/>
      <c r="BG34" s="735" t="s">
        <v>315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316</v>
      </c>
      <c r="CE34" s="702"/>
      <c r="CF34" s="702"/>
      <c r="CG34" s="702"/>
      <c r="CH34" s="702"/>
      <c r="CI34" s="702"/>
      <c r="CJ34" s="702"/>
      <c r="CK34" s="702"/>
      <c r="CL34" s="702"/>
      <c r="CM34" s="702"/>
      <c r="CN34" s="702"/>
      <c r="CO34" s="702"/>
      <c r="CP34" s="702"/>
      <c r="CQ34" s="703"/>
      <c r="CR34" s="661">
        <v>543602</v>
      </c>
      <c r="CS34" s="664"/>
      <c r="CT34" s="664"/>
      <c r="CU34" s="664"/>
      <c r="CV34" s="664"/>
      <c r="CW34" s="664"/>
      <c r="CX34" s="664"/>
      <c r="CY34" s="665"/>
      <c r="CZ34" s="666">
        <v>15.2</v>
      </c>
      <c r="DA34" s="695"/>
      <c r="DB34" s="695"/>
      <c r="DC34" s="696"/>
      <c r="DD34" s="669">
        <v>378640</v>
      </c>
      <c r="DE34" s="664"/>
      <c r="DF34" s="664"/>
      <c r="DG34" s="664"/>
      <c r="DH34" s="664"/>
      <c r="DI34" s="664"/>
      <c r="DJ34" s="664"/>
      <c r="DK34" s="665"/>
      <c r="DL34" s="669">
        <v>249018</v>
      </c>
      <c r="DM34" s="664"/>
      <c r="DN34" s="664"/>
      <c r="DO34" s="664"/>
      <c r="DP34" s="664"/>
      <c r="DQ34" s="664"/>
      <c r="DR34" s="664"/>
      <c r="DS34" s="664"/>
      <c r="DT34" s="664"/>
      <c r="DU34" s="664"/>
      <c r="DV34" s="665"/>
      <c r="DW34" s="666">
        <v>19.3</v>
      </c>
      <c r="DX34" s="695"/>
      <c r="DY34" s="695"/>
      <c r="DZ34" s="695"/>
      <c r="EA34" s="695"/>
      <c r="EB34" s="695"/>
      <c r="EC34" s="697"/>
    </row>
    <row r="35" spans="2:133" ht="11.25" customHeight="1" x14ac:dyDescent="0.15">
      <c r="B35" s="658" t="s">
        <v>317</v>
      </c>
      <c r="C35" s="659"/>
      <c r="D35" s="659"/>
      <c r="E35" s="659"/>
      <c r="F35" s="659"/>
      <c r="G35" s="659"/>
      <c r="H35" s="659"/>
      <c r="I35" s="659"/>
      <c r="J35" s="659"/>
      <c r="K35" s="659"/>
      <c r="L35" s="659"/>
      <c r="M35" s="659"/>
      <c r="N35" s="659"/>
      <c r="O35" s="659"/>
      <c r="P35" s="659"/>
      <c r="Q35" s="660"/>
      <c r="R35" s="661">
        <v>522001</v>
      </c>
      <c r="S35" s="664"/>
      <c r="T35" s="664"/>
      <c r="U35" s="664"/>
      <c r="V35" s="664"/>
      <c r="W35" s="664"/>
      <c r="X35" s="664"/>
      <c r="Y35" s="665"/>
      <c r="Z35" s="723">
        <v>13.9</v>
      </c>
      <c r="AA35" s="723"/>
      <c r="AB35" s="723"/>
      <c r="AC35" s="723"/>
      <c r="AD35" s="724" t="s">
        <v>135</v>
      </c>
      <c r="AE35" s="724"/>
      <c r="AF35" s="724"/>
      <c r="AG35" s="724"/>
      <c r="AH35" s="724"/>
      <c r="AI35" s="724"/>
      <c r="AJ35" s="724"/>
      <c r="AK35" s="724"/>
      <c r="AL35" s="666" t="s">
        <v>136</v>
      </c>
      <c r="AM35" s="667"/>
      <c r="AN35" s="667"/>
      <c r="AO35" s="725"/>
      <c r="AP35" s="234"/>
      <c r="AQ35" s="729" t="s">
        <v>318</v>
      </c>
      <c r="AR35" s="730"/>
      <c r="AS35" s="730"/>
      <c r="AT35" s="730"/>
      <c r="AU35" s="730"/>
      <c r="AV35" s="730"/>
      <c r="AW35" s="730"/>
      <c r="AX35" s="730"/>
      <c r="AY35" s="731"/>
      <c r="AZ35" s="726">
        <v>75768</v>
      </c>
      <c r="BA35" s="727"/>
      <c r="BB35" s="727"/>
      <c r="BC35" s="727"/>
      <c r="BD35" s="727"/>
      <c r="BE35" s="727"/>
      <c r="BF35" s="728"/>
      <c r="BG35" s="732" t="s">
        <v>319</v>
      </c>
      <c r="BH35" s="733"/>
      <c r="BI35" s="733"/>
      <c r="BJ35" s="733"/>
      <c r="BK35" s="733"/>
      <c r="BL35" s="733"/>
      <c r="BM35" s="733"/>
      <c r="BN35" s="733"/>
      <c r="BO35" s="733"/>
      <c r="BP35" s="733"/>
      <c r="BQ35" s="733"/>
      <c r="BR35" s="733"/>
      <c r="BS35" s="733"/>
      <c r="BT35" s="733"/>
      <c r="BU35" s="734"/>
      <c r="BV35" s="726">
        <v>13793</v>
      </c>
      <c r="BW35" s="727"/>
      <c r="BX35" s="727"/>
      <c r="BY35" s="727"/>
      <c r="BZ35" s="727"/>
      <c r="CA35" s="727"/>
      <c r="CB35" s="728"/>
      <c r="CD35" s="705" t="s">
        <v>320</v>
      </c>
      <c r="CE35" s="702"/>
      <c r="CF35" s="702"/>
      <c r="CG35" s="702"/>
      <c r="CH35" s="702"/>
      <c r="CI35" s="702"/>
      <c r="CJ35" s="702"/>
      <c r="CK35" s="702"/>
      <c r="CL35" s="702"/>
      <c r="CM35" s="702"/>
      <c r="CN35" s="702"/>
      <c r="CO35" s="702"/>
      <c r="CP35" s="702"/>
      <c r="CQ35" s="703"/>
      <c r="CR35" s="661">
        <v>86849</v>
      </c>
      <c r="CS35" s="662"/>
      <c r="CT35" s="662"/>
      <c r="CU35" s="662"/>
      <c r="CV35" s="662"/>
      <c r="CW35" s="662"/>
      <c r="CX35" s="662"/>
      <c r="CY35" s="663"/>
      <c r="CZ35" s="666">
        <v>2.4</v>
      </c>
      <c r="DA35" s="695"/>
      <c r="DB35" s="695"/>
      <c r="DC35" s="696"/>
      <c r="DD35" s="669">
        <v>71565</v>
      </c>
      <c r="DE35" s="662"/>
      <c r="DF35" s="662"/>
      <c r="DG35" s="662"/>
      <c r="DH35" s="662"/>
      <c r="DI35" s="662"/>
      <c r="DJ35" s="662"/>
      <c r="DK35" s="663"/>
      <c r="DL35" s="669">
        <v>66898</v>
      </c>
      <c r="DM35" s="662"/>
      <c r="DN35" s="662"/>
      <c r="DO35" s="662"/>
      <c r="DP35" s="662"/>
      <c r="DQ35" s="662"/>
      <c r="DR35" s="662"/>
      <c r="DS35" s="662"/>
      <c r="DT35" s="662"/>
      <c r="DU35" s="662"/>
      <c r="DV35" s="663"/>
      <c r="DW35" s="666">
        <v>5.2</v>
      </c>
      <c r="DX35" s="695"/>
      <c r="DY35" s="695"/>
      <c r="DZ35" s="695"/>
      <c r="EA35" s="695"/>
      <c r="EB35" s="695"/>
      <c r="EC35" s="697"/>
    </row>
    <row r="36" spans="2:133" ht="11.25" customHeight="1" x14ac:dyDescent="0.15">
      <c r="B36" s="658" t="s">
        <v>321</v>
      </c>
      <c r="C36" s="659"/>
      <c r="D36" s="659"/>
      <c r="E36" s="659"/>
      <c r="F36" s="659"/>
      <c r="G36" s="659"/>
      <c r="H36" s="659"/>
      <c r="I36" s="659"/>
      <c r="J36" s="659"/>
      <c r="K36" s="659"/>
      <c r="L36" s="659"/>
      <c r="M36" s="659"/>
      <c r="N36" s="659"/>
      <c r="O36" s="659"/>
      <c r="P36" s="659"/>
      <c r="Q36" s="660"/>
      <c r="R36" s="661" t="s">
        <v>221</v>
      </c>
      <c r="S36" s="664"/>
      <c r="T36" s="664"/>
      <c r="U36" s="664"/>
      <c r="V36" s="664"/>
      <c r="W36" s="664"/>
      <c r="X36" s="664"/>
      <c r="Y36" s="665"/>
      <c r="Z36" s="723" t="s">
        <v>135</v>
      </c>
      <c r="AA36" s="723"/>
      <c r="AB36" s="723"/>
      <c r="AC36" s="723"/>
      <c r="AD36" s="724" t="s">
        <v>135</v>
      </c>
      <c r="AE36" s="724"/>
      <c r="AF36" s="724"/>
      <c r="AG36" s="724"/>
      <c r="AH36" s="724"/>
      <c r="AI36" s="724"/>
      <c r="AJ36" s="724"/>
      <c r="AK36" s="724"/>
      <c r="AL36" s="666" t="s">
        <v>135</v>
      </c>
      <c r="AM36" s="667"/>
      <c r="AN36" s="667"/>
      <c r="AO36" s="725"/>
      <c r="AQ36" s="698" t="s">
        <v>322</v>
      </c>
      <c r="AR36" s="699"/>
      <c r="AS36" s="699"/>
      <c r="AT36" s="699"/>
      <c r="AU36" s="699"/>
      <c r="AV36" s="699"/>
      <c r="AW36" s="699"/>
      <c r="AX36" s="699"/>
      <c r="AY36" s="700"/>
      <c r="AZ36" s="661">
        <v>8899</v>
      </c>
      <c r="BA36" s="664"/>
      <c r="BB36" s="664"/>
      <c r="BC36" s="664"/>
      <c r="BD36" s="662"/>
      <c r="BE36" s="662"/>
      <c r="BF36" s="701"/>
      <c r="BG36" s="705" t="s">
        <v>323</v>
      </c>
      <c r="BH36" s="702"/>
      <c r="BI36" s="702"/>
      <c r="BJ36" s="702"/>
      <c r="BK36" s="702"/>
      <c r="BL36" s="702"/>
      <c r="BM36" s="702"/>
      <c r="BN36" s="702"/>
      <c r="BO36" s="702"/>
      <c r="BP36" s="702"/>
      <c r="BQ36" s="702"/>
      <c r="BR36" s="702"/>
      <c r="BS36" s="702"/>
      <c r="BT36" s="702"/>
      <c r="BU36" s="703"/>
      <c r="BV36" s="661">
        <v>13793</v>
      </c>
      <c r="BW36" s="664"/>
      <c r="BX36" s="664"/>
      <c r="BY36" s="664"/>
      <c r="BZ36" s="664"/>
      <c r="CA36" s="664"/>
      <c r="CB36" s="704"/>
      <c r="CD36" s="705" t="s">
        <v>324</v>
      </c>
      <c r="CE36" s="702"/>
      <c r="CF36" s="702"/>
      <c r="CG36" s="702"/>
      <c r="CH36" s="702"/>
      <c r="CI36" s="702"/>
      <c r="CJ36" s="702"/>
      <c r="CK36" s="702"/>
      <c r="CL36" s="702"/>
      <c r="CM36" s="702"/>
      <c r="CN36" s="702"/>
      <c r="CO36" s="702"/>
      <c r="CP36" s="702"/>
      <c r="CQ36" s="703"/>
      <c r="CR36" s="661">
        <v>376738</v>
      </c>
      <c r="CS36" s="664"/>
      <c r="CT36" s="664"/>
      <c r="CU36" s="664"/>
      <c r="CV36" s="664"/>
      <c r="CW36" s="664"/>
      <c r="CX36" s="664"/>
      <c r="CY36" s="665"/>
      <c r="CZ36" s="666">
        <v>10.5</v>
      </c>
      <c r="DA36" s="695"/>
      <c r="DB36" s="695"/>
      <c r="DC36" s="696"/>
      <c r="DD36" s="669">
        <v>255774</v>
      </c>
      <c r="DE36" s="664"/>
      <c r="DF36" s="664"/>
      <c r="DG36" s="664"/>
      <c r="DH36" s="664"/>
      <c r="DI36" s="664"/>
      <c r="DJ36" s="664"/>
      <c r="DK36" s="665"/>
      <c r="DL36" s="669">
        <v>222589</v>
      </c>
      <c r="DM36" s="664"/>
      <c r="DN36" s="664"/>
      <c r="DO36" s="664"/>
      <c r="DP36" s="664"/>
      <c r="DQ36" s="664"/>
      <c r="DR36" s="664"/>
      <c r="DS36" s="664"/>
      <c r="DT36" s="664"/>
      <c r="DU36" s="664"/>
      <c r="DV36" s="665"/>
      <c r="DW36" s="666">
        <v>17.3</v>
      </c>
      <c r="DX36" s="695"/>
      <c r="DY36" s="695"/>
      <c r="DZ36" s="695"/>
      <c r="EA36" s="695"/>
      <c r="EB36" s="695"/>
      <c r="EC36" s="697"/>
    </row>
    <row r="37" spans="2:133" ht="11.25" customHeight="1" x14ac:dyDescent="0.15">
      <c r="B37" s="658" t="s">
        <v>325</v>
      </c>
      <c r="C37" s="659"/>
      <c r="D37" s="659"/>
      <c r="E37" s="659"/>
      <c r="F37" s="659"/>
      <c r="G37" s="659"/>
      <c r="H37" s="659"/>
      <c r="I37" s="659"/>
      <c r="J37" s="659"/>
      <c r="K37" s="659"/>
      <c r="L37" s="659"/>
      <c r="M37" s="659"/>
      <c r="N37" s="659"/>
      <c r="O37" s="659"/>
      <c r="P37" s="659"/>
      <c r="Q37" s="660"/>
      <c r="R37" s="661">
        <v>48301</v>
      </c>
      <c r="S37" s="664"/>
      <c r="T37" s="664"/>
      <c r="U37" s="664"/>
      <c r="V37" s="664"/>
      <c r="W37" s="664"/>
      <c r="X37" s="664"/>
      <c r="Y37" s="665"/>
      <c r="Z37" s="723">
        <v>1.3</v>
      </c>
      <c r="AA37" s="723"/>
      <c r="AB37" s="723"/>
      <c r="AC37" s="723"/>
      <c r="AD37" s="724" t="s">
        <v>135</v>
      </c>
      <c r="AE37" s="724"/>
      <c r="AF37" s="724"/>
      <c r="AG37" s="724"/>
      <c r="AH37" s="724"/>
      <c r="AI37" s="724"/>
      <c r="AJ37" s="724"/>
      <c r="AK37" s="724"/>
      <c r="AL37" s="666" t="s">
        <v>136</v>
      </c>
      <c r="AM37" s="667"/>
      <c r="AN37" s="667"/>
      <c r="AO37" s="725"/>
      <c r="AQ37" s="698" t="s">
        <v>326</v>
      </c>
      <c r="AR37" s="699"/>
      <c r="AS37" s="699"/>
      <c r="AT37" s="699"/>
      <c r="AU37" s="699"/>
      <c r="AV37" s="699"/>
      <c r="AW37" s="699"/>
      <c r="AX37" s="699"/>
      <c r="AY37" s="700"/>
      <c r="AZ37" s="661">
        <v>7415</v>
      </c>
      <c r="BA37" s="664"/>
      <c r="BB37" s="664"/>
      <c r="BC37" s="664"/>
      <c r="BD37" s="662"/>
      <c r="BE37" s="662"/>
      <c r="BF37" s="701"/>
      <c r="BG37" s="705" t="s">
        <v>327</v>
      </c>
      <c r="BH37" s="702"/>
      <c r="BI37" s="702"/>
      <c r="BJ37" s="702"/>
      <c r="BK37" s="702"/>
      <c r="BL37" s="702"/>
      <c r="BM37" s="702"/>
      <c r="BN37" s="702"/>
      <c r="BO37" s="702"/>
      <c r="BP37" s="702"/>
      <c r="BQ37" s="702"/>
      <c r="BR37" s="702"/>
      <c r="BS37" s="702"/>
      <c r="BT37" s="702"/>
      <c r="BU37" s="703"/>
      <c r="BV37" s="661">
        <v>148</v>
      </c>
      <c r="BW37" s="664"/>
      <c r="BX37" s="664"/>
      <c r="BY37" s="664"/>
      <c r="BZ37" s="664"/>
      <c r="CA37" s="664"/>
      <c r="CB37" s="704"/>
      <c r="CD37" s="705" t="s">
        <v>328</v>
      </c>
      <c r="CE37" s="702"/>
      <c r="CF37" s="702"/>
      <c r="CG37" s="702"/>
      <c r="CH37" s="702"/>
      <c r="CI37" s="702"/>
      <c r="CJ37" s="702"/>
      <c r="CK37" s="702"/>
      <c r="CL37" s="702"/>
      <c r="CM37" s="702"/>
      <c r="CN37" s="702"/>
      <c r="CO37" s="702"/>
      <c r="CP37" s="702"/>
      <c r="CQ37" s="703"/>
      <c r="CR37" s="661">
        <v>80077</v>
      </c>
      <c r="CS37" s="662"/>
      <c r="CT37" s="662"/>
      <c r="CU37" s="662"/>
      <c r="CV37" s="662"/>
      <c r="CW37" s="662"/>
      <c r="CX37" s="662"/>
      <c r="CY37" s="663"/>
      <c r="CZ37" s="666">
        <v>2.2000000000000002</v>
      </c>
      <c r="DA37" s="695"/>
      <c r="DB37" s="695"/>
      <c r="DC37" s="696"/>
      <c r="DD37" s="669">
        <v>80077</v>
      </c>
      <c r="DE37" s="662"/>
      <c r="DF37" s="662"/>
      <c r="DG37" s="662"/>
      <c r="DH37" s="662"/>
      <c r="DI37" s="662"/>
      <c r="DJ37" s="662"/>
      <c r="DK37" s="663"/>
      <c r="DL37" s="669">
        <v>80077</v>
      </c>
      <c r="DM37" s="662"/>
      <c r="DN37" s="662"/>
      <c r="DO37" s="662"/>
      <c r="DP37" s="662"/>
      <c r="DQ37" s="662"/>
      <c r="DR37" s="662"/>
      <c r="DS37" s="662"/>
      <c r="DT37" s="662"/>
      <c r="DU37" s="662"/>
      <c r="DV37" s="663"/>
      <c r="DW37" s="666">
        <v>6.2</v>
      </c>
      <c r="DX37" s="695"/>
      <c r="DY37" s="695"/>
      <c r="DZ37" s="695"/>
      <c r="EA37" s="695"/>
      <c r="EB37" s="695"/>
      <c r="EC37" s="697"/>
    </row>
    <row r="38" spans="2:133" ht="11.25" customHeight="1" x14ac:dyDescent="0.15">
      <c r="B38" s="673" t="s">
        <v>329</v>
      </c>
      <c r="C38" s="674"/>
      <c r="D38" s="674"/>
      <c r="E38" s="674"/>
      <c r="F38" s="674"/>
      <c r="G38" s="674"/>
      <c r="H38" s="674"/>
      <c r="I38" s="674"/>
      <c r="J38" s="674"/>
      <c r="K38" s="674"/>
      <c r="L38" s="674"/>
      <c r="M38" s="674"/>
      <c r="N38" s="674"/>
      <c r="O38" s="674"/>
      <c r="P38" s="674"/>
      <c r="Q38" s="675"/>
      <c r="R38" s="676">
        <v>3748712</v>
      </c>
      <c r="S38" s="713"/>
      <c r="T38" s="713"/>
      <c r="U38" s="713"/>
      <c r="V38" s="713"/>
      <c r="W38" s="713"/>
      <c r="X38" s="713"/>
      <c r="Y38" s="718"/>
      <c r="Z38" s="719">
        <v>100</v>
      </c>
      <c r="AA38" s="719"/>
      <c r="AB38" s="719"/>
      <c r="AC38" s="719"/>
      <c r="AD38" s="720">
        <v>1240130</v>
      </c>
      <c r="AE38" s="720"/>
      <c r="AF38" s="720"/>
      <c r="AG38" s="720"/>
      <c r="AH38" s="720"/>
      <c r="AI38" s="720"/>
      <c r="AJ38" s="720"/>
      <c r="AK38" s="720"/>
      <c r="AL38" s="679">
        <v>100</v>
      </c>
      <c r="AM38" s="721"/>
      <c r="AN38" s="721"/>
      <c r="AO38" s="722"/>
      <c r="AQ38" s="698" t="s">
        <v>330</v>
      </c>
      <c r="AR38" s="699"/>
      <c r="AS38" s="699"/>
      <c r="AT38" s="699"/>
      <c r="AU38" s="699"/>
      <c r="AV38" s="699"/>
      <c r="AW38" s="699"/>
      <c r="AX38" s="699"/>
      <c r="AY38" s="700"/>
      <c r="AZ38" s="661" t="s">
        <v>221</v>
      </c>
      <c r="BA38" s="664"/>
      <c r="BB38" s="664"/>
      <c r="BC38" s="664"/>
      <c r="BD38" s="662"/>
      <c r="BE38" s="662"/>
      <c r="BF38" s="701"/>
      <c r="BG38" s="705" t="s">
        <v>331</v>
      </c>
      <c r="BH38" s="702"/>
      <c r="BI38" s="702"/>
      <c r="BJ38" s="702"/>
      <c r="BK38" s="702"/>
      <c r="BL38" s="702"/>
      <c r="BM38" s="702"/>
      <c r="BN38" s="702"/>
      <c r="BO38" s="702"/>
      <c r="BP38" s="702"/>
      <c r="BQ38" s="702"/>
      <c r="BR38" s="702"/>
      <c r="BS38" s="702"/>
      <c r="BT38" s="702"/>
      <c r="BU38" s="703"/>
      <c r="BV38" s="661">
        <v>223</v>
      </c>
      <c r="BW38" s="664"/>
      <c r="BX38" s="664"/>
      <c r="BY38" s="664"/>
      <c r="BZ38" s="664"/>
      <c r="CA38" s="664"/>
      <c r="CB38" s="704"/>
      <c r="CD38" s="705" t="s">
        <v>332</v>
      </c>
      <c r="CE38" s="702"/>
      <c r="CF38" s="702"/>
      <c r="CG38" s="702"/>
      <c r="CH38" s="702"/>
      <c r="CI38" s="702"/>
      <c r="CJ38" s="702"/>
      <c r="CK38" s="702"/>
      <c r="CL38" s="702"/>
      <c r="CM38" s="702"/>
      <c r="CN38" s="702"/>
      <c r="CO38" s="702"/>
      <c r="CP38" s="702"/>
      <c r="CQ38" s="703"/>
      <c r="CR38" s="661">
        <v>75768</v>
      </c>
      <c r="CS38" s="664"/>
      <c r="CT38" s="664"/>
      <c r="CU38" s="664"/>
      <c r="CV38" s="664"/>
      <c r="CW38" s="664"/>
      <c r="CX38" s="664"/>
      <c r="CY38" s="665"/>
      <c r="CZ38" s="666">
        <v>2.1</v>
      </c>
      <c r="DA38" s="695"/>
      <c r="DB38" s="695"/>
      <c r="DC38" s="696"/>
      <c r="DD38" s="669">
        <v>64663</v>
      </c>
      <c r="DE38" s="664"/>
      <c r="DF38" s="664"/>
      <c r="DG38" s="664"/>
      <c r="DH38" s="664"/>
      <c r="DI38" s="664"/>
      <c r="DJ38" s="664"/>
      <c r="DK38" s="665"/>
      <c r="DL38" s="669" t="s">
        <v>136</v>
      </c>
      <c r="DM38" s="664"/>
      <c r="DN38" s="664"/>
      <c r="DO38" s="664"/>
      <c r="DP38" s="664"/>
      <c r="DQ38" s="664"/>
      <c r="DR38" s="664"/>
      <c r="DS38" s="664"/>
      <c r="DT38" s="664"/>
      <c r="DU38" s="664"/>
      <c r="DV38" s="665"/>
      <c r="DW38" s="666" t="s">
        <v>136</v>
      </c>
      <c r="DX38" s="695"/>
      <c r="DY38" s="695"/>
      <c r="DZ38" s="695"/>
      <c r="EA38" s="695"/>
      <c r="EB38" s="695"/>
      <c r="EC38" s="697"/>
    </row>
    <row r="39" spans="2:133" ht="11.25" customHeight="1" x14ac:dyDescent="0.15">
      <c r="AQ39" s="698" t="s">
        <v>333</v>
      </c>
      <c r="AR39" s="699"/>
      <c r="AS39" s="699"/>
      <c r="AT39" s="699"/>
      <c r="AU39" s="699"/>
      <c r="AV39" s="699"/>
      <c r="AW39" s="699"/>
      <c r="AX39" s="699"/>
      <c r="AY39" s="700"/>
      <c r="AZ39" s="661" t="s">
        <v>221</v>
      </c>
      <c r="BA39" s="664"/>
      <c r="BB39" s="664"/>
      <c r="BC39" s="664"/>
      <c r="BD39" s="662"/>
      <c r="BE39" s="662"/>
      <c r="BF39" s="701"/>
      <c r="BG39" s="706" t="s">
        <v>334</v>
      </c>
      <c r="BH39" s="707"/>
      <c r="BI39" s="707"/>
      <c r="BJ39" s="707"/>
      <c r="BK39" s="707"/>
      <c r="BL39" s="235"/>
      <c r="BM39" s="702" t="s">
        <v>335</v>
      </c>
      <c r="BN39" s="702"/>
      <c r="BO39" s="702"/>
      <c r="BP39" s="702"/>
      <c r="BQ39" s="702"/>
      <c r="BR39" s="702"/>
      <c r="BS39" s="702"/>
      <c r="BT39" s="702"/>
      <c r="BU39" s="703"/>
      <c r="BV39" s="661">
        <v>101</v>
      </c>
      <c r="BW39" s="664"/>
      <c r="BX39" s="664"/>
      <c r="BY39" s="664"/>
      <c r="BZ39" s="664"/>
      <c r="CA39" s="664"/>
      <c r="CB39" s="704"/>
      <c r="CD39" s="705" t="s">
        <v>336</v>
      </c>
      <c r="CE39" s="702"/>
      <c r="CF39" s="702"/>
      <c r="CG39" s="702"/>
      <c r="CH39" s="702"/>
      <c r="CI39" s="702"/>
      <c r="CJ39" s="702"/>
      <c r="CK39" s="702"/>
      <c r="CL39" s="702"/>
      <c r="CM39" s="702"/>
      <c r="CN39" s="702"/>
      <c r="CO39" s="702"/>
      <c r="CP39" s="702"/>
      <c r="CQ39" s="703"/>
      <c r="CR39" s="661">
        <v>570843</v>
      </c>
      <c r="CS39" s="662"/>
      <c r="CT39" s="662"/>
      <c r="CU39" s="662"/>
      <c r="CV39" s="662"/>
      <c r="CW39" s="662"/>
      <c r="CX39" s="662"/>
      <c r="CY39" s="663"/>
      <c r="CZ39" s="666">
        <v>15.9</v>
      </c>
      <c r="DA39" s="695"/>
      <c r="DB39" s="695"/>
      <c r="DC39" s="696"/>
      <c r="DD39" s="669">
        <v>468558</v>
      </c>
      <c r="DE39" s="662"/>
      <c r="DF39" s="662"/>
      <c r="DG39" s="662"/>
      <c r="DH39" s="662"/>
      <c r="DI39" s="662"/>
      <c r="DJ39" s="662"/>
      <c r="DK39" s="663"/>
      <c r="DL39" s="669" t="s">
        <v>135</v>
      </c>
      <c r="DM39" s="662"/>
      <c r="DN39" s="662"/>
      <c r="DO39" s="662"/>
      <c r="DP39" s="662"/>
      <c r="DQ39" s="662"/>
      <c r="DR39" s="662"/>
      <c r="DS39" s="662"/>
      <c r="DT39" s="662"/>
      <c r="DU39" s="662"/>
      <c r="DV39" s="663"/>
      <c r="DW39" s="666" t="s">
        <v>135</v>
      </c>
      <c r="DX39" s="695"/>
      <c r="DY39" s="695"/>
      <c r="DZ39" s="695"/>
      <c r="EA39" s="695"/>
      <c r="EB39" s="695"/>
      <c r="EC39" s="697"/>
    </row>
    <row r="40" spans="2:133" ht="11.25" customHeight="1" x14ac:dyDescent="0.15">
      <c r="AQ40" s="698" t="s">
        <v>337</v>
      </c>
      <c r="AR40" s="699"/>
      <c r="AS40" s="699"/>
      <c r="AT40" s="699"/>
      <c r="AU40" s="699"/>
      <c r="AV40" s="699"/>
      <c r="AW40" s="699"/>
      <c r="AX40" s="699"/>
      <c r="AY40" s="700"/>
      <c r="AZ40" s="661">
        <v>14151</v>
      </c>
      <c r="BA40" s="664"/>
      <c r="BB40" s="664"/>
      <c r="BC40" s="664"/>
      <c r="BD40" s="662"/>
      <c r="BE40" s="662"/>
      <c r="BF40" s="701"/>
      <c r="BG40" s="706"/>
      <c r="BH40" s="707"/>
      <c r="BI40" s="707"/>
      <c r="BJ40" s="707"/>
      <c r="BK40" s="707"/>
      <c r="BL40" s="235"/>
      <c r="BM40" s="702" t="s">
        <v>338</v>
      </c>
      <c r="BN40" s="702"/>
      <c r="BO40" s="702"/>
      <c r="BP40" s="702"/>
      <c r="BQ40" s="702"/>
      <c r="BR40" s="702"/>
      <c r="BS40" s="702"/>
      <c r="BT40" s="702"/>
      <c r="BU40" s="703"/>
      <c r="BV40" s="661" t="s">
        <v>221</v>
      </c>
      <c r="BW40" s="664"/>
      <c r="BX40" s="664"/>
      <c r="BY40" s="664"/>
      <c r="BZ40" s="664"/>
      <c r="CA40" s="664"/>
      <c r="CB40" s="704"/>
      <c r="CD40" s="705" t="s">
        <v>339</v>
      </c>
      <c r="CE40" s="702"/>
      <c r="CF40" s="702"/>
      <c r="CG40" s="702"/>
      <c r="CH40" s="702"/>
      <c r="CI40" s="702"/>
      <c r="CJ40" s="702"/>
      <c r="CK40" s="702"/>
      <c r="CL40" s="702"/>
      <c r="CM40" s="702"/>
      <c r="CN40" s="702"/>
      <c r="CO40" s="702"/>
      <c r="CP40" s="702"/>
      <c r="CQ40" s="703"/>
      <c r="CR40" s="661" t="s">
        <v>135</v>
      </c>
      <c r="CS40" s="664"/>
      <c r="CT40" s="664"/>
      <c r="CU40" s="664"/>
      <c r="CV40" s="664"/>
      <c r="CW40" s="664"/>
      <c r="CX40" s="664"/>
      <c r="CY40" s="665"/>
      <c r="CZ40" s="666" t="s">
        <v>135</v>
      </c>
      <c r="DA40" s="695"/>
      <c r="DB40" s="695"/>
      <c r="DC40" s="696"/>
      <c r="DD40" s="669" t="s">
        <v>135</v>
      </c>
      <c r="DE40" s="664"/>
      <c r="DF40" s="664"/>
      <c r="DG40" s="664"/>
      <c r="DH40" s="664"/>
      <c r="DI40" s="664"/>
      <c r="DJ40" s="664"/>
      <c r="DK40" s="665"/>
      <c r="DL40" s="669" t="s">
        <v>135</v>
      </c>
      <c r="DM40" s="664"/>
      <c r="DN40" s="664"/>
      <c r="DO40" s="664"/>
      <c r="DP40" s="664"/>
      <c r="DQ40" s="664"/>
      <c r="DR40" s="664"/>
      <c r="DS40" s="664"/>
      <c r="DT40" s="664"/>
      <c r="DU40" s="664"/>
      <c r="DV40" s="665"/>
      <c r="DW40" s="666" t="s">
        <v>135</v>
      </c>
      <c r="DX40" s="695"/>
      <c r="DY40" s="695"/>
      <c r="DZ40" s="695"/>
      <c r="EA40" s="695"/>
      <c r="EB40" s="695"/>
      <c r="EC40" s="697"/>
    </row>
    <row r="41" spans="2:133" ht="11.25" customHeight="1" x14ac:dyDescent="0.15">
      <c r="AQ41" s="710" t="s">
        <v>340</v>
      </c>
      <c r="AR41" s="711"/>
      <c r="AS41" s="711"/>
      <c r="AT41" s="711"/>
      <c r="AU41" s="711"/>
      <c r="AV41" s="711"/>
      <c r="AW41" s="711"/>
      <c r="AX41" s="711"/>
      <c r="AY41" s="712"/>
      <c r="AZ41" s="676">
        <v>45303</v>
      </c>
      <c r="BA41" s="713"/>
      <c r="BB41" s="713"/>
      <c r="BC41" s="713"/>
      <c r="BD41" s="677"/>
      <c r="BE41" s="677"/>
      <c r="BF41" s="714"/>
      <c r="BG41" s="708"/>
      <c r="BH41" s="709"/>
      <c r="BI41" s="709"/>
      <c r="BJ41" s="709"/>
      <c r="BK41" s="709"/>
      <c r="BL41" s="236"/>
      <c r="BM41" s="715" t="s">
        <v>341</v>
      </c>
      <c r="BN41" s="715"/>
      <c r="BO41" s="715"/>
      <c r="BP41" s="715"/>
      <c r="BQ41" s="715"/>
      <c r="BR41" s="715"/>
      <c r="BS41" s="715"/>
      <c r="BT41" s="715"/>
      <c r="BU41" s="716"/>
      <c r="BV41" s="676">
        <v>457</v>
      </c>
      <c r="BW41" s="713"/>
      <c r="BX41" s="713"/>
      <c r="BY41" s="713"/>
      <c r="BZ41" s="713"/>
      <c r="CA41" s="713"/>
      <c r="CB41" s="717"/>
      <c r="CD41" s="705" t="s">
        <v>342</v>
      </c>
      <c r="CE41" s="702"/>
      <c r="CF41" s="702"/>
      <c r="CG41" s="702"/>
      <c r="CH41" s="702"/>
      <c r="CI41" s="702"/>
      <c r="CJ41" s="702"/>
      <c r="CK41" s="702"/>
      <c r="CL41" s="702"/>
      <c r="CM41" s="702"/>
      <c r="CN41" s="702"/>
      <c r="CO41" s="702"/>
      <c r="CP41" s="702"/>
      <c r="CQ41" s="703"/>
      <c r="CR41" s="661" t="s">
        <v>135</v>
      </c>
      <c r="CS41" s="662"/>
      <c r="CT41" s="662"/>
      <c r="CU41" s="662"/>
      <c r="CV41" s="662"/>
      <c r="CW41" s="662"/>
      <c r="CX41" s="662"/>
      <c r="CY41" s="663"/>
      <c r="CZ41" s="666" t="s">
        <v>221</v>
      </c>
      <c r="DA41" s="695"/>
      <c r="DB41" s="695"/>
      <c r="DC41" s="696"/>
      <c r="DD41" s="669" t="s">
        <v>221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344</v>
      </c>
      <c r="CE42" s="659"/>
      <c r="CF42" s="659"/>
      <c r="CG42" s="659"/>
      <c r="CH42" s="659"/>
      <c r="CI42" s="659"/>
      <c r="CJ42" s="659"/>
      <c r="CK42" s="659"/>
      <c r="CL42" s="659"/>
      <c r="CM42" s="659"/>
      <c r="CN42" s="659"/>
      <c r="CO42" s="659"/>
      <c r="CP42" s="659"/>
      <c r="CQ42" s="660"/>
      <c r="CR42" s="661">
        <v>1236347</v>
      </c>
      <c r="CS42" s="664"/>
      <c r="CT42" s="664"/>
      <c r="CU42" s="664"/>
      <c r="CV42" s="664"/>
      <c r="CW42" s="664"/>
      <c r="CX42" s="664"/>
      <c r="CY42" s="665"/>
      <c r="CZ42" s="666">
        <v>34.5</v>
      </c>
      <c r="DA42" s="667"/>
      <c r="DB42" s="667"/>
      <c r="DC42" s="668"/>
      <c r="DD42" s="669">
        <v>90389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346</v>
      </c>
      <c r="CE43" s="659"/>
      <c r="CF43" s="659"/>
      <c r="CG43" s="659"/>
      <c r="CH43" s="659"/>
      <c r="CI43" s="659"/>
      <c r="CJ43" s="659"/>
      <c r="CK43" s="659"/>
      <c r="CL43" s="659"/>
      <c r="CM43" s="659"/>
      <c r="CN43" s="659"/>
      <c r="CO43" s="659"/>
      <c r="CP43" s="659"/>
      <c r="CQ43" s="660"/>
      <c r="CR43" s="661">
        <v>55093</v>
      </c>
      <c r="CS43" s="662"/>
      <c r="CT43" s="662"/>
      <c r="CU43" s="662"/>
      <c r="CV43" s="662"/>
      <c r="CW43" s="662"/>
      <c r="CX43" s="662"/>
      <c r="CY43" s="663"/>
      <c r="CZ43" s="666">
        <v>1.5</v>
      </c>
      <c r="DA43" s="695"/>
      <c r="DB43" s="695"/>
      <c r="DC43" s="696"/>
      <c r="DD43" s="669">
        <v>22545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347</v>
      </c>
      <c r="CD44" s="689" t="s">
        <v>299</v>
      </c>
      <c r="CE44" s="690"/>
      <c r="CF44" s="658" t="s">
        <v>348</v>
      </c>
      <c r="CG44" s="659"/>
      <c r="CH44" s="659"/>
      <c r="CI44" s="659"/>
      <c r="CJ44" s="659"/>
      <c r="CK44" s="659"/>
      <c r="CL44" s="659"/>
      <c r="CM44" s="659"/>
      <c r="CN44" s="659"/>
      <c r="CO44" s="659"/>
      <c r="CP44" s="659"/>
      <c r="CQ44" s="660"/>
      <c r="CR44" s="661">
        <v>1082703</v>
      </c>
      <c r="CS44" s="664"/>
      <c r="CT44" s="664"/>
      <c r="CU44" s="664"/>
      <c r="CV44" s="664"/>
      <c r="CW44" s="664"/>
      <c r="CX44" s="664"/>
      <c r="CY44" s="665"/>
      <c r="CZ44" s="666">
        <v>30.2</v>
      </c>
      <c r="DA44" s="667"/>
      <c r="DB44" s="667"/>
      <c r="DC44" s="668"/>
      <c r="DD44" s="669">
        <v>55947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349</v>
      </c>
      <c r="CG45" s="659"/>
      <c r="CH45" s="659"/>
      <c r="CI45" s="659"/>
      <c r="CJ45" s="659"/>
      <c r="CK45" s="659"/>
      <c r="CL45" s="659"/>
      <c r="CM45" s="659"/>
      <c r="CN45" s="659"/>
      <c r="CO45" s="659"/>
      <c r="CP45" s="659"/>
      <c r="CQ45" s="660"/>
      <c r="CR45" s="661">
        <v>634783</v>
      </c>
      <c r="CS45" s="662"/>
      <c r="CT45" s="662"/>
      <c r="CU45" s="662"/>
      <c r="CV45" s="662"/>
      <c r="CW45" s="662"/>
      <c r="CX45" s="662"/>
      <c r="CY45" s="663"/>
      <c r="CZ45" s="666">
        <v>17.7</v>
      </c>
      <c r="DA45" s="695"/>
      <c r="DB45" s="695"/>
      <c r="DC45" s="696"/>
      <c r="DD45" s="669">
        <v>5688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350</v>
      </c>
      <c r="CG46" s="659"/>
      <c r="CH46" s="659"/>
      <c r="CI46" s="659"/>
      <c r="CJ46" s="659"/>
      <c r="CK46" s="659"/>
      <c r="CL46" s="659"/>
      <c r="CM46" s="659"/>
      <c r="CN46" s="659"/>
      <c r="CO46" s="659"/>
      <c r="CP46" s="659"/>
      <c r="CQ46" s="660"/>
      <c r="CR46" s="661">
        <v>445167</v>
      </c>
      <c r="CS46" s="664"/>
      <c r="CT46" s="664"/>
      <c r="CU46" s="664"/>
      <c r="CV46" s="664"/>
      <c r="CW46" s="664"/>
      <c r="CX46" s="664"/>
      <c r="CY46" s="665"/>
      <c r="CZ46" s="666">
        <v>12.4</v>
      </c>
      <c r="DA46" s="667"/>
      <c r="DB46" s="667"/>
      <c r="DC46" s="668"/>
      <c r="DD46" s="669">
        <v>47506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351</v>
      </c>
      <c r="CG47" s="659"/>
      <c r="CH47" s="659"/>
      <c r="CI47" s="659"/>
      <c r="CJ47" s="659"/>
      <c r="CK47" s="659"/>
      <c r="CL47" s="659"/>
      <c r="CM47" s="659"/>
      <c r="CN47" s="659"/>
      <c r="CO47" s="659"/>
      <c r="CP47" s="659"/>
      <c r="CQ47" s="660"/>
      <c r="CR47" s="661">
        <v>153644</v>
      </c>
      <c r="CS47" s="662"/>
      <c r="CT47" s="662"/>
      <c r="CU47" s="662"/>
      <c r="CV47" s="662"/>
      <c r="CW47" s="662"/>
      <c r="CX47" s="662"/>
      <c r="CY47" s="663"/>
      <c r="CZ47" s="666">
        <v>4.3</v>
      </c>
      <c r="DA47" s="695"/>
      <c r="DB47" s="695"/>
      <c r="DC47" s="696"/>
      <c r="DD47" s="669">
        <v>34442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352</v>
      </c>
      <c r="CG48" s="659"/>
      <c r="CH48" s="659"/>
      <c r="CI48" s="659"/>
      <c r="CJ48" s="659"/>
      <c r="CK48" s="659"/>
      <c r="CL48" s="659"/>
      <c r="CM48" s="659"/>
      <c r="CN48" s="659"/>
      <c r="CO48" s="659"/>
      <c r="CP48" s="659"/>
      <c r="CQ48" s="660"/>
      <c r="CR48" s="661" t="s">
        <v>136</v>
      </c>
      <c r="CS48" s="664"/>
      <c r="CT48" s="664"/>
      <c r="CU48" s="664"/>
      <c r="CV48" s="664"/>
      <c r="CW48" s="664"/>
      <c r="CX48" s="664"/>
      <c r="CY48" s="665"/>
      <c r="CZ48" s="666" t="s">
        <v>135</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353</v>
      </c>
      <c r="CE49" s="674"/>
      <c r="CF49" s="674"/>
      <c r="CG49" s="674"/>
      <c r="CH49" s="674"/>
      <c r="CI49" s="674"/>
      <c r="CJ49" s="674"/>
      <c r="CK49" s="674"/>
      <c r="CL49" s="674"/>
      <c r="CM49" s="674"/>
      <c r="CN49" s="674"/>
      <c r="CO49" s="674"/>
      <c r="CP49" s="674"/>
      <c r="CQ49" s="675"/>
      <c r="CR49" s="676">
        <v>3581606</v>
      </c>
      <c r="CS49" s="677"/>
      <c r="CT49" s="677"/>
      <c r="CU49" s="677"/>
      <c r="CV49" s="677"/>
      <c r="CW49" s="677"/>
      <c r="CX49" s="677"/>
      <c r="CY49" s="678"/>
      <c r="CZ49" s="679">
        <v>100</v>
      </c>
      <c r="DA49" s="680"/>
      <c r="DB49" s="680"/>
      <c r="DC49" s="681"/>
      <c r="DD49" s="682">
        <v>1958831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8jhYppgdH6d2ORsWMkxJQWDVuiIEU9yDJbz4x5XKZuPe7ou7zphkuNft6jzHcvCosWinHGq15T5SZGP/+SEgA==" saltValue="nZW0fKSiXE7zse9Ij7m7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355</v>
      </c>
      <c r="DK2" s="1200"/>
      <c r="DL2" s="1200"/>
      <c r="DM2" s="1200"/>
      <c r="DN2" s="1200"/>
      <c r="DO2" s="1201"/>
      <c r="DP2" s="249"/>
      <c r="DQ2" s="1199" t="s">
        <v>356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358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359</v>
      </c>
      <c r="B5" s="1085"/>
      <c r="C5" s="1085"/>
      <c r="D5" s="1085"/>
      <c r="E5" s="1085"/>
      <c r="F5" s="1085"/>
      <c r="G5" s="1085"/>
      <c r="H5" s="1085"/>
      <c r="I5" s="1085"/>
      <c r="J5" s="1085"/>
      <c r="K5" s="1085"/>
      <c r="L5" s="1085"/>
      <c r="M5" s="1085"/>
      <c r="N5" s="1085"/>
      <c r="O5" s="1085"/>
      <c r="P5" s="1086"/>
      <c r="Q5" s="1090" t="s">
        <v>360</v>
      </c>
      <c r="R5" s="1091"/>
      <c r="S5" s="1091"/>
      <c r="T5" s="1091"/>
      <c r="U5" s="1092"/>
      <c r="V5" s="1090" t="s">
        <v>361</v>
      </c>
      <c r="W5" s="1091"/>
      <c r="X5" s="1091"/>
      <c r="Y5" s="1091"/>
      <c r="Z5" s="1092"/>
      <c r="AA5" s="1090" t="s">
        <v>362</v>
      </c>
      <c r="AB5" s="1091"/>
      <c r="AC5" s="1091"/>
      <c r="AD5" s="1091"/>
      <c r="AE5" s="1091"/>
      <c r="AF5" s="1202" t="s">
        <v>363</v>
      </c>
      <c r="AG5" s="1091"/>
      <c r="AH5" s="1091"/>
      <c r="AI5" s="1091"/>
      <c r="AJ5" s="1106"/>
      <c r="AK5" s="1091" t="s">
        <v>364</v>
      </c>
      <c r="AL5" s="1091"/>
      <c r="AM5" s="1091"/>
      <c r="AN5" s="1091"/>
      <c r="AO5" s="1092"/>
      <c r="AP5" s="1090" t="s">
        <v>365</v>
      </c>
      <c r="AQ5" s="1091"/>
      <c r="AR5" s="1091"/>
      <c r="AS5" s="1091"/>
      <c r="AT5" s="1092"/>
      <c r="AU5" s="1090" t="s">
        <v>366</v>
      </c>
      <c r="AV5" s="1091"/>
      <c r="AW5" s="1091"/>
      <c r="AX5" s="1091"/>
      <c r="AY5" s="1106"/>
      <c r="AZ5" s="256"/>
      <c r="BA5" s="256"/>
      <c r="BB5" s="256"/>
      <c r="BC5" s="256"/>
      <c r="BD5" s="256"/>
      <c r="BE5" s="257"/>
      <c r="BF5" s="257"/>
      <c r="BG5" s="257"/>
      <c r="BH5" s="257"/>
      <c r="BI5" s="257"/>
      <c r="BJ5" s="257"/>
      <c r="BK5" s="257"/>
      <c r="BL5" s="257"/>
      <c r="BM5" s="257"/>
      <c r="BN5" s="257"/>
      <c r="BO5" s="257"/>
      <c r="BP5" s="257"/>
      <c r="BQ5" s="1084" t="s">
        <v>367</v>
      </c>
      <c r="BR5" s="1085"/>
      <c r="BS5" s="1085"/>
      <c r="BT5" s="1085"/>
      <c r="BU5" s="1085"/>
      <c r="BV5" s="1085"/>
      <c r="BW5" s="1085"/>
      <c r="BX5" s="1085"/>
      <c r="BY5" s="1085"/>
      <c r="BZ5" s="1085"/>
      <c r="CA5" s="1085"/>
      <c r="CB5" s="1085"/>
      <c r="CC5" s="1085"/>
      <c r="CD5" s="1085"/>
      <c r="CE5" s="1085"/>
      <c r="CF5" s="1085"/>
      <c r="CG5" s="1086"/>
      <c r="CH5" s="1090" t="s">
        <v>368</v>
      </c>
      <c r="CI5" s="1091"/>
      <c r="CJ5" s="1091"/>
      <c r="CK5" s="1091"/>
      <c r="CL5" s="1092"/>
      <c r="CM5" s="1090" t="s">
        <v>369</v>
      </c>
      <c r="CN5" s="1091"/>
      <c r="CO5" s="1091"/>
      <c r="CP5" s="1091"/>
      <c r="CQ5" s="1092"/>
      <c r="CR5" s="1090" t="s">
        <v>370</v>
      </c>
      <c r="CS5" s="1091"/>
      <c r="CT5" s="1091"/>
      <c r="CU5" s="1091"/>
      <c r="CV5" s="1092"/>
      <c r="CW5" s="1090" t="s">
        <v>371</v>
      </c>
      <c r="CX5" s="1091"/>
      <c r="CY5" s="1091"/>
      <c r="CZ5" s="1091"/>
      <c r="DA5" s="1092"/>
      <c r="DB5" s="1090" t="s">
        <v>372</v>
      </c>
      <c r="DC5" s="1091"/>
      <c r="DD5" s="1091"/>
      <c r="DE5" s="1091"/>
      <c r="DF5" s="1092"/>
      <c r="DG5" s="1187" t="s">
        <v>373</v>
      </c>
      <c r="DH5" s="1188"/>
      <c r="DI5" s="1188"/>
      <c r="DJ5" s="1188"/>
      <c r="DK5" s="1189"/>
      <c r="DL5" s="1187" t="s">
        <v>374</v>
      </c>
      <c r="DM5" s="1188"/>
      <c r="DN5" s="1188"/>
      <c r="DO5" s="1188"/>
      <c r="DP5" s="1189"/>
      <c r="DQ5" s="1090" t="s">
        <v>375</v>
      </c>
      <c r="DR5" s="1091"/>
      <c r="DS5" s="1091"/>
      <c r="DT5" s="1091"/>
      <c r="DU5" s="1092"/>
      <c r="DV5" s="1090" t="s">
        <v>366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376</v>
      </c>
      <c r="C7" s="1140"/>
      <c r="D7" s="1140"/>
      <c r="E7" s="1140"/>
      <c r="F7" s="1140"/>
      <c r="G7" s="1140"/>
      <c r="H7" s="1140"/>
      <c r="I7" s="1140"/>
      <c r="J7" s="1140"/>
      <c r="K7" s="1140"/>
      <c r="L7" s="1140"/>
      <c r="M7" s="1140"/>
      <c r="N7" s="1140"/>
      <c r="O7" s="1140"/>
      <c r="P7" s="1141"/>
      <c r="Q7" s="1193">
        <v>3718</v>
      </c>
      <c r="R7" s="1194"/>
      <c r="S7" s="1194"/>
      <c r="T7" s="1194"/>
      <c r="U7" s="1194"/>
      <c r="V7" s="1194">
        <v>3536</v>
      </c>
      <c r="W7" s="1194"/>
      <c r="X7" s="1194"/>
      <c r="Y7" s="1194"/>
      <c r="Z7" s="1194"/>
      <c r="AA7" s="1194">
        <f>Q7-V7</f>
        <v>182</v>
      </c>
      <c r="AB7" s="1194"/>
      <c r="AC7" s="1194"/>
      <c r="AD7" s="1194"/>
      <c r="AE7" s="1195"/>
      <c r="AF7" s="1196">
        <v>169</v>
      </c>
      <c r="AG7" s="1197"/>
      <c r="AH7" s="1197"/>
      <c r="AI7" s="1197"/>
      <c r="AJ7" s="1198"/>
      <c r="AK7" s="1180">
        <v>0</v>
      </c>
      <c r="AL7" s="1181"/>
      <c r="AM7" s="1181"/>
      <c r="AN7" s="1181"/>
      <c r="AO7" s="1181"/>
      <c r="AP7" s="1181"/>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t="s">
        <v>589</v>
      </c>
      <c r="CI7" s="1178"/>
      <c r="CJ7" s="1178"/>
      <c r="CK7" s="1178"/>
      <c r="CL7" s="1179"/>
      <c r="CM7" s="1177">
        <v>151</v>
      </c>
      <c r="CN7" s="1178"/>
      <c r="CO7" s="1178"/>
      <c r="CP7" s="1178"/>
      <c r="CQ7" s="1179"/>
      <c r="CR7" s="1177">
        <v>9</v>
      </c>
      <c r="CS7" s="1178"/>
      <c r="CT7" s="1178"/>
      <c r="CU7" s="1178"/>
      <c r="CV7" s="1179"/>
      <c r="CW7" s="1177" t="s">
        <v>589</v>
      </c>
      <c r="CX7" s="1178"/>
      <c r="CY7" s="1178"/>
      <c r="CZ7" s="1178"/>
      <c r="DA7" s="1179"/>
      <c r="DB7" s="1177" t="s">
        <v>589</v>
      </c>
      <c r="DC7" s="1178"/>
      <c r="DD7" s="1178"/>
      <c r="DE7" s="1178"/>
      <c r="DF7" s="1179"/>
      <c r="DG7" s="1177" t="s">
        <v>589</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4"/>
    </row>
    <row r="8" spans="1:131" s="255" customFormat="1" ht="26.25" customHeight="1" x14ac:dyDescent="0.15">
      <c r="A8" s="261">
        <v>2</v>
      </c>
      <c r="B8" s="1126" t="s">
        <v>377</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f>Q8-V8</f>
        <v>0</v>
      </c>
      <c r="AB8" s="1133"/>
      <c r="AC8" s="1133"/>
      <c r="AD8" s="1133"/>
      <c r="AE8" s="1134"/>
      <c r="AF8" s="1108">
        <v>0</v>
      </c>
      <c r="AG8" s="1109"/>
      <c r="AH8" s="1109"/>
      <c r="AI8" s="1109"/>
      <c r="AJ8" s="1110"/>
      <c r="AK8" s="1175">
        <v>0</v>
      </c>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-6</v>
      </c>
      <c r="CI8" s="1079"/>
      <c r="CJ8" s="1079"/>
      <c r="CK8" s="1079"/>
      <c r="CL8" s="1080"/>
      <c r="CM8" s="1078">
        <v>8</v>
      </c>
      <c r="CN8" s="1079"/>
      <c r="CO8" s="1079"/>
      <c r="CP8" s="1079"/>
      <c r="CQ8" s="1080"/>
      <c r="CR8" s="1078">
        <v>41</v>
      </c>
      <c r="CS8" s="1079"/>
      <c r="CT8" s="1079"/>
      <c r="CU8" s="1079"/>
      <c r="CV8" s="1080"/>
      <c r="CW8" s="1078">
        <v>15</v>
      </c>
      <c r="CX8" s="1079"/>
      <c r="CY8" s="1079"/>
      <c r="CZ8" s="1079"/>
      <c r="DA8" s="1080"/>
      <c r="DB8" s="1078">
        <v>13</v>
      </c>
      <c r="DC8" s="1079"/>
      <c r="DD8" s="1079"/>
      <c r="DE8" s="1079"/>
      <c r="DF8" s="1080"/>
      <c r="DG8" s="1078" t="s">
        <v>590</v>
      </c>
      <c r="DH8" s="1079"/>
      <c r="DI8" s="1079"/>
      <c r="DJ8" s="1079"/>
      <c r="DK8" s="1080"/>
      <c r="DL8" s="1078" t="s">
        <v>590</v>
      </c>
      <c r="DM8" s="1079"/>
      <c r="DN8" s="1079"/>
      <c r="DO8" s="1079"/>
      <c r="DP8" s="1080"/>
      <c r="DQ8" s="1078" t="s">
        <v>590</v>
      </c>
      <c r="DR8" s="1079"/>
      <c r="DS8" s="1079"/>
      <c r="DT8" s="1079"/>
      <c r="DU8" s="1080"/>
      <c r="DV8" s="1081"/>
      <c r="DW8" s="1082"/>
      <c r="DX8" s="1082"/>
      <c r="DY8" s="1082"/>
      <c r="DZ8" s="1083"/>
      <c r="EA8" s="254"/>
    </row>
    <row r="9" spans="1:131" s="255" customFormat="1" ht="26.25" customHeight="1" x14ac:dyDescent="0.15">
      <c r="A9" s="261">
        <v>3</v>
      </c>
      <c r="B9" s="1126" t="s">
        <v>378</v>
      </c>
      <c r="C9" s="1127"/>
      <c r="D9" s="1127"/>
      <c r="E9" s="1127"/>
      <c r="F9" s="1127"/>
      <c r="G9" s="1127"/>
      <c r="H9" s="1127"/>
      <c r="I9" s="1127"/>
      <c r="J9" s="1127"/>
      <c r="K9" s="1127"/>
      <c r="L9" s="1127"/>
      <c r="M9" s="1127"/>
      <c r="N9" s="1127"/>
      <c r="O9" s="1127"/>
      <c r="P9" s="1128"/>
      <c r="Q9" s="1132">
        <v>13</v>
      </c>
      <c r="R9" s="1133"/>
      <c r="S9" s="1133"/>
      <c r="T9" s="1133"/>
      <c r="U9" s="1133"/>
      <c r="V9" s="1133">
        <v>13</v>
      </c>
      <c r="W9" s="1133"/>
      <c r="X9" s="1133"/>
      <c r="Y9" s="1133"/>
      <c r="Z9" s="1133"/>
      <c r="AA9" s="1133">
        <f>Q9-V9</f>
        <v>0</v>
      </c>
      <c r="AB9" s="1133"/>
      <c r="AC9" s="1133"/>
      <c r="AD9" s="1133"/>
      <c r="AE9" s="1134"/>
      <c r="AF9" s="1108">
        <v>0</v>
      </c>
      <c r="AG9" s="1109"/>
      <c r="AH9" s="1109"/>
      <c r="AI9" s="1109"/>
      <c r="AJ9" s="1110"/>
      <c r="AK9" s="1175">
        <v>0</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v>-38</v>
      </c>
      <c r="CI9" s="1079"/>
      <c r="CJ9" s="1079"/>
      <c r="CK9" s="1079"/>
      <c r="CL9" s="1080"/>
      <c r="CM9" s="1078">
        <v>188</v>
      </c>
      <c r="CN9" s="1079"/>
      <c r="CO9" s="1079"/>
      <c r="CP9" s="1079"/>
      <c r="CQ9" s="1080"/>
      <c r="CR9" s="1078">
        <v>0</v>
      </c>
      <c r="CS9" s="1079"/>
      <c r="CT9" s="1079"/>
      <c r="CU9" s="1079"/>
      <c r="CV9" s="1080"/>
      <c r="CW9" s="1078">
        <v>0</v>
      </c>
      <c r="CX9" s="1079"/>
      <c r="CY9" s="1079"/>
      <c r="CZ9" s="1079"/>
      <c r="DA9" s="1080"/>
      <c r="DB9" s="1078" t="s">
        <v>600</v>
      </c>
      <c r="DC9" s="1079"/>
      <c r="DD9" s="1079"/>
      <c r="DE9" s="1079"/>
      <c r="DF9" s="1080"/>
      <c r="DG9" s="1078" t="s">
        <v>600</v>
      </c>
      <c r="DH9" s="1079"/>
      <c r="DI9" s="1079"/>
      <c r="DJ9" s="1079"/>
      <c r="DK9" s="1080"/>
      <c r="DL9" s="1078" t="s">
        <v>600</v>
      </c>
      <c r="DM9" s="1079"/>
      <c r="DN9" s="1079"/>
      <c r="DO9" s="1079"/>
      <c r="DP9" s="1080"/>
      <c r="DQ9" s="1078" t="s">
        <v>600</v>
      </c>
      <c r="DR9" s="1079"/>
      <c r="DS9" s="1079"/>
      <c r="DT9" s="1079"/>
      <c r="DU9" s="1080"/>
      <c r="DV9" s="1081"/>
      <c r="DW9" s="1082"/>
      <c r="DX9" s="1082"/>
      <c r="DY9" s="1082"/>
      <c r="DZ9" s="1083"/>
      <c r="EA9" s="254"/>
    </row>
    <row r="10" spans="1:131" s="255" customFormat="1" ht="26.25" customHeight="1" x14ac:dyDescent="0.15">
      <c r="A10" s="261">
        <v>4</v>
      </c>
      <c r="B10" s="1126" t="s">
        <v>379</v>
      </c>
      <c r="C10" s="1127"/>
      <c r="D10" s="1127"/>
      <c r="E10" s="1127"/>
      <c r="F10" s="1127"/>
      <c r="G10" s="1127"/>
      <c r="H10" s="1127"/>
      <c r="I10" s="1127"/>
      <c r="J10" s="1127"/>
      <c r="K10" s="1127"/>
      <c r="L10" s="1127"/>
      <c r="M10" s="1127"/>
      <c r="N10" s="1127"/>
      <c r="O10" s="1127"/>
      <c r="P10" s="1128"/>
      <c r="Q10" s="1132">
        <v>0</v>
      </c>
      <c r="R10" s="1133"/>
      <c r="S10" s="1133"/>
      <c r="T10" s="1133"/>
      <c r="U10" s="1133"/>
      <c r="V10" s="1133">
        <v>0</v>
      </c>
      <c r="W10" s="1133"/>
      <c r="X10" s="1133"/>
      <c r="Y10" s="1133"/>
      <c r="Z10" s="1133"/>
      <c r="AA10" s="1133">
        <f>Q10-V10</f>
        <v>0</v>
      </c>
      <c r="AB10" s="1133"/>
      <c r="AC10" s="1133"/>
      <c r="AD10" s="1133"/>
      <c r="AE10" s="1134"/>
      <c r="AF10" s="1108">
        <v>0</v>
      </c>
      <c r="AG10" s="1109"/>
      <c r="AH10" s="1109"/>
      <c r="AI10" s="1109"/>
      <c r="AJ10" s="1110"/>
      <c r="AK10" s="1175">
        <v>0</v>
      </c>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t="s">
        <v>380</v>
      </c>
      <c r="C11" s="1127"/>
      <c r="D11" s="1127"/>
      <c r="E11" s="1127"/>
      <c r="F11" s="1127"/>
      <c r="G11" s="1127"/>
      <c r="H11" s="1127"/>
      <c r="I11" s="1127"/>
      <c r="J11" s="1127"/>
      <c r="K11" s="1127"/>
      <c r="L11" s="1127"/>
      <c r="M11" s="1127"/>
      <c r="N11" s="1127"/>
      <c r="O11" s="1127"/>
      <c r="P11" s="1128"/>
      <c r="Q11" s="1132">
        <v>16</v>
      </c>
      <c r="R11" s="1133"/>
      <c r="S11" s="1133"/>
      <c r="T11" s="1133"/>
      <c r="U11" s="1133"/>
      <c r="V11" s="1133">
        <v>31</v>
      </c>
      <c r="W11" s="1133"/>
      <c r="X11" s="1133"/>
      <c r="Y11" s="1133"/>
      <c r="Z11" s="1133"/>
      <c r="AA11" s="1133">
        <f>Q11-V11</f>
        <v>-15</v>
      </c>
      <c r="AB11" s="1133"/>
      <c r="AC11" s="1133"/>
      <c r="AD11" s="1133"/>
      <c r="AE11" s="1134"/>
      <c r="AF11" s="1108">
        <v>-15</v>
      </c>
      <c r="AG11" s="1109"/>
      <c r="AH11" s="1109"/>
      <c r="AI11" s="1109"/>
      <c r="AJ11" s="1110"/>
      <c r="AK11" s="1175">
        <v>15</v>
      </c>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155</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359</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366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154</v>
      </c>
      <c r="R28" s="1143"/>
      <c r="S28" s="1143"/>
      <c r="T28" s="1143"/>
      <c r="U28" s="1143"/>
      <c r="V28" s="1143">
        <v>140</v>
      </c>
      <c r="W28" s="1143"/>
      <c r="X28" s="1143"/>
      <c r="Y28" s="1143"/>
      <c r="Z28" s="1143"/>
      <c r="AA28" s="1143">
        <f>Q28-V28</f>
        <v>14</v>
      </c>
      <c r="AB28" s="1143"/>
      <c r="AC28" s="1143"/>
      <c r="AD28" s="1143"/>
      <c r="AE28" s="1144"/>
      <c r="AF28" s="1145">
        <v>14</v>
      </c>
      <c r="AG28" s="1143"/>
      <c r="AH28" s="1143"/>
      <c r="AI28" s="1143"/>
      <c r="AJ28" s="1146"/>
      <c r="AK28" s="1147">
        <v>14</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210</v>
      </c>
      <c r="R29" s="1133"/>
      <c r="S29" s="1133"/>
      <c r="T29" s="1133"/>
      <c r="U29" s="1133"/>
      <c r="V29" s="1133">
        <v>204</v>
      </c>
      <c r="W29" s="1133"/>
      <c r="X29" s="1133"/>
      <c r="Y29" s="1133"/>
      <c r="Z29" s="1133"/>
      <c r="AA29" s="1133">
        <f>Q29-V29</f>
        <v>6</v>
      </c>
      <c r="AB29" s="1133"/>
      <c r="AC29" s="1133"/>
      <c r="AD29" s="1133"/>
      <c r="AE29" s="1134"/>
      <c r="AF29" s="1108">
        <v>7</v>
      </c>
      <c r="AG29" s="1109"/>
      <c r="AH29" s="1109"/>
      <c r="AI29" s="1109"/>
      <c r="AJ29" s="1110"/>
      <c r="AK29" s="1069">
        <v>35</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22</v>
      </c>
      <c r="R30" s="1133"/>
      <c r="S30" s="1133"/>
      <c r="T30" s="1133"/>
      <c r="U30" s="1133"/>
      <c r="V30" s="1133">
        <v>21</v>
      </c>
      <c r="W30" s="1133"/>
      <c r="X30" s="1133"/>
      <c r="Y30" s="1133"/>
      <c r="Z30" s="1133"/>
      <c r="AA30" s="1133">
        <f>Q30-V30</f>
        <v>1</v>
      </c>
      <c r="AB30" s="1133"/>
      <c r="AC30" s="1133"/>
      <c r="AD30" s="1133"/>
      <c r="AE30" s="1134"/>
      <c r="AF30" s="1108">
        <v>0</v>
      </c>
      <c r="AG30" s="1109"/>
      <c r="AH30" s="1109"/>
      <c r="AI30" s="1109"/>
      <c r="AJ30" s="1110"/>
      <c r="AK30" s="1069">
        <v>10</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20</v>
      </c>
      <c r="R31" s="1133"/>
      <c r="S31" s="1133"/>
      <c r="T31" s="1133"/>
      <c r="U31" s="1133"/>
      <c r="V31" s="1133">
        <v>18</v>
      </c>
      <c r="W31" s="1133"/>
      <c r="X31" s="1133"/>
      <c r="Y31" s="1133"/>
      <c r="Z31" s="1133"/>
      <c r="AA31" s="1133">
        <f>Q31-V31</f>
        <v>2</v>
      </c>
      <c r="AB31" s="1133"/>
      <c r="AC31" s="1133"/>
      <c r="AD31" s="1133"/>
      <c r="AE31" s="1134"/>
      <c r="AF31" s="1108" t="s">
        <v>399</v>
      </c>
      <c r="AG31" s="1109"/>
      <c r="AH31" s="1109"/>
      <c r="AI31" s="1109"/>
      <c r="AJ31" s="1110"/>
      <c r="AK31" s="1069">
        <v>9</v>
      </c>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11</v>
      </c>
      <c r="R32" s="1133"/>
      <c r="S32" s="1133"/>
      <c r="T32" s="1133"/>
      <c r="U32" s="1133"/>
      <c r="V32" s="1133">
        <v>11</v>
      </c>
      <c r="W32" s="1133"/>
      <c r="X32" s="1133"/>
      <c r="Y32" s="1133"/>
      <c r="Z32" s="1133"/>
      <c r="AA32" s="1133">
        <f>Q32-V32</f>
        <v>0</v>
      </c>
      <c r="AB32" s="1133"/>
      <c r="AC32" s="1133"/>
      <c r="AD32" s="1133"/>
      <c r="AE32" s="1134"/>
      <c r="AF32" s="1108">
        <v>0</v>
      </c>
      <c r="AG32" s="1109"/>
      <c r="AH32" s="1109"/>
      <c r="AI32" s="1109"/>
      <c r="AJ32" s="1110"/>
      <c r="AK32" s="1069">
        <v>7</v>
      </c>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366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8889</v>
      </c>
      <c r="R68" s="1071"/>
      <c r="S68" s="1071"/>
      <c r="T68" s="1071"/>
      <c r="U68" s="1071"/>
      <c r="V68" s="1071">
        <v>7475</v>
      </c>
      <c r="W68" s="1071"/>
      <c r="X68" s="1071"/>
      <c r="Y68" s="1071"/>
      <c r="Z68" s="1071"/>
      <c r="AA68" s="1071">
        <v>1414</v>
      </c>
      <c r="AB68" s="1071"/>
      <c r="AC68" s="1071"/>
      <c r="AD68" s="1071"/>
      <c r="AE68" s="1071"/>
      <c r="AF68" s="1071">
        <v>1414</v>
      </c>
      <c r="AG68" s="1071"/>
      <c r="AH68" s="1071"/>
      <c r="AI68" s="1071"/>
      <c r="AJ68" s="1071"/>
      <c r="AK68" s="1071">
        <v>523</v>
      </c>
      <c r="AL68" s="1071"/>
      <c r="AM68" s="1071"/>
      <c r="AN68" s="1071"/>
      <c r="AO68" s="1071"/>
      <c r="AP68" s="1071" t="s">
        <v>598</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1199</v>
      </c>
      <c r="R69" s="1060"/>
      <c r="S69" s="1060"/>
      <c r="T69" s="1060"/>
      <c r="U69" s="1060"/>
      <c r="V69" s="1060">
        <v>1192</v>
      </c>
      <c r="W69" s="1060"/>
      <c r="X69" s="1060"/>
      <c r="Y69" s="1060"/>
      <c r="Z69" s="1060"/>
      <c r="AA69" s="1060">
        <v>7</v>
      </c>
      <c r="AB69" s="1060"/>
      <c r="AC69" s="1060"/>
      <c r="AD69" s="1060"/>
      <c r="AE69" s="1060"/>
      <c r="AF69" s="1060">
        <v>7</v>
      </c>
      <c r="AG69" s="1060"/>
      <c r="AH69" s="1060"/>
      <c r="AI69" s="1060"/>
      <c r="AJ69" s="1060"/>
      <c r="AK69" s="1060" t="s">
        <v>598</v>
      </c>
      <c r="AL69" s="1060"/>
      <c r="AM69" s="1060"/>
      <c r="AN69" s="1060"/>
      <c r="AO69" s="1060"/>
      <c r="AP69" s="1060">
        <v>813</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1824</v>
      </c>
      <c r="R70" s="1060"/>
      <c r="S70" s="1060"/>
      <c r="T70" s="1060"/>
      <c r="U70" s="1060"/>
      <c r="V70" s="1060">
        <v>1634</v>
      </c>
      <c r="W70" s="1060"/>
      <c r="X70" s="1060"/>
      <c r="Y70" s="1060"/>
      <c r="Z70" s="1060"/>
      <c r="AA70" s="1060">
        <v>190</v>
      </c>
      <c r="AB70" s="1060"/>
      <c r="AC70" s="1060"/>
      <c r="AD70" s="1060"/>
      <c r="AE70" s="1060"/>
      <c r="AF70" s="1060">
        <v>190</v>
      </c>
      <c r="AG70" s="1060"/>
      <c r="AH70" s="1060"/>
      <c r="AI70" s="1060"/>
      <c r="AJ70" s="1060"/>
      <c r="AK70" s="1060" t="s">
        <v>598</v>
      </c>
      <c r="AL70" s="1060"/>
      <c r="AM70" s="1060"/>
      <c r="AN70" s="1060"/>
      <c r="AO70" s="1060"/>
      <c r="AP70" s="1060">
        <v>665</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39</v>
      </c>
      <c r="R71" s="1060"/>
      <c r="S71" s="1060"/>
      <c r="T71" s="1060"/>
      <c r="U71" s="1060"/>
      <c r="V71" s="1060">
        <v>37</v>
      </c>
      <c r="W71" s="1060"/>
      <c r="X71" s="1060"/>
      <c r="Y71" s="1060"/>
      <c r="Z71" s="1060"/>
      <c r="AA71" s="1060">
        <v>2</v>
      </c>
      <c r="AB71" s="1060"/>
      <c r="AC71" s="1060"/>
      <c r="AD71" s="1060"/>
      <c r="AE71" s="1060"/>
      <c r="AF71" s="1060">
        <v>2</v>
      </c>
      <c r="AG71" s="1060"/>
      <c r="AH71" s="1060"/>
      <c r="AI71" s="1060"/>
      <c r="AJ71" s="1060"/>
      <c r="AK71" s="1060">
        <v>38</v>
      </c>
      <c r="AL71" s="1060"/>
      <c r="AM71" s="1060"/>
      <c r="AN71" s="1060"/>
      <c r="AO71" s="1060"/>
      <c r="AP71" s="1060" t="s">
        <v>598</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396</v>
      </c>
      <c r="R72" s="1060"/>
      <c r="S72" s="1060"/>
      <c r="T72" s="1060"/>
      <c r="U72" s="1060"/>
      <c r="V72" s="1060">
        <v>367</v>
      </c>
      <c r="W72" s="1060"/>
      <c r="X72" s="1060"/>
      <c r="Y72" s="1060"/>
      <c r="Z72" s="1060"/>
      <c r="AA72" s="1060">
        <v>29</v>
      </c>
      <c r="AB72" s="1060"/>
      <c r="AC72" s="1060"/>
      <c r="AD72" s="1060"/>
      <c r="AE72" s="1060"/>
      <c r="AF72" s="1060">
        <v>18</v>
      </c>
      <c r="AG72" s="1060"/>
      <c r="AH72" s="1060"/>
      <c r="AI72" s="1060"/>
      <c r="AJ72" s="1060"/>
      <c r="AK72" s="1060">
        <v>18</v>
      </c>
      <c r="AL72" s="1060"/>
      <c r="AM72" s="1060"/>
      <c r="AN72" s="1060"/>
      <c r="AO72" s="1060"/>
      <c r="AP72" s="1060" t="s">
        <v>599</v>
      </c>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300</v>
      </c>
      <c r="R73" s="1060"/>
      <c r="S73" s="1060"/>
      <c r="T73" s="1060"/>
      <c r="U73" s="1060"/>
      <c r="V73" s="1060">
        <v>254</v>
      </c>
      <c r="W73" s="1060"/>
      <c r="X73" s="1060"/>
      <c r="Y73" s="1060"/>
      <c r="Z73" s="1060"/>
      <c r="AA73" s="1060">
        <v>46</v>
      </c>
      <c r="AB73" s="1060"/>
      <c r="AC73" s="1060"/>
      <c r="AD73" s="1060"/>
      <c r="AE73" s="1060"/>
      <c r="AF73" s="1060">
        <v>46</v>
      </c>
      <c r="AG73" s="1060"/>
      <c r="AH73" s="1060"/>
      <c r="AI73" s="1060"/>
      <c r="AJ73" s="1060"/>
      <c r="AK73" s="1060" t="s">
        <v>599</v>
      </c>
      <c r="AL73" s="1060"/>
      <c r="AM73" s="1060"/>
      <c r="AN73" s="1060"/>
      <c r="AO73" s="1060"/>
      <c r="AP73" s="1060" t="s">
        <v>598</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597</v>
      </c>
      <c r="C74" s="1064"/>
      <c r="D74" s="1064"/>
      <c r="E74" s="1064"/>
      <c r="F74" s="1064"/>
      <c r="G74" s="1064"/>
      <c r="H74" s="1064"/>
      <c r="I74" s="1064"/>
      <c r="J74" s="1064"/>
      <c r="K74" s="1064"/>
      <c r="L74" s="1064"/>
      <c r="M74" s="1064"/>
      <c r="N74" s="1064"/>
      <c r="O74" s="1064"/>
      <c r="P74" s="1065"/>
      <c r="Q74" s="1066">
        <v>290311</v>
      </c>
      <c r="R74" s="1060"/>
      <c r="S74" s="1060"/>
      <c r="T74" s="1060"/>
      <c r="U74" s="1060"/>
      <c r="V74" s="1060">
        <v>279470</v>
      </c>
      <c r="W74" s="1060"/>
      <c r="X74" s="1060"/>
      <c r="Y74" s="1060"/>
      <c r="Z74" s="1060"/>
      <c r="AA74" s="1060">
        <v>10841</v>
      </c>
      <c r="AB74" s="1060"/>
      <c r="AC74" s="1060"/>
      <c r="AD74" s="1060"/>
      <c r="AE74" s="1060"/>
      <c r="AF74" s="1060">
        <v>10841</v>
      </c>
      <c r="AG74" s="1060"/>
      <c r="AH74" s="1060"/>
      <c r="AI74" s="1060"/>
      <c r="AJ74" s="1060"/>
      <c r="AK74" s="1060" t="s">
        <v>598</v>
      </c>
      <c r="AL74" s="1060"/>
      <c r="AM74" s="1060"/>
      <c r="AN74" s="1060"/>
      <c r="AO74" s="1060"/>
      <c r="AP74" s="1060" t="s">
        <v>598</v>
      </c>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298</v>
      </c>
      <c r="AG109" s="983"/>
      <c r="AH109" s="983"/>
      <c r="AI109" s="983"/>
      <c r="AJ109" s="984"/>
      <c r="AK109" s="985" t="s">
        <v>297</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298</v>
      </c>
      <c r="BW109" s="983"/>
      <c r="BX109" s="983"/>
      <c r="BY109" s="983"/>
      <c r="BZ109" s="984"/>
      <c r="CA109" s="985" t="s">
        <v>297</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298</v>
      </c>
      <c r="DM109" s="983"/>
      <c r="DN109" s="983"/>
      <c r="DO109" s="983"/>
      <c r="DP109" s="984"/>
      <c r="DQ109" s="985" t="s">
        <v>297</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290220</v>
      </c>
      <c r="AB110" s="976"/>
      <c r="AC110" s="976"/>
      <c r="AD110" s="976"/>
      <c r="AE110" s="977"/>
      <c r="AF110" s="978">
        <v>256140</v>
      </c>
      <c r="AG110" s="976"/>
      <c r="AH110" s="976"/>
      <c r="AI110" s="976"/>
      <c r="AJ110" s="977"/>
      <c r="AK110" s="978">
        <v>242508</v>
      </c>
      <c r="AL110" s="976"/>
      <c r="AM110" s="976"/>
      <c r="AN110" s="976"/>
      <c r="AO110" s="977"/>
      <c r="AP110" s="979">
        <v>21.7</v>
      </c>
      <c r="AQ110" s="980"/>
      <c r="AR110" s="980"/>
      <c r="AS110" s="980"/>
      <c r="AT110" s="981"/>
      <c r="AU110" s="1015" t="s">
        <v>71</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2353153</v>
      </c>
      <c r="BR110" s="923"/>
      <c r="BS110" s="923"/>
      <c r="BT110" s="923"/>
      <c r="BU110" s="923"/>
      <c r="BV110" s="923">
        <v>2581770</v>
      </c>
      <c r="BW110" s="923"/>
      <c r="BX110" s="923"/>
      <c r="BY110" s="923"/>
      <c r="BZ110" s="923"/>
      <c r="CA110" s="923">
        <v>2883214</v>
      </c>
      <c r="CB110" s="923"/>
      <c r="CC110" s="923"/>
      <c r="CD110" s="923"/>
      <c r="CE110" s="923"/>
      <c r="CF110" s="947">
        <v>258.2</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431</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431</v>
      </c>
      <c r="AL111" s="1004"/>
      <c r="AM111" s="1004"/>
      <c r="AN111" s="1004"/>
      <c r="AO111" s="1005"/>
      <c r="AP111" s="1007" t="s">
        <v>435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434</v>
      </c>
      <c r="BR111" s="895"/>
      <c r="BS111" s="895"/>
      <c r="BT111" s="895"/>
      <c r="BU111" s="895"/>
      <c r="BV111" s="895" t="s">
        <v>432</v>
      </c>
      <c r="BW111" s="895"/>
      <c r="BX111" s="895"/>
      <c r="BY111" s="895"/>
      <c r="BZ111" s="895"/>
      <c r="CA111" s="895" t="s">
        <v>434</v>
      </c>
      <c r="CB111" s="895"/>
      <c r="CC111" s="895"/>
      <c r="CD111" s="895"/>
      <c r="CE111" s="895"/>
      <c r="CF111" s="956" t="s">
        <v>435</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438</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68285</v>
      </c>
      <c r="BR112" s="895"/>
      <c r="BS112" s="895"/>
      <c r="BT112" s="895"/>
      <c r="BU112" s="895"/>
      <c r="BV112" s="895">
        <v>68942</v>
      </c>
      <c r="BW112" s="895"/>
      <c r="BX112" s="895"/>
      <c r="BY112" s="895"/>
      <c r="BZ112" s="895"/>
      <c r="CA112" s="895">
        <v>65159</v>
      </c>
      <c r="CB112" s="895"/>
      <c r="CC112" s="895"/>
      <c r="CD112" s="895"/>
      <c r="CE112" s="895"/>
      <c r="CF112" s="956">
        <v>5.8</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6270</v>
      </c>
      <c r="AB113" s="1004"/>
      <c r="AC113" s="1004"/>
      <c r="AD113" s="1004"/>
      <c r="AE113" s="1005"/>
      <c r="AF113" s="1006">
        <v>7367</v>
      </c>
      <c r="AG113" s="1004"/>
      <c r="AH113" s="1004"/>
      <c r="AI113" s="1004"/>
      <c r="AJ113" s="1005"/>
      <c r="AK113" s="1006">
        <v>7365</v>
      </c>
      <c r="AL113" s="1004"/>
      <c r="AM113" s="1004"/>
      <c r="AN113" s="1004"/>
      <c r="AO113" s="1005"/>
      <c r="AP113" s="1007">
        <v>0.7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60739</v>
      </c>
      <c r="BR113" s="895"/>
      <c r="BS113" s="895"/>
      <c r="BT113" s="895"/>
      <c r="BU113" s="895"/>
      <c r="BV113" s="895">
        <v>50333</v>
      </c>
      <c r="BW113" s="895"/>
      <c r="BX113" s="895"/>
      <c r="BY113" s="895"/>
      <c r="BZ113" s="895"/>
      <c r="CA113" s="895">
        <v>24711</v>
      </c>
      <c r="CB113" s="895"/>
      <c r="CC113" s="895"/>
      <c r="CD113" s="895"/>
      <c r="CE113" s="895"/>
      <c r="CF113" s="956">
        <v>2.2000000000000002</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384</v>
      </c>
      <c r="DH113" s="858"/>
      <c r="DI113" s="858"/>
      <c r="DJ113" s="858"/>
      <c r="DK113" s="859"/>
      <c r="DL113" s="860" t="s">
        <v>434</v>
      </c>
      <c r="DM113" s="858"/>
      <c r="DN113" s="858"/>
      <c r="DO113" s="858"/>
      <c r="DP113" s="859"/>
      <c r="DQ113" s="860" t="s">
        <v>384</v>
      </c>
      <c r="DR113" s="858"/>
      <c r="DS113" s="858"/>
      <c r="DT113" s="858"/>
      <c r="DU113" s="859"/>
      <c r="DV113" s="905" t="s">
        <v>434</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13285</v>
      </c>
      <c r="AB114" s="858"/>
      <c r="AC114" s="858"/>
      <c r="AD114" s="858"/>
      <c r="AE114" s="859"/>
      <c r="AF114" s="860">
        <v>9353</v>
      </c>
      <c r="AG114" s="858"/>
      <c r="AH114" s="858"/>
      <c r="AI114" s="858"/>
      <c r="AJ114" s="859"/>
      <c r="AK114" s="860">
        <v>6293</v>
      </c>
      <c r="AL114" s="858"/>
      <c r="AM114" s="858"/>
      <c r="AN114" s="858"/>
      <c r="AO114" s="859"/>
      <c r="AP114" s="905">
        <v>0.6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494281</v>
      </c>
      <c r="BR114" s="895"/>
      <c r="BS114" s="895"/>
      <c r="BT114" s="895"/>
      <c r="BU114" s="895"/>
      <c r="BV114" s="895">
        <v>466395</v>
      </c>
      <c r="BW114" s="895"/>
      <c r="BX114" s="895"/>
      <c r="BY114" s="895"/>
      <c r="BZ114" s="895"/>
      <c r="CA114" s="895">
        <v>456357</v>
      </c>
      <c r="CB114" s="895"/>
      <c r="CC114" s="895"/>
      <c r="CD114" s="895"/>
      <c r="CE114" s="895"/>
      <c r="CF114" s="956">
        <v>40.9</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434</v>
      </c>
      <c r="DR114" s="858"/>
      <c r="DS114" s="858"/>
      <c r="DT114" s="858"/>
      <c r="DU114" s="859"/>
      <c r="DV114" s="905" t="s">
        <v>434</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1877</v>
      </c>
      <c r="AB115" s="1004"/>
      <c r="AC115" s="1004"/>
      <c r="AD115" s="1004"/>
      <c r="AE115" s="1005"/>
      <c r="AF115" s="1006">
        <v>1715</v>
      </c>
      <c r="AG115" s="1004"/>
      <c r="AH115" s="1004"/>
      <c r="AI115" s="1004"/>
      <c r="AJ115" s="1005"/>
      <c r="AK115" s="1006">
        <v>1531</v>
      </c>
      <c r="AL115" s="1004"/>
      <c r="AM115" s="1004"/>
      <c r="AN115" s="1004"/>
      <c r="AO115" s="1005"/>
      <c r="AP115" s="1007">
        <v>0.1</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19</v>
      </c>
      <c r="AB116" s="858"/>
      <c r="AC116" s="858"/>
      <c r="AD116" s="858"/>
      <c r="AE116" s="859"/>
      <c r="AF116" s="860">
        <v>52</v>
      </c>
      <c r="AG116" s="858"/>
      <c r="AH116" s="858"/>
      <c r="AI116" s="858"/>
      <c r="AJ116" s="859"/>
      <c r="AK116" s="860">
        <v>6</v>
      </c>
      <c r="AL116" s="858"/>
      <c r="AM116" s="858"/>
      <c r="AN116" s="858"/>
      <c r="AO116" s="859"/>
      <c r="AP116" s="905">
        <v>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435</v>
      </c>
      <c r="CB116" s="895"/>
      <c r="CC116" s="895"/>
      <c r="CD116" s="895"/>
      <c r="CE116" s="895"/>
      <c r="CF116" s="956" t="s">
        <v>434</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455</v>
      </c>
      <c r="DH116" s="858"/>
      <c r="DI116" s="858"/>
      <c r="DJ116" s="858"/>
      <c r="DK116" s="859"/>
      <c r="DL116" s="860" t="s">
        <v>434</v>
      </c>
      <c r="DM116" s="858"/>
      <c r="DN116" s="858"/>
      <c r="DO116" s="858"/>
      <c r="DP116" s="859"/>
      <c r="DQ116" s="860" t="s">
        <v>435</v>
      </c>
      <c r="DR116" s="858"/>
      <c r="DS116" s="858"/>
      <c r="DT116" s="858"/>
      <c r="DU116" s="859"/>
      <c r="DV116" s="905" t="s">
        <v>434</v>
      </c>
      <c r="DW116" s="906"/>
      <c r="DX116" s="906"/>
      <c r="DY116" s="906"/>
      <c r="DZ116" s="907"/>
    </row>
    <row r="117" spans="1:130" s="246" customFormat="1" ht="26.25" customHeight="1" x14ac:dyDescent="0.15">
      <c r="A117" s="982" t="s">
        <v>182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311671</v>
      </c>
      <c r="AB117" s="990"/>
      <c r="AC117" s="990"/>
      <c r="AD117" s="990"/>
      <c r="AE117" s="991"/>
      <c r="AF117" s="992">
        <v>274627</v>
      </c>
      <c r="AG117" s="990"/>
      <c r="AH117" s="990"/>
      <c r="AI117" s="990"/>
      <c r="AJ117" s="991"/>
      <c r="AK117" s="992">
        <v>257703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384</v>
      </c>
      <c r="BR117" s="895"/>
      <c r="BS117" s="895"/>
      <c r="BT117" s="895"/>
      <c r="BU117" s="895"/>
      <c r="BV117" s="895" t="s">
        <v>434</v>
      </c>
      <c r="BW117" s="895"/>
      <c r="BX117" s="895"/>
      <c r="BY117" s="895"/>
      <c r="BZ117" s="895"/>
      <c r="CA117" s="895" t="s">
        <v>384</v>
      </c>
      <c r="CB117" s="895"/>
      <c r="CC117" s="895"/>
      <c r="CD117" s="895"/>
      <c r="CE117" s="895"/>
      <c r="CF117" s="956" t="s">
        <v>384</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434</v>
      </c>
      <c r="DM117" s="858"/>
      <c r="DN117" s="858"/>
      <c r="DO117" s="858"/>
      <c r="DP117" s="859"/>
      <c r="DQ117" s="860" t="s">
        <v>384</v>
      </c>
      <c r="DR117" s="858"/>
      <c r="DS117" s="858"/>
      <c r="DT117" s="858"/>
      <c r="DU117" s="859"/>
      <c r="DV117" s="905" t="s">
        <v>434</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298</v>
      </c>
      <c r="AG118" s="983"/>
      <c r="AH118" s="983"/>
      <c r="AI118" s="983"/>
      <c r="AJ118" s="984"/>
      <c r="AK118" s="985" t="s">
        <v>297</v>
      </c>
      <c r="AL118" s="983"/>
      <c r="AM118" s="983"/>
      <c r="AN118" s="983"/>
      <c r="AO118" s="984"/>
      <c r="AP118" s="986" t="s">
        <v>425</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455</v>
      </c>
      <c r="BR118" s="926"/>
      <c r="BS118" s="926"/>
      <c r="BT118" s="926"/>
      <c r="BU118" s="926"/>
      <c r="BV118" s="926" t="s">
        <v>460</v>
      </c>
      <c r="BW118" s="926"/>
      <c r="BX118" s="926"/>
      <c r="BY118" s="926"/>
      <c r="BZ118" s="926"/>
      <c r="CA118" s="926" t="s">
        <v>432</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384</v>
      </c>
      <c r="DH118" s="858"/>
      <c r="DI118" s="858"/>
      <c r="DJ118" s="858"/>
      <c r="DK118" s="859"/>
      <c r="DL118" s="860" t="s">
        <v>460</v>
      </c>
      <c r="DM118" s="858"/>
      <c r="DN118" s="858"/>
      <c r="DO118" s="858"/>
      <c r="DP118" s="859"/>
      <c r="DQ118" s="860" t="s">
        <v>460</v>
      </c>
      <c r="DR118" s="858"/>
      <c r="DS118" s="858"/>
      <c r="DT118" s="858"/>
      <c r="DU118" s="859"/>
      <c r="DV118" s="905" t="s">
        <v>460</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384</v>
      </c>
      <c r="AG119" s="976"/>
      <c r="AH119" s="976"/>
      <c r="AI119" s="976"/>
      <c r="AJ119" s="977"/>
      <c r="AK119" s="978" t="s">
        <v>460</v>
      </c>
      <c r="AL119" s="976"/>
      <c r="AM119" s="976"/>
      <c r="AN119" s="976"/>
      <c r="AO119" s="977"/>
      <c r="AP119" s="979" t="s">
        <v>384</v>
      </c>
      <c r="AQ119" s="980"/>
      <c r="AR119" s="980"/>
      <c r="AS119" s="980"/>
      <c r="AT119" s="981"/>
      <c r="AU119" s="1019"/>
      <c r="AV119" s="1020"/>
      <c r="AW119" s="1020"/>
      <c r="AX119" s="1020"/>
      <c r="AY119" s="1020"/>
      <c r="AZ119" s="277" t="s">
        <v>182</v>
      </c>
      <c r="BA119" s="277"/>
      <c r="BB119" s="277"/>
      <c r="BC119" s="277"/>
      <c r="BD119" s="277"/>
      <c r="BE119" s="277"/>
      <c r="BF119" s="277"/>
      <c r="BG119" s="277"/>
      <c r="BH119" s="277"/>
      <c r="BI119" s="277"/>
      <c r="BJ119" s="277"/>
      <c r="BK119" s="277"/>
      <c r="BL119" s="277"/>
      <c r="BM119" s="277"/>
      <c r="BN119" s="277"/>
      <c r="BO119" s="958" t="s">
        <v>462</v>
      </c>
      <c r="BP119" s="959"/>
      <c r="BQ119" s="963">
        <v>2976458</v>
      </c>
      <c r="BR119" s="926"/>
      <c r="BS119" s="926"/>
      <c r="BT119" s="926"/>
      <c r="BU119" s="926"/>
      <c r="BV119" s="926">
        <v>3167440</v>
      </c>
      <c r="BW119" s="926"/>
      <c r="BX119" s="926"/>
      <c r="BY119" s="926"/>
      <c r="BZ119" s="926"/>
      <c r="CA119" s="926">
        <v>3429441</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432</v>
      </c>
      <c r="DH119" s="841"/>
      <c r="DI119" s="841"/>
      <c r="DJ119" s="841"/>
      <c r="DK119" s="842"/>
      <c r="DL119" s="843" t="s">
        <v>432</v>
      </c>
      <c r="DM119" s="841"/>
      <c r="DN119" s="841"/>
      <c r="DO119" s="841"/>
      <c r="DP119" s="842"/>
      <c r="DQ119" s="843" t="s">
        <v>432</v>
      </c>
      <c r="DR119" s="841"/>
      <c r="DS119" s="841"/>
      <c r="DT119" s="841"/>
      <c r="DU119" s="842"/>
      <c r="DV119" s="929" t="s">
        <v>432</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432</v>
      </c>
      <c r="AB120" s="858"/>
      <c r="AC120" s="858"/>
      <c r="AD120" s="858"/>
      <c r="AE120" s="859"/>
      <c r="AF120" s="860" t="s">
        <v>432</v>
      </c>
      <c r="AG120" s="858"/>
      <c r="AH120" s="858"/>
      <c r="AI120" s="858"/>
      <c r="AJ120" s="859"/>
      <c r="AK120" s="860" t="s">
        <v>460</v>
      </c>
      <c r="AL120" s="858"/>
      <c r="AM120" s="858"/>
      <c r="AN120" s="858"/>
      <c r="AO120" s="859"/>
      <c r="AP120" s="905" t="s">
        <v>432</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2175330</v>
      </c>
      <c r="BR120" s="923"/>
      <c r="BS120" s="923"/>
      <c r="BT120" s="923"/>
      <c r="BU120" s="923"/>
      <c r="BV120" s="923">
        <v>2378484</v>
      </c>
      <c r="BW120" s="923"/>
      <c r="BX120" s="923"/>
      <c r="BY120" s="923"/>
      <c r="BZ120" s="923"/>
      <c r="CA120" s="923">
        <v>1851526</v>
      </c>
      <c r="CB120" s="923"/>
      <c r="CC120" s="923"/>
      <c r="CD120" s="923"/>
      <c r="CE120" s="923"/>
      <c r="CF120" s="947">
        <v>165.8</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46356</v>
      </c>
      <c r="DH120" s="923"/>
      <c r="DI120" s="923"/>
      <c r="DJ120" s="923"/>
      <c r="DK120" s="923"/>
      <c r="DL120" s="923">
        <v>44306</v>
      </c>
      <c r="DM120" s="923"/>
      <c r="DN120" s="923"/>
      <c r="DO120" s="923"/>
      <c r="DP120" s="923"/>
      <c r="DQ120" s="923">
        <v>45572</v>
      </c>
      <c r="DR120" s="923"/>
      <c r="DS120" s="923"/>
      <c r="DT120" s="923"/>
      <c r="DU120" s="923"/>
      <c r="DV120" s="924">
        <v>4.0999999999999996</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432</v>
      </c>
      <c r="AG121" s="858"/>
      <c r="AH121" s="858"/>
      <c r="AI121" s="858"/>
      <c r="AJ121" s="859"/>
      <c r="AK121" s="860" t="s">
        <v>432</v>
      </c>
      <c r="AL121" s="858"/>
      <c r="AM121" s="858"/>
      <c r="AN121" s="858"/>
      <c r="AO121" s="859"/>
      <c r="AP121" s="905" t="s">
        <v>432</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33161</v>
      </c>
      <c r="BR121" s="895"/>
      <c r="BS121" s="895"/>
      <c r="BT121" s="895"/>
      <c r="BU121" s="895"/>
      <c r="BV121" s="895">
        <v>29295</v>
      </c>
      <c r="BW121" s="895"/>
      <c r="BX121" s="895"/>
      <c r="BY121" s="895"/>
      <c r="BZ121" s="895"/>
      <c r="CA121" s="895">
        <v>25363</v>
      </c>
      <c r="CB121" s="895"/>
      <c r="CC121" s="895"/>
      <c r="CD121" s="895"/>
      <c r="CE121" s="895"/>
      <c r="CF121" s="956">
        <v>2.2999999999999998</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v>21929</v>
      </c>
      <c r="DH121" s="895"/>
      <c r="DI121" s="895"/>
      <c r="DJ121" s="895"/>
      <c r="DK121" s="895"/>
      <c r="DL121" s="895">
        <v>24636</v>
      </c>
      <c r="DM121" s="895"/>
      <c r="DN121" s="895"/>
      <c r="DO121" s="895"/>
      <c r="DP121" s="895"/>
      <c r="DQ121" s="895">
        <v>19587</v>
      </c>
      <c r="DR121" s="895"/>
      <c r="DS121" s="895"/>
      <c r="DT121" s="895"/>
      <c r="DU121" s="895"/>
      <c r="DV121" s="872">
        <v>1.8</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432</v>
      </c>
      <c r="AB122" s="858"/>
      <c r="AC122" s="858"/>
      <c r="AD122" s="858"/>
      <c r="AE122" s="859"/>
      <c r="AF122" s="860" t="s">
        <v>432</v>
      </c>
      <c r="AG122" s="858"/>
      <c r="AH122" s="858"/>
      <c r="AI122" s="858"/>
      <c r="AJ122" s="859"/>
      <c r="AK122" s="860" t="s">
        <v>432</v>
      </c>
      <c r="AL122" s="858"/>
      <c r="AM122" s="858"/>
      <c r="AN122" s="858"/>
      <c r="AO122" s="859"/>
      <c r="AP122" s="905" t="s">
        <v>432</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1759912</v>
      </c>
      <c r="BR122" s="926"/>
      <c r="BS122" s="926"/>
      <c r="BT122" s="926"/>
      <c r="BU122" s="926"/>
      <c r="BV122" s="926">
        <v>1846552</v>
      </c>
      <c r="BW122" s="926"/>
      <c r="BX122" s="926"/>
      <c r="BY122" s="926"/>
      <c r="BZ122" s="926"/>
      <c r="CA122" s="926">
        <v>2480795</v>
      </c>
      <c r="CB122" s="926"/>
      <c r="CC122" s="926"/>
      <c r="CD122" s="926"/>
      <c r="CE122" s="926"/>
      <c r="CF122" s="927">
        <v>222.2</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438</v>
      </c>
      <c r="DM122" s="895"/>
      <c r="DN122" s="895"/>
      <c r="DO122" s="895"/>
      <c r="DP122" s="895"/>
      <c r="DQ122" s="895" t="s">
        <v>438</v>
      </c>
      <c r="DR122" s="895"/>
      <c r="DS122" s="895"/>
      <c r="DT122" s="895"/>
      <c r="DU122" s="895"/>
      <c r="DV122" s="872" t="s">
        <v>438</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438</v>
      </c>
      <c r="AB123" s="858"/>
      <c r="AC123" s="858"/>
      <c r="AD123" s="858"/>
      <c r="AE123" s="859"/>
      <c r="AF123" s="860" t="s">
        <v>438</v>
      </c>
      <c r="AG123" s="858"/>
      <c r="AH123" s="858"/>
      <c r="AI123" s="858"/>
      <c r="AJ123" s="859"/>
      <c r="AK123" s="860" t="s">
        <v>432</v>
      </c>
      <c r="AL123" s="858"/>
      <c r="AM123" s="858"/>
      <c r="AN123" s="858"/>
      <c r="AO123" s="859"/>
      <c r="AP123" s="905" t="s">
        <v>438</v>
      </c>
      <c r="AQ123" s="906"/>
      <c r="AR123" s="906"/>
      <c r="AS123" s="906"/>
      <c r="AT123" s="907"/>
      <c r="AU123" s="970"/>
      <c r="AV123" s="971"/>
      <c r="AW123" s="971"/>
      <c r="AX123" s="971"/>
      <c r="AY123" s="971"/>
      <c r="AZ123" s="277" t="s">
        <v>182</v>
      </c>
      <c r="BA123" s="277"/>
      <c r="BB123" s="277"/>
      <c r="BC123" s="277"/>
      <c r="BD123" s="277"/>
      <c r="BE123" s="277"/>
      <c r="BF123" s="277"/>
      <c r="BG123" s="277"/>
      <c r="BH123" s="277"/>
      <c r="BI123" s="277"/>
      <c r="BJ123" s="277"/>
      <c r="BK123" s="277"/>
      <c r="BL123" s="277"/>
      <c r="BM123" s="277"/>
      <c r="BN123" s="277"/>
      <c r="BO123" s="958" t="s">
        <v>473</v>
      </c>
      <c r="BP123" s="959"/>
      <c r="BQ123" s="913">
        <v>3968403</v>
      </c>
      <c r="BR123" s="914"/>
      <c r="BS123" s="914"/>
      <c r="BT123" s="914"/>
      <c r="BU123" s="914"/>
      <c r="BV123" s="914">
        <v>4254331</v>
      </c>
      <c r="BW123" s="914"/>
      <c r="BX123" s="914"/>
      <c r="BY123" s="914"/>
      <c r="BZ123" s="914"/>
      <c r="CA123" s="914">
        <v>4357684</v>
      </c>
      <c r="CB123" s="914"/>
      <c r="CC123" s="914"/>
      <c r="CD123" s="914"/>
      <c r="CE123" s="914"/>
      <c r="CF123" s="824"/>
      <c r="CG123" s="825"/>
      <c r="CH123" s="825"/>
      <c r="CI123" s="825"/>
      <c r="CJ123" s="915"/>
      <c r="CK123" s="950"/>
      <c r="CL123" s="936"/>
      <c r="CM123" s="936"/>
      <c r="CN123" s="936"/>
      <c r="CO123" s="937"/>
      <c r="CP123" s="916" t="s">
        <v>474</v>
      </c>
      <c r="CQ123" s="917"/>
      <c r="CR123" s="917"/>
      <c r="CS123" s="917"/>
      <c r="CT123" s="917"/>
      <c r="CU123" s="917"/>
      <c r="CV123" s="917"/>
      <c r="CW123" s="917"/>
      <c r="CX123" s="917"/>
      <c r="CY123" s="917"/>
      <c r="CZ123" s="917"/>
      <c r="DA123" s="917"/>
      <c r="DB123" s="917"/>
      <c r="DC123" s="917"/>
      <c r="DD123" s="917"/>
      <c r="DE123" s="917"/>
      <c r="DF123" s="918"/>
      <c r="DG123" s="857" t="s">
        <v>431</v>
      </c>
      <c r="DH123" s="858"/>
      <c r="DI123" s="858"/>
      <c r="DJ123" s="858"/>
      <c r="DK123" s="859"/>
      <c r="DL123" s="860" t="s">
        <v>475</v>
      </c>
      <c r="DM123" s="858"/>
      <c r="DN123" s="858"/>
      <c r="DO123" s="858"/>
      <c r="DP123" s="859"/>
      <c r="DQ123" s="860" t="s">
        <v>384</v>
      </c>
      <c r="DR123" s="858"/>
      <c r="DS123" s="858"/>
      <c r="DT123" s="858"/>
      <c r="DU123" s="859"/>
      <c r="DV123" s="905" t="s">
        <v>431</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475</v>
      </c>
      <c r="AB124" s="858"/>
      <c r="AC124" s="858"/>
      <c r="AD124" s="858"/>
      <c r="AE124" s="859"/>
      <c r="AF124" s="860" t="s">
        <v>476</v>
      </c>
      <c r="AG124" s="858"/>
      <c r="AH124" s="858"/>
      <c r="AI124" s="858"/>
      <c r="AJ124" s="859"/>
      <c r="AK124" s="860" t="s">
        <v>405</v>
      </c>
      <c r="AL124" s="858"/>
      <c r="AM124" s="858"/>
      <c r="AN124" s="858"/>
      <c r="AO124" s="859"/>
      <c r="AP124" s="905" t="s">
        <v>475</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478</v>
      </c>
      <c r="BR124" s="912"/>
      <c r="BS124" s="912"/>
      <c r="BT124" s="912"/>
      <c r="BU124" s="912"/>
      <c r="BV124" s="912" t="s">
        <v>399</v>
      </c>
      <c r="BW124" s="912"/>
      <c r="BX124" s="912"/>
      <c r="BY124" s="912"/>
      <c r="BZ124" s="912"/>
      <c r="CA124" s="912" t="s">
        <v>475</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431</v>
      </c>
      <c r="DH124" s="841"/>
      <c r="DI124" s="841"/>
      <c r="DJ124" s="841"/>
      <c r="DK124" s="842"/>
      <c r="DL124" s="843" t="s">
        <v>384</v>
      </c>
      <c r="DM124" s="841"/>
      <c r="DN124" s="841"/>
      <c r="DO124" s="841"/>
      <c r="DP124" s="842"/>
      <c r="DQ124" s="843" t="s">
        <v>478</v>
      </c>
      <c r="DR124" s="841"/>
      <c r="DS124" s="841"/>
      <c r="DT124" s="841"/>
      <c r="DU124" s="842"/>
      <c r="DV124" s="929" t="s">
        <v>480</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481</v>
      </c>
      <c r="AB125" s="858"/>
      <c r="AC125" s="858"/>
      <c r="AD125" s="858"/>
      <c r="AE125" s="859"/>
      <c r="AF125" s="860" t="s">
        <v>475</v>
      </c>
      <c r="AG125" s="858"/>
      <c r="AH125" s="858"/>
      <c r="AI125" s="858"/>
      <c r="AJ125" s="859"/>
      <c r="AK125" s="860" t="s">
        <v>455</v>
      </c>
      <c r="AL125" s="858"/>
      <c r="AM125" s="858"/>
      <c r="AN125" s="858"/>
      <c r="AO125" s="859"/>
      <c r="AP125" s="905" t="s">
        <v>455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384</v>
      </c>
      <c r="DH125" s="923"/>
      <c r="DI125" s="923"/>
      <c r="DJ125" s="923"/>
      <c r="DK125" s="923"/>
      <c r="DL125" s="923" t="s">
        <v>399</v>
      </c>
      <c r="DM125" s="923"/>
      <c r="DN125" s="923"/>
      <c r="DO125" s="923"/>
      <c r="DP125" s="923"/>
      <c r="DQ125" s="923" t="s">
        <v>455</v>
      </c>
      <c r="DR125" s="923"/>
      <c r="DS125" s="923"/>
      <c r="DT125" s="923"/>
      <c r="DU125" s="923"/>
      <c r="DV125" s="924" t="s">
        <v>476</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1877</v>
      </c>
      <c r="AB126" s="858"/>
      <c r="AC126" s="858"/>
      <c r="AD126" s="858"/>
      <c r="AE126" s="859"/>
      <c r="AF126" s="860">
        <v>1715</v>
      </c>
      <c r="AG126" s="858"/>
      <c r="AH126" s="858"/>
      <c r="AI126" s="858"/>
      <c r="AJ126" s="859"/>
      <c r="AK126" s="860">
        <v>1531</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431</v>
      </c>
      <c r="DH126" s="895"/>
      <c r="DI126" s="895"/>
      <c r="DJ126" s="895"/>
      <c r="DK126" s="895"/>
      <c r="DL126" s="895" t="s">
        <v>384</v>
      </c>
      <c r="DM126" s="895"/>
      <c r="DN126" s="895"/>
      <c r="DO126" s="895"/>
      <c r="DP126" s="895"/>
      <c r="DQ126" s="895" t="s">
        <v>384</v>
      </c>
      <c r="DR126" s="895"/>
      <c r="DS126" s="895"/>
      <c r="DT126" s="895"/>
      <c r="DU126" s="895"/>
      <c r="DV126" s="872" t="s">
        <v>455</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405</v>
      </c>
      <c r="AB127" s="858"/>
      <c r="AC127" s="858"/>
      <c r="AD127" s="858"/>
      <c r="AE127" s="859"/>
      <c r="AF127" s="860" t="s">
        <v>399</v>
      </c>
      <c r="AG127" s="858"/>
      <c r="AH127" s="858"/>
      <c r="AI127" s="858"/>
      <c r="AJ127" s="859"/>
      <c r="AK127" s="860" t="s">
        <v>455</v>
      </c>
      <c r="AL127" s="858"/>
      <c r="AM127" s="858"/>
      <c r="AN127" s="858"/>
      <c r="AO127" s="859"/>
      <c r="AP127" s="905" t="s">
        <v>399</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491</v>
      </c>
      <c r="DH127" s="895"/>
      <c r="DI127" s="895"/>
      <c r="DJ127" s="895"/>
      <c r="DK127" s="895"/>
      <c r="DL127" s="895" t="s">
        <v>431</v>
      </c>
      <c r="DM127" s="895"/>
      <c r="DN127" s="895"/>
      <c r="DO127" s="895"/>
      <c r="DP127" s="895"/>
      <c r="DQ127" s="895" t="s">
        <v>384</v>
      </c>
      <c r="DR127" s="895"/>
      <c r="DS127" s="895"/>
      <c r="DT127" s="895"/>
      <c r="DU127" s="895"/>
      <c r="DV127" s="872" t="s">
        <v>481</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4412</v>
      </c>
      <c r="AB128" s="879"/>
      <c r="AC128" s="879"/>
      <c r="AD128" s="879"/>
      <c r="AE128" s="880"/>
      <c r="AF128" s="881">
        <v>4412</v>
      </c>
      <c r="AG128" s="879"/>
      <c r="AH128" s="879"/>
      <c r="AI128" s="879"/>
      <c r="AJ128" s="880"/>
      <c r="AK128" s="881">
        <v>4413</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475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399</v>
      </c>
      <c r="DH128" s="869"/>
      <c r="DI128" s="869"/>
      <c r="DJ128" s="869"/>
      <c r="DK128" s="869"/>
      <c r="DL128" s="869" t="s">
        <v>480</v>
      </c>
      <c r="DM128" s="869"/>
      <c r="DN128" s="869"/>
      <c r="DO128" s="869"/>
      <c r="DP128" s="869"/>
      <c r="DQ128" s="869" t="s">
        <v>431</v>
      </c>
      <c r="DR128" s="869"/>
      <c r="DS128" s="869"/>
      <c r="DT128" s="869"/>
      <c r="DU128" s="869"/>
      <c r="DV128" s="870" t="s">
        <v>496</v>
      </c>
      <c r="DW128" s="870"/>
      <c r="DX128" s="870"/>
      <c r="DY128" s="870"/>
      <c r="DZ128" s="871"/>
    </row>
    <row r="129" spans="1:131" s="246" customFormat="1" ht="26.25" customHeight="1" x14ac:dyDescent="0.15">
      <c r="A129" s="852" t="s">
        <v>104</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1447517</v>
      </c>
      <c r="AB129" s="858"/>
      <c r="AC129" s="858"/>
      <c r="AD129" s="858"/>
      <c r="AE129" s="859"/>
      <c r="AF129" s="860">
        <v>1408615</v>
      </c>
      <c r="AG129" s="858"/>
      <c r="AH129" s="858"/>
      <c r="AI129" s="858"/>
      <c r="AJ129" s="859"/>
      <c r="AK129" s="860">
        <v>1289706</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431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209393</v>
      </c>
      <c r="AB130" s="858"/>
      <c r="AC130" s="858"/>
      <c r="AD130" s="858"/>
      <c r="AE130" s="859"/>
      <c r="AF130" s="860">
        <v>184173</v>
      </c>
      <c r="AG130" s="858"/>
      <c r="AH130" s="858"/>
      <c r="AI130" s="858"/>
      <c r="AJ130" s="859"/>
      <c r="AK130" s="860">
        <v>173120</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1238124</v>
      </c>
      <c r="AB131" s="841"/>
      <c r="AC131" s="841"/>
      <c r="AD131" s="841"/>
      <c r="AE131" s="842"/>
      <c r="AF131" s="843">
        <v>1224442</v>
      </c>
      <c r="AG131" s="841"/>
      <c r="AH131" s="841"/>
      <c r="AI131" s="841"/>
      <c r="AJ131" s="842"/>
      <c r="AK131" s="843">
        <v>1116586</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431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7.9043779140000003</v>
      </c>
      <c r="AB132" s="821"/>
      <c r="AC132" s="821"/>
      <c r="AD132" s="821"/>
      <c r="AE132" s="822"/>
      <c r="AF132" s="823">
        <v>7.0270376219999999</v>
      </c>
      <c r="AG132" s="821"/>
      <c r="AH132" s="821"/>
      <c r="AI132" s="821"/>
      <c r="AJ132" s="822"/>
      <c r="AK132" s="823">
        <v>7.1799216540000002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8.6</v>
      </c>
      <c r="AB133" s="800"/>
      <c r="AC133" s="800"/>
      <c r="AD133" s="800"/>
      <c r="AE133" s="801"/>
      <c r="AF133" s="799">
        <v>7.6</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E8eb5r5l6N5rSO+I/Js1kaYb5UjhlRemCj327G5/0P5QDejkR/kNWmghX3bdYyEKU98mnNbHSEf7QqUxJlleg==" saltValue="ILY8Dh5ousVhn1uu4f9w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tcuyPGePWFEmlZys05KLVljXm+rSf30Lqo9Zj8Wctw9+YepPpEVjs9+SHRdmbFFixmqaCpGAhCi35Ry2NFoVw==" saltValue="vxisVgr32GYcr4oICzTK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RHRz5IijvkxCZ/MgO/rp0fH4yKd2dWAxpEVqnVyWJuK4zm58TybfqHX+Tkg77ABzoDzDkFxPH12Xecmd+dgrQ==" saltValue="ytSTrrTRJ2NXANhx1biU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382749</v>
      </c>
      <c r="AP9" s="312">
        <v>350503</v>
      </c>
      <c r="AQ9" s="313">
        <v>190701</v>
      </c>
      <c r="AR9" s="314">
        <v>83.8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32745</v>
      </c>
      <c r="AP10" s="315">
        <v>29986</v>
      </c>
      <c r="AQ10" s="316">
        <v>22807</v>
      </c>
      <c r="AR10" s="317">
        <v>31.5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41007</v>
      </c>
      <c r="AP11" s="315">
        <v>37552</v>
      </c>
      <c r="AQ11" s="316">
        <v>29822</v>
      </c>
      <c r="AR11" s="317">
        <v>25.9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3258</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24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t="s">
        <v>519</v>
      </c>
      <c r="AP14" s="315" t="s">
        <v>519</v>
      </c>
      <c r="AQ14" s="316">
        <v>10094</v>
      </c>
      <c r="AR14" s="317" t="s">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55093</v>
      </c>
      <c r="AP15" s="315">
        <v>50451</v>
      </c>
      <c r="AQ15" s="316">
        <v>4017</v>
      </c>
      <c r="AR15" s="317">
        <v>1155.9000000000001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-31253</v>
      </c>
      <c r="AP16" s="315">
        <v>-28620</v>
      </c>
      <c r="AQ16" s="316">
        <v>-17771</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182</v>
      </c>
      <c r="AL17" s="1230"/>
      <c r="AM17" s="1230"/>
      <c r="AN17" s="1231"/>
      <c r="AO17" s="315">
        <v>480341</v>
      </c>
      <c r="AP17" s="315">
        <v>439873</v>
      </c>
      <c r="AQ17" s="316">
        <v>242952</v>
      </c>
      <c r="AR17" s="317">
        <v>81.099999999999994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42.12</v>
      </c>
      <c r="AP21" s="328">
        <v>21.84</v>
      </c>
      <c r="AQ21" s="329">
        <v>20.28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95.9</v>
      </c>
      <c r="AP22" s="333">
        <v>95.6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242508</v>
      </c>
      <c r="AP32" s="342">
        <v>222077</v>
      </c>
      <c r="AQ32" s="343">
        <v>136235</v>
      </c>
      <c r="AR32" s="344">
        <v>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5</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7365</v>
      </c>
      <c r="AP35" s="342">
        <v>6745</v>
      </c>
      <c r="AQ35" s="343">
        <v>32688</v>
      </c>
      <c r="AR35" s="344">
        <v>-79.400000000000006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6293</v>
      </c>
      <c r="AP36" s="342">
        <v>5763</v>
      </c>
      <c r="AQ36" s="343">
        <v>4188</v>
      </c>
      <c r="AR36" s="344">
        <v>37.6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1531</v>
      </c>
      <c r="AP37" s="342">
        <v>1402</v>
      </c>
      <c r="AQ37" s="343">
        <v>1212</v>
      </c>
      <c r="AR37" s="344">
        <v>15.7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6</v>
      </c>
      <c r="AP38" s="345">
        <v>5</v>
      </c>
      <c r="AQ38" s="346">
        <v>25</v>
      </c>
      <c r="AR38" s="334">
        <v>-80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-4413</v>
      </c>
      <c r="AP39" s="342">
        <v>-4041</v>
      </c>
      <c r="AQ39" s="343">
        <v>-7598</v>
      </c>
      <c r="AR39" s="344">
        <v>-46.8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-173120</v>
      </c>
      <c r="AP40" s="342">
        <v>-158535</v>
      </c>
      <c r="AQ40" s="343">
        <v>-123844</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292</v>
      </c>
      <c r="AL41" s="1221"/>
      <c r="AM41" s="1221"/>
      <c r="AN41" s="1222"/>
      <c r="AO41" s="342">
        <v>80170</v>
      </c>
      <c r="AP41" s="342">
        <v>73416</v>
      </c>
      <c r="AQ41" s="343">
        <v>42911</v>
      </c>
      <c r="AR41" s="344">
        <v>71.099999999999994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1714526</v>
      </c>
      <c r="AN51" s="364">
        <v>1398471</v>
      </c>
      <c r="AO51" s="365">
        <v>19.2</v>
      </c>
      <c r="AP51" s="366">
        <v>333013</v>
      </c>
      <c r="AQ51" s="367">
        <v>5.3</v>
      </c>
      <c r="AR51" s="368">
        <v>13.9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431343</v>
      </c>
      <c r="AN52" s="372">
        <v>351830</v>
      </c>
      <c r="AO52" s="373">
        <v>26.7</v>
      </c>
      <c r="AP52" s="374">
        <v>126732</v>
      </c>
      <c r="AQ52" s="375">
        <v>19.100000000000001</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933802</v>
      </c>
      <c r="AN53" s="364">
        <v>785368</v>
      </c>
      <c r="AO53" s="365">
        <v>-43.8</v>
      </c>
      <c r="AP53" s="366">
        <v>280458</v>
      </c>
      <c r="AQ53" s="367">
        <v>-15.8</v>
      </c>
      <c r="AR53" s="368">
        <v>-28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214600</v>
      </c>
      <c r="AN54" s="372">
        <v>180488</v>
      </c>
      <c r="AO54" s="373">
        <v>-48.7</v>
      </c>
      <c r="AP54" s="374">
        <v>127286</v>
      </c>
      <c r="AQ54" s="375">
        <v>0.4</v>
      </c>
      <c r="AR54" s="376">
        <v>-49.1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1072429</v>
      </c>
      <c r="AN55" s="364">
        <v>921331</v>
      </c>
      <c r="AO55" s="365">
        <v>17.3</v>
      </c>
      <c r="AP55" s="366">
        <v>291945</v>
      </c>
      <c r="AQ55" s="367">
        <v>4.0999999999999996</v>
      </c>
      <c r="AR55" s="368">
        <v>13.2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161756</v>
      </c>
      <c r="AN56" s="372">
        <v>138966</v>
      </c>
      <c r="AO56" s="373">
        <v>-23</v>
      </c>
      <c r="AP56" s="374">
        <v>127651</v>
      </c>
      <c r="AQ56" s="375">
        <v>0.3</v>
      </c>
      <c r="AR56" s="376">
        <v>-23.3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1075986</v>
      </c>
      <c r="AN57" s="364">
        <v>949679</v>
      </c>
      <c r="AO57" s="365">
        <v>3.1</v>
      </c>
      <c r="AP57" s="366">
        <v>291173</v>
      </c>
      <c r="AQ57" s="367">
        <v>-0.3</v>
      </c>
      <c r="AR57" s="368">
        <v>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266109</v>
      </c>
      <c r="AN58" s="372">
        <v>234871</v>
      </c>
      <c r="AO58" s="373">
        <v>69</v>
      </c>
      <c r="AP58" s="374">
        <v>119071</v>
      </c>
      <c r="AQ58" s="375">
        <v>-6.7</v>
      </c>
      <c r="AR58" s="376">
        <v>75.7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1082703</v>
      </c>
      <c r="AN59" s="364">
        <v>991486</v>
      </c>
      <c r="AO59" s="365">
        <v>4.4000000000000004</v>
      </c>
      <c r="AP59" s="366">
        <v>271581</v>
      </c>
      <c r="AQ59" s="367">
        <v>-6.7</v>
      </c>
      <c r="AR59" s="368">
        <v>11.1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445167</v>
      </c>
      <c r="AN60" s="372">
        <v>407662</v>
      </c>
      <c r="AO60" s="373">
        <v>73.599999999999994</v>
      </c>
      <c r="AP60" s="374">
        <v>117844</v>
      </c>
      <c r="AQ60" s="375">
        <v>-1</v>
      </c>
      <c r="AR60" s="376">
        <v>74.599999999999994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1175889</v>
      </c>
      <c r="AN61" s="379">
        <v>1009267</v>
      </c>
      <c r="AO61" s="380">
        <v>0</v>
      </c>
      <c r="AP61" s="381">
        <v>293634</v>
      </c>
      <c r="AQ61" s="382">
        <v>-2.7</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303795</v>
      </c>
      <c r="AN62" s="372">
        <v>262763</v>
      </c>
      <c r="AO62" s="373">
        <v>19.5</v>
      </c>
      <c r="AP62" s="374">
        <v>123717</v>
      </c>
      <c r="AQ62" s="375">
        <v>2.4</v>
      </c>
      <c r="AR62" s="376">
        <v>17.100000000000001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GOzShtR93ldOxgyMgsD0k0/kal1S49b/8jjU1GO1CqtL5nhmmH74EdQKQW6RB/1k10/RAdnoUOAOcnoFoysZg==" saltValue="/Muk4KLFOHFDGGOUnRAc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QwfY4t1kbbloWmSGtPT2q0wjVkcj9091/7TIMSFp1ZxFaam/fqxveA5eosebRJb8L81CoddxFMuU7fxYcmsFw==" saltValue="UkcHMb4WaeP1RAJfLFlv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c7EHWRsnlH++ozh++Vs97GTsvXeS8kEuTULr9Xs84MmLI7fx7A81dLiZjgEDWhPWeVZUIp8jBvotHMmYWyE8A==" saltValue="Lqfny428yJLUg4BlGXgF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68.08</v>
      </c>
      <c r="G47" s="12">
        <v>57.16</v>
      </c>
      <c r="H47" s="12">
        <v>72.569999999999993</v>
      </c>
      <c r="I47" s="12">
        <v>74.569999999999993</v>
      </c>
      <c r="J47" s="13">
        <v>47.3</v>
      </c>
    </row>
    <row r="48" spans="2:10" ht="57.75" customHeight="1" x14ac:dyDescent="0.15">
      <c r="B48" s="14"/>
      <c r="C48" s="1234" t="s">
        <v>4</v>
      </c>
      <c r="D48" s="1234"/>
      <c r="E48" s="1235"/>
      <c r="F48" s="15">
        <v>6.82</v>
      </c>
      <c r="G48" s="16">
        <v>21.25</v>
      </c>
      <c r="H48" s="16">
        <v>17.29</v>
      </c>
      <c r="I48" s="16">
        <v>14.39</v>
      </c>
      <c r="J48" s="17">
        <v>11.98</v>
      </c>
    </row>
    <row r="49" spans="2:10" ht="57.75" customHeight="1" thickBot="1" x14ac:dyDescent="0.2">
      <c r="B49" s="18"/>
      <c r="C49" s="1236" t="s">
        <v>5</v>
      </c>
      <c r="D49" s="1236"/>
      <c r="E49" s="1237"/>
      <c r="F49" s="19" t="s">
        <v>566</v>
      </c>
      <c r="G49" s="20">
        <v>6.27</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8RaX8Fop3oP8Tk85Pv7vP2rIahMtTfHRzjgls0nwbkM204fOKmwY8RG/6ek1rnR8lC5vWaLqpa3BbhzT7vvEQ==" saltValue="YtBpq9QaYHZFvG/RoavD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2020-09-22T23:58:23Z</cp:lastPrinted>
  <dcterms:created xsi:type="dcterms:W3CDTF">2020-02-10T06:16:52Z</dcterms:created>
  <dcterms:modified xsi:type="dcterms:W3CDTF">2020-09-22T23:58:48Z</dcterms:modified>
  <cp:category/>
</cp:coreProperties>
</file>