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tabRatio="766"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AM34" i="10"/>
  <c r="C34" i="10"/>
  <c r="C35" i="10" s="1"/>
  <c r="U34" i="10" l="1"/>
  <c r="U35" i="10" s="1"/>
  <c r="U36" i="10" s="1"/>
  <c r="BE34" i="10"/>
  <c r="BE35" i="10" s="1"/>
  <c r="BW34" i="10"/>
  <c r="BW35" i="10" s="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<sst xmlns="http://schemas.openxmlformats.org/spreadsheetml/2006/main" count="1186" uniqueCount="601">
  <si>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</si>
  <si>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</si>
  <si>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</si>
  <si>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</si>
  <si>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</si>
  <si>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</si>
  <si>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</si>
  <si>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</si>
  <si>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</si>
  <si>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</si>
  <si>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</si>
  <si>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</si>
  <si>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</si>
  <si>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</si>
  <si>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</si>
  <si>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</si>
  <si>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</si>
  <si>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</si>
  <si>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</si>
  <si>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</si>
  <si>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</si>
  <si>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</si>
  <si>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</si>
  <si>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</si>
  <si>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</si>
  <si>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</si>
  <si>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</si>
  <si>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</si>
  <si>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</si>
  <si>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</si>
  <si>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</si>
  <si>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</si>
  <si>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</si>
  <si>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</si>
  <si>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</si>
  <si>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</si>
  <si>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</si>
  <si>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</si>
  <si>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</si>
  <si>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</si>
  <si>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</si>
  <si>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</si>
  <si>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</si>
  <si>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</si>
  <si>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</si>
  <si>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</si>
  <si>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</si>
  <si>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</si>
  <si>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</si>
  <si>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</si>
  <si>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</si>
  <si>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</si>
  <si>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</si>
  <si>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</si>
  <si>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</si>
  <si>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</si>
  <si>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</si>
  <si>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</si>
  <si>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</si>
  <si>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</si>
  <si>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</si>
  <si>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</si>
  <si>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</si>
  <si>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</si>
  <si>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</si>
  <si>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</si>
  <si>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</si>
  <si>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</si>
  <si>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</si>
  <si>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</si>
  <si>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</si>
  <si>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</si>
  <si>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</si>
  <si>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</si>
  <si>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</si>
  <si>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</si>
  <si>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</si>
  <si>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</si>
  <si>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</si>
  <si>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</si>
  <si>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</si>
  <si>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</si>
  <si>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</si>
  <si>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</si>
  <si>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</si>
  <si>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</si>
  <si>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</si>
  <si>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</si>
  <si>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</si>
  <si>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</si>
  <si>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</si>
  <si>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</si>
  <si>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</si>
  <si>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</si>
  <si>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</si>
  <si>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</si>
  <si>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</si>
  <si>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</si>
  <si>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</si>
  <si>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</si>
  <si>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</si>
  <si>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</si>
  <si>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</si>
  <si>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</si>
  <si>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</si>
  <si>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</si>
  <si>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</si>
  <si>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</si>
  <si>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</si>
  <si>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</si>
  <si>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</si>
  <si>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</si>
  <si>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</si>
  <si>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</si>
  <si>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</si>
  <si>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</si>
  <si>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</si>
  <si>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</si>
  <si>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</si>
  <si>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</si>
  <si>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</si>
  <si>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</si>
  <si>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</si>
  <si>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</si>
  <si>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</si>
  <si>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</si>
  <si>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</si>
  <si>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</si>
  <si>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</si>
  <si>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</si>
  <si>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</si>
  <si>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</si>
  <si>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</si>
  <si>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</si>
  <si>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</si>
  <si>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</si>
  <si>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</si>
  <si>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</si>
  <si>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</si>
  <si>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</si>
  <si>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</si>
  <si>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</si>
  <si>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</si>
  <si>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</si>
  <si>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</si>
  <si>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</si>
  <si>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</si>
  <si>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</si>
  <si>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</si>
  <si>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</si>
  <si>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</si>
  <si>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</si>
  <si>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</si>
  <si>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</si>
  <si>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</si>
  <si>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</si>
  <si>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</si>
  <si>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</si>
  <si>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</si>
  <si>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</si>
  <si>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</si>
  <si>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</si>
  <si>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</si>
  <si>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</si>
  <si>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</si>
  <si>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</si>
  <si>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</si>
  <si>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</si>
  <si>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</si>
  <si>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</si>
  <si>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</si>
  <si>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</si>
  <si>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</si>
  <si>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</si>
  <si>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</si>
  <si>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</si>
  <si>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</si>
  <si>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</si>
  <si>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</si>
  <si>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</si>
  <si>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</si>
  <si>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</si>
  <si>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</si>
  <si>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</si>
  <si>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</si>
  <si>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</si>
  <si>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</si>
  <si>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</si>
  <si>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</si>
  <si>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</si>
  <si>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</si>
  <si>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</si>
  <si>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</si>
  <si>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</si>
  <si>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</si>
  <si>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</si>
  <si>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</si>
  <si>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</si>
  <si>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</si>
  <si>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</si>
  <si>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</si>
  <si>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</si>
  <si>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</si>
  <si>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</si>
  <si>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</si>
  <si>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</si>
  <si>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</si>
  <si>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</si>
  <si>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</si>
  <si>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</si>
  <si>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熊本県津奈木町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</si>
  <si>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</si>
  <si>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</si>
  <si>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</si>
  <si>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</si>
  <si>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</si>
  <si>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</si>
  <si>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</si>
  <si>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</si>
  <si>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</si>
  <si>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</si>
  <si>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</si>
  <si>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</si>
  <si>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</si>
  <si>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</si>
  <si>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</si>
  <si>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</si>
  <si>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</si>
  <si>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</si>
  <si>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</si>
  <si>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</si>
  <si>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</si>
  <si>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</si>
  <si>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</si>
  <si>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</si>
  <si>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</si>
  <si>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</si>
  <si>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</si>
  <si>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</si>
  <si>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</si>
  <si>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</si>
  <si>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</si>
  <si>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</si>
  <si>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</si>
  <si>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</si>
  <si>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</si>
  <si>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</si>
  <si>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</si>
  <si>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</si>
  <si>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</si>
  <si>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</si>
  <si>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</si>
  <si>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</si>
  <si>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</si>
  <si>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</si>
  <si>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</si>
  <si>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</si>
  <si>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</si>
  <si>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</si>
  <si>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</si>
  <si>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</si>
  <si>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</si>
  <si>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</si>
  <si>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</si>
  <si>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</si>
  <si>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</si>
  <si>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</si>
  <si>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</si>
  <si>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</si>
  <si>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</si>
  <si>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</si>
  <si>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</si>
  <si>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</si>
  <si>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</si>
  <si>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</si>
  <si>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</si>
  <si>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</si>
  <si>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</si>
  <si>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</si>
  <si>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</si>
  <si>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</si>
  <si>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</si>
  <si>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</si>
  <si>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</si>
  <si>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</si>
  <si>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</si>
  <si>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</si>
  <si>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</si>
  <si>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</si>
  <si>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</si>
  <si>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</si>
  <si>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</si>
  <si>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</si>
  <si>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</si>
  <si>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</si>
  <si>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</si>
  <si>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</si>
  <si>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</si>
  <si>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</si>
  <si>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</si>
  <si>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</si>
  <si>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</si>
  <si>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</si>
  <si>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</si>
  <si>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</si>
  <si>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</si>
  <si>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</si>
  <si>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</si>
  <si>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</si>
  <si>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</si>
  <si>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</si>
  <si>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</si>
  <si>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</si>
  <si>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</si>
  <si>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</si>
  <si>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</si>
  <si>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</si>
  <si>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</si>
  <si>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</si>
  <si>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</si>
  <si>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</si>
  <si>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</si>
  <si>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</si>
  <si>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</si>
  <si>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</si>
  <si>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</si>
  <si>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</si>
  <si>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</si>
  <si>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</si>
  <si>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</si>
  <si>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</si>
  <si>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</si>
  <si>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</si>
  <si>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</si>
  <si>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</si>
  <si>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</si>
  <si>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</si>
  <si>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</si>
  <si>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</si>
  <si>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</si>
  <si>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</si>
  <si>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</si>
  <si>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</si>
  <si>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</si>
  <si>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</si>
  <si>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</si>
  <si>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</si>
  <si>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</si>
  <si>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</si>
  <si>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</si>
  <si>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</si>
  <si>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</si>
  <si>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</si>
  <si>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</si>
  <si>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</si>
  <si>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</si>
  <si>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</si>
  <si>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</si>
  <si>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</si>
  <si>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</si>
  <si>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熊本県津奈木町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</si>
  <si>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</si>
  <si>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</si>
  <si>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</si>
  <si>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</si>
  <si>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</si>
  <si>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</si>
  <si>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</si>
  <si>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</si>
  <si>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</si>
  <si>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</si>
  <si>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</si>
  <si>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</si>
  <si>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</si>
  <si>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</si>
  <si>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</si>
  <si>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</si>
  <si>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</si>
  <si>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</si>
  <si>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</si>
  <si>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</si>
  <si>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</si>
  <si>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</si>
  <si>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</si>
  <si>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</si>
  <si>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</si>
  <si>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</si>
  <si>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</si>
  <si>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</si>
  <si>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</si>
  <si>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</si>
  <si>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</si>
  <si>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</si>
  <si>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</si>
  <si>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</si>
  <si>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</si>
  <si>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</si>
  <si>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</si>
  <si>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</si>
  <si>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</si>
  <si>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</si>
  <si>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</si>
  <si>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</si>
  <si>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</si>
  <si>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</si>
  <si>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</si>
  <si>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</si>
  <si>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</si>
  <si>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</si>
  <si>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</si>
  <si>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</si>
  <si>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</si>
  <si>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</si>
  <si>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</si>
  <si>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</si>
  <si>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</si>
  <si>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</si>
  <si>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</si>
  <si>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</si>
  <si>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</si>
  <si>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</si>
  <si>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</si>
  <si>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</si>
  <si>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</si>
  <si>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</si>
  <si>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</si>
  <si>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</si>
  <si>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</si>
  <si>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</si>
  <si>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</si>
  <si>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</si>
  <si>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</si>
  <si>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</si>
  <si>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</si>
  <si>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</si>
  <si>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</si>
  <si>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</si>
  <si>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</si>
  <si>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</si>
  <si>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</si>
  <si>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</si>
  <si>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</si>
  <si>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</si>
  <si>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</si>
  <si>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</si>
  <si>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</si>
  <si>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</si>
  <si>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</si>
  <si>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</si>
  <si>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</si>
  <si>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</si>
  <si>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</si>
  <si>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</si>
  <si>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</si>
  <si>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</si>
  <si>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</si>
  <si>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</si>
  <si>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</si>
  <si>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</si>
  <si>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</si>
  <si>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</si>
  <si>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</si>
  <si>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</si>
  <si>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</si>
  <si>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</si>
  <si>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</si>
  <si>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</si>
  <si>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</si>
  <si>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</si>
  <si>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</si>
  <si>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</si>
  <si>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</si>
  <si>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</si>
  <si>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</si>
  <si>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</si>
  <si>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</si>
  <si>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</si>
  <si>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</si>
  <si>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</si>
  <si>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</si>
  <si>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</si>
  <si>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</si>
  <si>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</si>
  <si>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</si>
  <si>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</si>
  <si>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</si>
  <si>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</si>
  <si>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</si>
  <si>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</si>
  <si>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</si>
  <si>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</si>
  <si>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</si>
  <si>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</si>
  <si>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</si>
  <si>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</si>
  <si>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</si>
  <si>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</si>
  <si>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</si>
  <si>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</si>
  <si>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</si>
  <si>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</si>
  <si>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</si>
  <si>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</si>
  <si>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</si>
  <si>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</si>
  <si>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</si>
  <si>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</si>
  <si>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</si>
  <si>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</si>
  <si>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</si>
  <si>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</si>
  <si>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</si>
  <si>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</si>
  <si>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</si>
  <si>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</si>
  <si>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</si>
  <si>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</si>
  <si>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</si>
  <si>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</si>
  <si>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</si>
  <si>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</si>
  <si>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</si>
  <si>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</si>
  <si>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</si>
  <si>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</si>
  <si>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</si>
  <si>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</si>
  <si>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</si>
  <si>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</si>
  <si>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</si>
  <si>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</si>
  <si>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</si>
  <si>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</si>
  <si>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</si>
  <si>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</si>
  <si>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</si>
  <si>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</si>
  <si>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</si>
  <si>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</si>
  <si>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</si>
  <si>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</si>
  <si>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</si>
  <si>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</si>
  <si>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</si>
  <si>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</si>
  <si>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</si>
  <si>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</si>
  <si>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</si>
  <si>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</si>
  <si>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</si>
  <si>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</si>
  <si>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</si>
  <si>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</si>
  <si>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</si>
  <si>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</si>
  <si>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2.40</t>
  </si>
  <si>
    <t>▲ 3.10</t>
  </si>
  <si>
    <t>▲ 5.38</t>
  </si>
  <si>
    <t>国民健康保険事業特別会計</t>
  </si>
  <si>
    <t>宅地造成事業特別会計</t>
  </si>
  <si>
    <t>一般会計</t>
  </si>
  <si>
    <t>介護保険事業特別会計</t>
  </si>
  <si>
    <t>簡易水道事業特別会計</t>
  </si>
  <si>
    <t>後期高齢者医療事業特別会計</t>
  </si>
  <si>
    <t>恒久対策事業特別会計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</si>
  <si>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</si>
  <si>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</si>
  <si>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</si>
  <si>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</si>
  <si>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</si>
  <si>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</si>
  <si>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</si>
  <si>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</si>
  <si>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</si>
  <si>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水俣芦北広域行政事務組合</t>
    <phoneticPr fontId="2"/>
  </si>
  <si>
    <t>熊本県市町村総合事務組合</t>
    <phoneticPr fontId="2"/>
  </si>
  <si>
    <t>熊本県後期高齢者医療広域連合（一般会計）</t>
    <rPh sb="15" eb="17">
      <t>イッパン</t>
    </rPh>
    <rPh sb="17" eb="19">
      <t>カイケイ</t>
    </rPh>
    <phoneticPr fontId="2"/>
  </si>
  <si>
    <t>熊本県後期高齢者医療広域連合（特別会計）</t>
    <rPh sb="15" eb="17">
      <t>トクベツ</t>
    </rPh>
    <rPh sb="17" eb="19">
      <t>カイケイ</t>
    </rPh>
    <phoneticPr fontId="2"/>
  </si>
  <si>
    <t>一般社団法人津奈木町地域振興公社</t>
    <rPh sb="0" eb="2">
      <t>イッパン</t>
    </rPh>
    <rPh sb="2" eb="4">
      <t>シャダン</t>
    </rPh>
    <rPh sb="4" eb="6">
      <t>ホウジン</t>
    </rPh>
    <rPh sb="6" eb="9">
      <t>ツナギ</t>
    </rPh>
    <rPh sb="9" eb="10">
      <t>マチ</t>
    </rPh>
    <rPh sb="10" eb="12">
      <t>チイキ</t>
    </rPh>
    <rPh sb="12" eb="14">
      <t>シンコウ</t>
    </rPh>
    <rPh sb="14" eb="16">
      <t>コウシャ</t>
    </rPh>
    <phoneticPr fontId="2"/>
  </si>
  <si>
    <t>-</t>
    <phoneticPr fontId="2"/>
  </si>
  <si>
    <t>-</t>
    <phoneticPr fontId="2"/>
  </si>
  <si>
    <t>町有施設整備基金</t>
  </si>
  <si>
    <t>恒久対策事業運営基金</t>
  </si>
  <si>
    <t>恒久対策事業維持管理基金</t>
  </si>
  <si>
    <t>地域振興基金</t>
  </si>
  <si>
    <t>社会福祉振興基金</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</si>
  <si>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</si>
  <si>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</si>
  <si>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</si>
  <si>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</si>
  <si>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</si>
  <si>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</si>
  <si>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</si>
  <si>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</si>
  <si>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近年においては減少傾向にある。その要因としては、従前から行ってきた地方債発行額の上限値（２億５千万円）を設定するという起債抑制策により元利償還金の額が減少したためである。また、将来負担比率が発生していない要因としては、将来負担額を上回る充当可能基金があるためでもある。今後は公共施設等の維持補修工事等に伴い、起債額の増加と基金充当による基金残高の減少が見込まれる。大きな比率変化がないよう将来負担額を見ながら起債と基金残高の調整を図っ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33" eb="35">
      <t>ゲンショウ</t>
    </rPh>
    <rPh sb="35" eb="37">
      <t>ケイコウ</t>
    </rPh>
    <rPh sb="43" eb="45">
      <t>ヨウイン</t>
    </rPh>
    <rPh sb="50" eb="52">
      <t>ジュウゼン</t>
    </rPh>
    <rPh sb="54" eb="55">
      <t>オコナ</t>
    </rPh>
    <rPh sb="59" eb="62">
      <t>チホウサイ</t>
    </rPh>
    <rPh sb="62" eb="65">
      <t>ハッコウガク</t>
    </rPh>
    <rPh sb="66" eb="69">
      <t>ジョウゲンチ</t>
    </rPh>
    <rPh sb="71" eb="72">
      <t>オク</t>
    </rPh>
    <rPh sb="73" eb="76">
      <t>センマンエン</t>
    </rPh>
    <rPh sb="78" eb="80">
      <t>セッテイ</t>
    </rPh>
    <rPh sb="85" eb="87">
      <t>キサイ</t>
    </rPh>
    <rPh sb="87" eb="89">
      <t>ヨクセイ</t>
    </rPh>
    <rPh sb="89" eb="90">
      <t>サク</t>
    </rPh>
    <rPh sb="93" eb="95">
      <t>ガンリ</t>
    </rPh>
    <rPh sb="95" eb="98">
      <t>ショウカンキン</t>
    </rPh>
    <rPh sb="99" eb="100">
      <t>ガク</t>
    </rPh>
    <rPh sb="101" eb="103">
      <t>ゲンショウ</t>
    </rPh>
    <rPh sb="114" eb="116">
      <t>ショウライ</t>
    </rPh>
    <rPh sb="116" eb="118">
      <t>フタン</t>
    </rPh>
    <rPh sb="118" eb="120">
      <t>ヒリツ</t>
    </rPh>
    <rPh sb="121" eb="123">
      <t>ハッセイ</t>
    </rPh>
    <rPh sb="128" eb="130">
      <t>ヨウイン</t>
    </rPh>
    <rPh sb="135" eb="137">
      <t>ショウライ</t>
    </rPh>
    <rPh sb="137" eb="139">
      <t>フタン</t>
    </rPh>
    <rPh sb="139" eb="140">
      <t>ガク</t>
    </rPh>
    <rPh sb="141" eb="143">
      <t>ウワマワ</t>
    </rPh>
    <rPh sb="144" eb="146">
      <t>ジュウトウ</t>
    </rPh>
    <rPh sb="146" eb="148">
      <t>カノウ</t>
    </rPh>
    <rPh sb="148" eb="150">
      <t>キキン</t>
    </rPh>
    <rPh sb="160" eb="162">
      <t>コンゴ</t>
    </rPh>
    <rPh sb="163" eb="165">
      <t>コウキョウ</t>
    </rPh>
    <rPh sb="165" eb="167">
      <t>シセツ</t>
    </rPh>
    <rPh sb="167" eb="168">
      <t>トウ</t>
    </rPh>
    <rPh sb="169" eb="171">
      <t>イジ</t>
    </rPh>
    <rPh sb="171" eb="173">
      <t>ホシュウ</t>
    </rPh>
    <rPh sb="173" eb="175">
      <t>コウジ</t>
    </rPh>
    <rPh sb="175" eb="176">
      <t>トウ</t>
    </rPh>
    <rPh sb="177" eb="178">
      <t>トモナ</t>
    </rPh>
    <rPh sb="180" eb="182">
      <t>キサイ</t>
    </rPh>
    <rPh sb="182" eb="183">
      <t>ガク</t>
    </rPh>
    <rPh sb="184" eb="186">
      <t>ゾウカ</t>
    </rPh>
    <rPh sb="187" eb="189">
      <t>キキン</t>
    </rPh>
    <rPh sb="189" eb="191">
      <t>ジュウトウ</t>
    </rPh>
    <rPh sb="194" eb="196">
      <t>キキン</t>
    </rPh>
    <rPh sb="196" eb="198">
      <t>ザンダカ</t>
    </rPh>
    <rPh sb="199" eb="201">
      <t>ゲンショウ</t>
    </rPh>
    <rPh sb="202" eb="204">
      <t>ミコ</t>
    </rPh>
    <rPh sb="208" eb="209">
      <t>オオ</t>
    </rPh>
    <rPh sb="211" eb="213">
      <t>ヒリツ</t>
    </rPh>
    <rPh sb="213" eb="215">
      <t>ヘンカ</t>
    </rPh>
    <rPh sb="220" eb="222">
      <t>ショウライ</t>
    </rPh>
    <rPh sb="222" eb="224">
      <t>フタン</t>
    </rPh>
    <rPh sb="224" eb="225">
      <t>ガク</t>
    </rPh>
    <rPh sb="226" eb="227">
      <t>ミ</t>
    </rPh>
    <rPh sb="230" eb="232">
      <t>キサイ</t>
    </rPh>
    <rPh sb="233" eb="235">
      <t>キキン</t>
    </rPh>
    <rPh sb="235" eb="237">
      <t>ザンダカ</t>
    </rPh>
    <rPh sb="238" eb="240">
      <t>チョウセイ</t>
    </rPh>
    <rPh sb="241" eb="242">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</si>
  <si>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</si>
  <si>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</si>
  <si>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</si>
  <si>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結果、将来負担比率はない。有形固定資産減価償却率の上昇傾向に伴い、老朽化した施設の改修に係る起債が増加しているため、今後は公共施設等の維持管理を計画的に行い、公共施設に要する経費の抑制化に努める。</t>
    <rPh sb="1" eb="4">
      <t>チホウサイ</t>
    </rPh>
    <rPh sb="5" eb="7">
      <t>シンキ</t>
    </rPh>
    <rPh sb="7" eb="9">
      <t>ハッコウ</t>
    </rPh>
    <rPh sb="10" eb="12">
      <t>ヨクセイ</t>
    </rPh>
    <rPh sb="16" eb="18">
      <t>ケッカ</t>
    </rPh>
    <rPh sb="19" eb="21">
      <t>ショウライ</t>
    </rPh>
    <rPh sb="21" eb="23">
      <t>フタン</t>
    </rPh>
    <rPh sb="23" eb="25">
      <t>ヒリツ</t>
    </rPh>
    <rPh sb="29" eb="31">
      <t>ユウケイ</t>
    </rPh>
    <rPh sb="31" eb="33">
      <t>コテイ</t>
    </rPh>
    <rPh sb="33" eb="35">
      <t>シサン</t>
    </rPh>
    <rPh sb="35" eb="37">
      <t>ゲンカ</t>
    </rPh>
    <rPh sb="37" eb="39">
      <t>ショウキャク</t>
    </rPh>
    <rPh sb="39" eb="40">
      <t>リツ</t>
    </rPh>
    <rPh sb="41" eb="43">
      <t>ジョウショウ</t>
    </rPh>
    <rPh sb="43" eb="45">
      <t>ケイコウ</t>
    </rPh>
    <rPh sb="46" eb="47">
      <t>トモナ</t>
    </rPh>
    <rPh sb="49" eb="52">
      <t>ロウキュウカ</t>
    </rPh>
    <rPh sb="54" eb="56">
      <t>シセツ</t>
    </rPh>
    <rPh sb="57" eb="59">
      <t>カイシュウ</t>
    </rPh>
    <rPh sb="60" eb="61">
      <t>カカ</t>
    </rPh>
    <rPh sb="62" eb="64">
      <t>キサイ</t>
    </rPh>
    <rPh sb="65" eb="67">
      <t>ゾウカ</t>
    </rPh>
    <rPh sb="74" eb="76">
      <t>コンゴ</t>
    </rPh>
    <rPh sb="77" eb="79">
      <t>コウキョウ</t>
    </rPh>
    <rPh sb="79" eb="81">
      <t>シセツ</t>
    </rPh>
    <rPh sb="81" eb="82">
      <t>トウ</t>
    </rPh>
    <rPh sb="83" eb="85">
      <t>イジ</t>
    </rPh>
    <rPh sb="85" eb="87">
      <t>カンリ</t>
    </rPh>
    <rPh sb="88" eb="91">
      <t>ケイカクテキ</t>
    </rPh>
    <rPh sb="92" eb="93">
      <t>オコナ</t>
    </rPh>
    <rPh sb="95" eb="97">
      <t>コウキョウ</t>
    </rPh>
    <rPh sb="97" eb="99">
      <t>シセツ</t>
    </rPh>
    <rPh sb="100" eb="101">
      <t>ヨウ</t>
    </rPh>
    <rPh sb="103" eb="105">
      <t>ケイヒ</t>
    </rPh>
    <rPh sb="106" eb="109">
      <t>ヨクセイカ</t>
    </rPh>
    <rPh sb="110" eb="11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</si>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</sst>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237994</c:v>
                </c:pt>
                <c:pt idx="3">
                  <c:v>267911</c:v>
                </c:pt>
                <c:pt idx="4">
                  <c:v>228215</c:v>
                </c:pt>
              </c:numCache>
            </c:numRef>
          </c:val>
          <c:smooth val="0"/>
          <c:extLst>
            <c:ext xmlns:c16="http://schemas.microsoft.com/office/drawing/2014/chart" uri="{C3380CC4-5D6E-409C-BE32-E72D297353CC}">
              <c16:uniqueId val="{00000000-C1B6-4068-9033-B5CC81E336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91135</c:v>
                </c:pt>
                <c:pt idx="1">
                  <c:v>124995</c:v>
                </c:pt>
                <c:pt idx="2">
                  <c:v>133123</c:v>
                </c:pt>
                <c:pt idx="3">
                  <c:v>108215</c:v>
                </c:pt>
                <c:pt idx="4">
                  <c:v>126163</c:v>
                </c:pt>
              </c:numCache>
            </c:numRef>
          </c:val>
          <c:smooth val="0"/>
          <c:extLst>
            <c:ext xmlns:c16="http://schemas.microsoft.com/office/drawing/2014/chart" uri="{C3380CC4-5D6E-409C-BE32-E72D297353CC}">
              <c16:uniqueId val="{00000001-C1B6-4068-9033-B5CC81E33640}"/>
            </c:ext>
          </c:extLst>
        </c:ser>
        <c:dLbls>
          <c:showLegendKey val="0"/>
          <c:showVal val="0"/>
          <c:showCatName val="0"/>
          <c:showSerName val="0"/>
          <c:showPercent val="0"/>
          <c:showBubbleSize val="0"/>
        </c:dLbls>
        <c:marker val="1"/>
        <c:smooth val="0"/>
        <c:axId val="204096368"/>
        <c:axId val="204097152"/>
      </c:lineChart>
      <c:catAx>
        <c:axId val="20409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097152"/>
        <c:crosses val="autoZero"/>
        <c:auto val="1"/>
        <c:lblAlgn val="ctr"/>
        <c:lblOffset val="100"/>
        <c:tickLblSkip val="1"/>
        <c:tickMarkSkip val="1"/>
        <c:noMultiLvlLbl val="0"/>
      </c:catAx>
      <c:valAx>
        <c:axId val="2040971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09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8.18</c:v>
                </c:pt>
                <c:pt idx="1">
                  <c:v>5.86</c:v>
                </c:pt>
                <c:pt idx="2">
                  <c:v>6.38</c:v>
                </c:pt>
                <c:pt idx="3">
                  <c:v>7.42</c:v>
                </c:pt>
                <c:pt idx="4">
                  <c:v>6.05</c:v>
                </c:pt>
              </c:numCache>
            </c:numRef>
          </c:val>
          <c:extLst>
            <c:ext xmlns:c16="http://schemas.microsoft.com/office/drawing/2014/chart" uri="{C3380CC4-5D6E-409C-BE32-E72D297353CC}">
              <c16:uniqueId val="{00000000-A37D-456F-8F1E-0F3CF36D63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36.18</c:v>
                </c:pt>
                <c:pt idx="1">
                  <c:v>34.090000000000003</c:v>
                </c:pt>
                <c:pt idx="2">
                  <c:v>35.53</c:v>
                </c:pt>
                <c:pt idx="3">
                  <c:v>35.61</c:v>
                </c:pt>
                <c:pt idx="4">
                  <c:v>35.18</c:v>
                </c:pt>
              </c:numCache>
            </c:numRef>
          </c:val>
          <c:extLst>
            <c:ext xmlns:c16="http://schemas.microsoft.com/office/drawing/2014/chart" uri="{C3380CC4-5D6E-409C-BE32-E72D297353CC}">
              <c16:uniqueId val="{00000001-A37D-456F-8F1E-0F3CF36D6344}"/>
            </c:ext>
          </c:extLst>
        </c:ser>
        <c:dLbls>
          <c:showLegendKey val="0"/>
          <c:showVal val="0"/>
          <c:showCatName val="0"/>
          <c:showSerName val="0"/>
          <c:showPercent val="0"/>
          <c:showBubbleSize val="0"/>
        </c:dLbls>
        <c:gapWidth val="250"/>
        <c:overlap val="100"/>
        <c:axId val="204098720"/>
        <c:axId val="20409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-2.4</c:v>
                </c:pt>
                <c:pt idx="2">
                  <c:v>0.38</c:v>
                </c:pt>
                <c:pt idx="3">
                  <c:v>-3.1</c:v>
                </c:pt>
                <c:pt idx="4">
                  <c:v>-5.38</c:v>
                </c:pt>
              </c:numCache>
            </c:numRef>
          </c:val>
          <c:smooth val="0"/>
          <c:extLst>
            <c:ext xmlns:c16="http://schemas.microsoft.com/office/drawing/2014/chart" uri="{C3380CC4-5D6E-409C-BE32-E72D297353CC}">
              <c16:uniqueId val="{00000002-A37D-456F-8F1E-0F3CF36D6344}"/>
            </c:ext>
          </c:extLst>
        </c:ser>
        <c:dLbls>
          <c:showLegendKey val="0"/>
          <c:showVal val="0"/>
          <c:showCatName val="0"/>
          <c:showSerName val="0"/>
          <c:showPercent val="0"/>
          <c:showBubbleSize val="0"/>
        </c:dLbls>
        <c:marker val="1"/>
        <c:smooth val="0"/>
        <c:axId val="204098720"/>
        <c:axId val="204099112"/>
      </c:lineChart>
      <c:catAx>
        <c:axId val="2040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099112"/>
        <c:crosses val="autoZero"/>
        <c:auto val="1"/>
        <c:lblAlgn val="ctr"/>
        <c:lblOffset val="100"/>
        <c:tickLblSkip val="1"/>
        <c:tickMarkSkip val="1"/>
        <c:noMultiLvlLbl val="0"/>
      </c:catAx>
      <c:valAx>
        <c:axId val="20409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09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DE-4FD9-8231-358A21B0EA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DE-4FD9-8231-358A21B0EA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DE-4FD9-8231-358A21B0EAB0}"/>
            </c:ext>
          </c:extLst>
        </c:ser>
        <c:ser>
          <c:idx val="3"/>
          <c:order val="3"/>
          <c:tx>
            <c:strRef>
              <c:f>データシート!$A$30</c:f>
              <c:strCache>
                <c:ptCount val="1"/>
                <c:pt idx="0">
                  <c:v>恒久対策事業特別会計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0.01</c:v>
                </c:pt>
                <c:pt idx="8">
                  <c:v>#N/A</c:v>
                </c:pt>
                <c:pt idx="9">
                  <c:v>0.04</c:v>
                </c:pt>
              </c:numCache>
            </c:numRef>
          </c:val>
          <c:extLst>
            <c:ext xmlns:c16="http://schemas.microsoft.com/office/drawing/2014/chart" uri="{C3380CC4-5D6E-409C-BE32-E72D297353CC}">
              <c16:uniqueId val="{00000003-1DDE-4FD9-8231-358A21B0EAB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0.09</c:v>
                </c:pt>
                <c:pt idx="8">
                  <c:v>#N/A</c:v>
                </c:pt>
                <c:pt idx="9">
                  <c:v>0.12</c:v>
                </c:pt>
              </c:numCache>
            </c:numRef>
          </c:val>
          <c:extLst>
            <c:ext xmlns:c16="http://schemas.microsoft.com/office/drawing/2014/chart" uri="{C3380CC4-5D6E-409C-BE32-E72D297353CC}">
              <c16:uniqueId val="{00000004-1DDE-4FD9-8231-358A21B0EAB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1.01</c:v>
                </c:pt>
                <c:pt idx="4">
                  <c:v>#N/A</c:v>
                </c:pt>
                <c:pt idx="5">
                  <c:v>0.72</c:v>
                </c:pt>
                <c:pt idx="6">
                  <c:v>#N/A</c:v>
                </c:pt>
                <c:pt idx="7">
                  <c:v>7.0000000000000007E-2</c:v>
                </c:pt>
                <c:pt idx="8">
                  <c:v>#N/A</c:v>
                </c:pt>
                <c:pt idx="9">
                  <c:v>0.28999999999999998</c:v>
                </c:pt>
              </c:numCache>
            </c:numRef>
          </c:val>
          <c:extLst>
            <c:ext xmlns:c16="http://schemas.microsoft.com/office/drawing/2014/chart" uri="{C3380CC4-5D6E-409C-BE32-E72D297353CC}">
              <c16:uniqueId val="{00000005-1DDE-4FD9-8231-358A21B0EAB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2.95</c:v>
                </c:pt>
                <c:pt idx="2">
                  <c:v>#N/A</c:v>
                </c:pt>
                <c:pt idx="3">
                  <c:v>4.28</c:v>
                </c:pt>
                <c:pt idx="4">
                  <c:v>#N/A</c:v>
                </c:pt>
                <c:pt idx="5">
                  <c:v>4.04</c:v>
                </c:pt>
                <c:pt idx="6">
                  <c:v>#N/A</c:v>
                </c:pt>
                <c:pt idx="7">
                  <c:v>4.46</c:v>
                </c:pt>
                <c:pt idx="8">
                  <c:v>#N/A</c:v>
                </c:pt>
                <c:pt idx="9">
                  <c:v>4.2</c:v>
                </c:pt>
              </c:numCache>
            </c:numRef>
          </c:val>
          <c:extLst>
            <c:ext xmlns:c16="http://schemas.microsoft.com/office/drawing/2014/chart" uri="{C3380CC4-5D6E-409C-BE32-E72D297353CC}">
              <c16:uniqueId val="{00000006-1DDE-4FD9-8231-358A21B0EA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8.18</c:v>
                </c:pt>
                <c:pt idx="2">
                  <c:v>#N/A</c:v>
                </c:pt>
                <c:pt idx="3">
                  <c:v>5.85</c:v>
                </c:pt>
                <c:pt idx="4">
                  <c:v>#N/A</c:v>
                </c:pt>
                <c:pt idx="5">
                  <c:v>6.37</c:v>
                </c:pt>
                <c:pt idx="6">
                  <c:v>#N/A</c:v>
                </c:pt>
                <c:pt idx="7">
                  <c:v>7.41</c:v>
                </c:pt>
                <c:pt idx="8">
                  <c:v>#N/A</c:v>
                </c:pt>
                <c:pt idx="9">
                  <c:v>6.05</c:v>
                </c:pt>
              </c:numCache>
            </c:numRef>
          </c:val>
          <c:extLst>
            <c:ext xmlns:c16="http://schemas.microsoft.com/office/drawing/2014/chart" uri="{C3380CC4-5D6E-409C-BE32-E72D297353CC}">
              <c16:uniqueId val="{00000007-1DDE-4FD9-8231-358A21B0EAB0}"/>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11.01</c:v>
                </c:pt>
                <c:pt idx="2">
                  <c:v>#N/A</c:v>
                </c:pt>
                <c:pt idx="3">
                  <c:v>10.45</c:v>
                </c:pt>
                <c:pt idx="4">
                  <c:v>#N/A</c:v>
                </c:pt>
                <c:pt idx="5">
                  <c:v>9.69</c:v>
                </c:pt>
                <c:pt idx="6">
                  <c:v>#N/A</c:v>
                </c:pt>
                <c:pt idx="7">
                  <c:v>9.82</c:v>
                </c:pt>
                <c:pt idx="8">
                  <c:v>#N/A</c:v>
                </c:pt>
                <c:pt idx="9">
                  <c:v>9.7100000000000009</c:v>
                </c:pt>
              </c:numCache>
            </c:numRef>
          </c:val>
          <c:extLst>
            <c:ext xmlns:c16="http://schemas.microsoft.com/office/drawing/2014/chart" uri="{C3380CC4-5D6E-409C-BE32-E72D297353CC}">
              <c16:uniqueId val="{00000008-1DDE-4FD9-8231-358A21B0EAB0}"/>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11.55</c:v>
                </c:pt>
                <c:pt idx="2">
                  <c:v>#N/A</c:v>
                </c:pt>
                <c:pt idx="3">
                  <c:v>15.03</c:v>
                </c:pt>
                <c:pt idx="4">
                  <c:v>#N/A</c:v>
                </c:pt>
                <c:pt idx="5">
                  <c:v>10.57</c:v>
                </c:pt>
                <c:pt idx="6">
                  <c:v>#N/A</c:v>
                </c:pt>
                <c:pt idx="7">
                  <c:v>14.15</c:v>
                </c:pt>
                <c:pt idx="8">
                  <c:v>#N/A</c:v>
                </c:pt>
                <c:pt idx="9">
                  <c:v>14.53</c:v>
                </c:pt>
              </c:numCache>
            </c:numRef>
          </c:val>
          <c:extLst>
            <c:ext xmlns:c16="http://schemas.microsoft.com/office/drawing/2014/chart" uri="{C3380CC4-5D6E-409C-BE32-E72D297353CC}">
              <c16:uniqueId val="{00000009-1DDE-4FD9-8231-358A21B0EAB0}"/>
            </c:ext>
          </c:extLst>
        </c:ser>
        <c:dLbls>
          <c:showLegendKey val="0"/>
          <c:showVal val="0"/>
          <c:showCatName val="0"/>
          <c:showSerName val="0"/>
          <c:showPercent val="0"/>
          <c:showBubbleSize val="0"/>
        </c:dLbls>
        <c:gapWidth val="150"/>
        <c:overlap val="100"/>
        <c:axId val="268418296"/>
        <c:axId val="268418688"/>
      </c:barChart>
      <c:catAx>
        <c:axId val="26841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418688"/>
        <c:crosses val="autoZero"/>
        <c:auto val="1"/>
        <c:lblAlgn val="ctr"/>
        <c:lblOffset val="100"/>
        <c:tickLblSkip val="1"/>
        <c:tickMarkSkip val="1"/>
        <c:noMultiLvlLbl val="0"/>
      </c:catAx>
      <c:valAx>
        <c:axId val="2684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418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272</c:v>
                </c:pt>
                <c:pt idx="5">
                  <c:v>267</c:v>
                </c:pt>
                <c:pt idx="8">
                  <c:v>228</c:v>
                </c:pt>
                <c:pt idx="11">
                  <c:v>232</c:v>
                </c:pt>
                <c:pt idx="14">
                  <c:v>236</c:v>
                </c:pt>
              </c:numCache>
            </c:numRef>
          </c:val>
          <c:extLst>
            <c:ext xmlns:c16="http://schemas.microsoft.com/office/drawing/2014/chart" uri="{C3380CC4-5D6E-409C-BE32-E72D297353CC}">
              <c16:uniqueId val="{00000000-7CAA-42D4-8EBC-DD5D1E415D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AA-42D4-8EBC-DD5D1E415D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AA-42D4-8EBC-DD5D1E415D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9</c:v>
                </c:pt>
                <c:pt idx="9">
                  <c:v>7</c:v>
                </c:pt>
                <c:pt idx="12">
                  <c:v>0</c:v>
                </c:pt>
              </c:numCache>
            </c:numRef>
          </c:val>
          <c:extLst>
            <c:ext xmlns:c16="http://schemas.microsoft.com/office/drawing/2014/chart" uri="{C3380CC4-5D6E-409C-BE32-E72D297353CC}">
              <c16:uniqueId val="{00000003-7CAA-42D4-8EBC-DD5D1E415D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c:v>
                </c:pt>
                <c:pt idx="3">
                  <c:v>4</c:v>
                </c:pt>
                <c:pt idx="6">
                  <c:v>4</c:v>
                </c:pt>
                <c:pt idx="9">
                  <c:v>8</c:v>
                </c:pt>
                <c:pt idx="12">
                  <c:v>13</c:v>
                </c:pt>
              </c:numCache>
            </c:numRef>
          </c:val>
          <c:extLst>
            <c:ext xmlns:c16="http://schemas.microsoft.com/office/drawing/2014/chart" uri="{C3380CC4-5D6E-409C-BE32-E72D297353CC}">
              <c16:uniqueId val="{00000004-7CAA-42D4-8EBC-DD5D1E415D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AA-42D4-8EBC-DD5D1E415D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AA-42D4-8EBC-DD5D1E415D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299</c:v>
                </c:pt>
                <c:pt idx="3">
                  <c:v>269</c:v>
                </c:pt>
                <c:pt idx="6">
                  <c:v>244</c:v>
                </c:pt>
                <c:pt idx="9">
                  <c:v>249</c:v>
                </c:pt>
                <c:pt idx="12">
                  <c:v>250</c:v>
                </c:pt>
              </c:numCache>
            </c:numRef>
          </c:val>
          <c:extLst>
            <c:ext xmlns:c16="http://schemas.microsoft.com/office/drawing/2014/chart" uri="{C3380CC4-5D6E-409C-BE32-E72D297353CC}">
              <c16:uniqueId val="{00000007-7CAA-42D4-8EBC-DD5D1E415DFE}"/>
            </c:ext>
          </c:extLst>
        </c:ser>
        <c:dLbls>
          <c:showLegendKey val="0"/>
          <c:showVal val="0"/>
          <c:showCatName val="0"/>
          <c:showSerName val="0"/>
          <c:showPercent val="0"/>
          <c:showBubbleSize val="0"/>
        </c:dLbls>
        <c:gapWidth val="100"/>
        <c:overlap val="100"/>
        <c:axId val="268419472"/>
        <c:axId val="26386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c:v>
                </c:pt>
                <c:pt idx="2">
                  <c:v>#N/A</c:v>
                </c:pt>
                <c:pt idx="3">
                  <c:v>#N/A</c:v>
                </c:pt>
                <c:pt idx="4">
                  <c:v>15</c:v>
                </c:pt>
                <c:pt idx="5">
                  <c:v>#N/A</c:v>
                </c:pt>
                <c:pt idx="6">
                  <c:v>#N/A</c:v>
                </c:pt>
                <c:pt idx="7">
                  <c:v>29</c:v>
                </c:pt>
                <c:pt idx="8">
                  <c:v>#N/A</c:v>
                </c:pt>
                <c:pt idx="9">
                  <c:v>#N/A</c:v>
                </c:pt>
                <c:pt idx="10">
                  <c:v>32</c:v>
                </c:pt>
                <c:pt idx="11">
                  <c:v>#N/A</c:v>
                </c:pt>
                <c:pt idx="12">
                  <c:v>#N/A</c:v>
                </c:pt>
                <c:pt idx="13">
                  <c:v>27</c:v>
                </c:pt>
                <c:pt idx="14">
                  <c:v>#N/A</c:v>
                </c:pt>
              </c:numCache>
            </c:numRef>
          </c:val>
          <c:smooth val="0"/>
          <c:extLst>
            <c:ext xmlns:c16="http://schemas.microsoft.com/office/drawing/2014/chart" uri="{C3380CC4-5D6E-409C-BE32-E72D297353CC}">
              <c16:uniqueId val="{00000008-7CAA-42D4-8EBC-DD5D1E415DFE}"/>
            </c:ext>
          </c:extLst>
        </c:ser>
        <c:dLbls>
          <c:showLegendKey val="0"/>
          <c:showVal val="0"/>
          <c:showCatName val="0"/>
          <c:showSerName val="0"/>
          <c:showPercent val="0"/>
          <c:showBubbleSize val="0"/>
        </c:dLbls>
        <c:marker val="1"/>
        <c:smooth val="0"/>
        <c:axId val="268419472"/>
        <c:axId val="263862768"/>
      </c:lineChart>
      <c:catAx>
        <c:axId val="26841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862768"/>
        <c:crosses val="autoZero"/>
        <c:auto val="1"/>
        <c:lblAlgn val="ctr"/>
        <c:lblOffset val="100"/>
        <c:tickLblSkip val="1"/>
        <c:tickMarkSkip val="1"/>
        <c:noMultiLvlLbl val="0"/>
      </c:catAx>
      <c:valAx>
        <c:axId val="26386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41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2067</c:v>
                </c:pt>
                <c:pt idx="5">
                  <c:v>1811</c:v>
                </c:pt>
                <c:pt idx="8">
                  <c:v>2149</c:v>
                </c:pt>
                <c:pt idx="11">
                  <c:v>2127</c:v>
                </c:pt>
                <c:pt idx="14">
                  <c:v>2013</c:v>
                </c:pt>
              </c:numCache>
            </c:numRef>
          </c:val>
          <c:extLst>
            <c:ext xmlns:c16="http://schemas.microsoft.com/office/drawing/2014/chart" uri="{C3380CC4-5D6E-409C-BE32-E72D297353CC}">
              <c16:uniqueId val="{00000000-95DC-4368-AD77-110938DDE0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c:v>
                </c:pt>
                <c:pt idx="5">
                  <c:v>25</c:v>
                </c:pt>
                <c:pt idx="8">
                  <c:v>22</c:v>
                </c:pt>
                <c:pt idx="11">
                  <c:v>18</c:v>
                </c:pt>
                <c:pt idx="14">
                  <c:v>15</c:v>
                </c:pt>
              </c:numCache>
            </c:numRef>
          </c:val>
          <c:extLst>
            <c:ext xmlns:c16="http://schemas.microsoft.com/office/drawing/2014/chart" uri="{C3380CC4-5D6E-409C-BE32-E72D297353CC}">
              <c16:uniqueId val="{00000001-95DC-4368-AD77-110938DDE0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3342</c:v>
                </c:pt>
                <c:pt idx="5">
                  <c:v>3488</c:v>
                </c:pt>
                <c:pt idx="8">
                  <c:v>3646</c:v>
                </c:pt>
                <c:pt idx="11">
                  <c:v>3599</c:v>
                </c:pt>
                <c:pt idx="14">
                  <c:v>3554</c:v>
                </c:pt>
              </c:numCache>
            </c:numRef>
          </c:val>
          <c:extLst>
            <c:ext xmlns:c16="http://schemas.microsoft.com/office/drawing/2014/chart" uri="{C3380CC4-5D6E-409C-BE32-E72D297353CC}">
              <c16:uniqueId val="{00000002-95DC-4368-AD77-110938DDE0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DC-4368-AD77-110938DDE0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DC-4368-AD77-110938DDE0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C-4368-AD77-110938DDE0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682</c:v>
                </c:pt>
                <c:pt idx="3">
                  <c:v>642</c:v>
                </c:pt>
                <c:pt idx="6">
                  <c:v>550</c:v>
                </c:pt>
                <c:pt idx="9">
                  <c:v>548</c:v>
                </c:pt>
                <c:pt idx="12">
                  <c:v>512</c:v>
                </c:pt>
              </c:numCache>
            </c:numRef>
          </c:val>
          <c:extLst>
            <c:ext xmlns:c16="http://schemas.microsoft.com/office/drawing/2014/chart" uri="{C3380CC4-5D6E-409C-BE32-E72D297353CC}">
              <c16:uniqueId val="{00000006-95DC-4368-AD77-110938DDE0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c:v>
                </c:pt>
                <c:pt idx="3">
                  <c:v>15</c:v>
                </c:pt>
                <c:pt idx="6">
                  <c:v>7</c:v>
                </c:pt>
                <c:pt idx="9">
                  <c:v>0</c:v>
                </c:pt>
                <c:pt idx="12">
                  <c:v>0</c:v>
                </c:pt>
              </c:numCache>
            </c:numRef>
          </c:val>
          <c:extLst>
            <c:ext xmlns:c16="http://schemas.microsoft.com/office/drawing/2014/chart" uri="{C3380CC4-5D6E-409C-BE32-E72D297353CC}">
              <c16:uniqueId val="{00000007-95DC-4368-AD77-110938DDE0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c:v>
                </c:pt>
                <c:pt idx="3">
                  <c:v>120</c:v>
                </c:pt>
                <c:pt idx="6">
                  <c:v>159</c:v>
                </c:pt>
                <c:pt idx="9">
                  <c:v>233</c:v>
                </c:pt>
                <c:pt idx="12">
                  <c:v>249</c:v>
                </c:pt>
              </c:numCache>
            </c:numRef>
          </c:val>
          <c:extLst>
            <c:ext xmlns:c16="http://schemas.microsoft.com/office/drawing/2014/chart" uri="{C3380CC4-5D6E-409C-BE32-E72D297353CC}">
              <c16:uniqueId val="{00000008-95DC-4368-AD77-110938DDE0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DC-4368-AD77-110938DDE0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2266</c:v>
                </c:pt>
                <c:pt idx="3">
                  <c:v>2263</c:v>
                </c:pt>
                <c:pt idx="6">
                  <c:v>2280</c:v>
                </c:pt>
                <c:pt idx="9">
                  <c:v>2235</c:v>
                </c:pt>
                <c:pt idx="12">
                  <c:v>2248</c:v>
                </c:pt>
              </c:numCache>
            </c:numRef>
          </c:val>
          <c:extLst>
            <c:ext xmlns:c16="http://schemas.microsoft.com/office/drawing/2014/chart" uri="{C3380CC4-5D6E-409C-BE32-E72D297353CC}">
              <c16:uniqueId val="{0000000A-95DC-4368-AD77-110938DDE01F}"/>
            </c:ext>
          </c:extLst>
        </c:ser>
        <c:dLbls>
          <c:showLegendKey val="0"/>
          <c:showVal val="0"/>
          <c:showCatName val="0"/>
          <c:showSerName val="0"/>
          <c:showPercent val="0"/>
          <c:showBubbleSize val="0"/>
        </c:dLbls>
        <c:gapWidth val="100"/>
        <c:overlap val="100"/>
        <c:axId val="263865120"/>
        <c:axId val="263865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DC-4368-AD77-110938DDE01F}"/>
            </c:ext>
          </c:extLst>
        </c:ser>
        <c:dLbls>
          <c:showLegendKey val="0"/>
          <c:showVal val="0"/>
          <c:showCatName val="0"/>
          <c:showSerName val="0"/>
          <c:showPercent val="0"/>
          <c:showBubbleSize val="0"/>
        </c:dLbls>
        <c:marker val="1"/>
        <c:smooth val="0"/>
        <c:axId val="263865120"/>
        <c:axId val="263865512"/>
      </c:lineChart>
      <c:catAx>
        <c:axId val="2638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3865512"/>
        <c:crosses val="autoZero"/>
        <c:auto val="1"/>
        <c:lblAlgn val="ctr"/>
        <c:lblOffset val="100"/>
        <c:tickLblSkip val="1"/>
        <c:tickMarkSkip val="1"/>
        <c:noMultiLvlLbl val="0"/>
      </c:catAx>
      <c:valAx>
        <c:axId val="263865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86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693</c:v>
                </c:pt>
                <c:pt idx="1">
                  <c:v>685</c:v>
                </c:pt>
                <c:pt idx="2">
                  <c:v>679</c:v>
                </c:pt>
              </c:numCache>
            </c:numRef>
          </c:val>
          <c:extLst>
            <c:ext xmlns:c16="http://schemas.microsoft.com/office/drawing/2014/chart" uri="{C3380CC4-5D6E-409C-BE32-E72D297353CC}">
              <c16:uniqueId val="{00000000-624A-4FB5-829D-74E0B45CEF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642</c:v>
                </c:pt>
                <c:pt idx="1">
                  <c:v>634</c:v>
                </c:pt>
                <c:pt idx="2">
                  <c:v>615</c:v>
                </c:pt>
              </c:numCache>
            </c:numRef>
          </c:val>
          <c:extLst>
            <c:ext xmlns:c16="http://schemas.microsoft.com/office/drawing/2014/chart" uri="{C3380CC4-5D6E-409C-BE32-E72D297353CC}">
              <c16:uniqueId val="{00000001-624A-4FB5-829D-74E0B45CEF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1905</c:v>
                </c:pt>
                <c:pt idx="1">
                  <c:v>1873</c:v>
                </c:pt>
                <c:pt idx="2">
                  <c:v>1844</c:v>
                </c:pt>
              </c:numCache>
            </c:numRef>
          </c:val>
          <c:extLst>
            <c:ext xmlns:c16="http://schemas.microsoft.com/office/drawing/2014/chart" uri="{C3380CC4-5D6E-409C-BE32-E72D297353CC}">
              <c16:uniqueId val="{00000002-624A-4FB5-829D-74E0B45CEFC5}"/>
            </c:ext>
          </c:extLst>
        </c:ser>
        <c:dLbls>
          <c:showLegendKey val="0"/>
          <c:showVal val="0"/>
          <c:showCatName val="0"/>
          <c:showSerName val="0"/>
          <c:showPercent val="0"/>
          <c:showBubbleSize val="0"/>
        </c:dLbls>
        <c:gapWidth val="120"/>
        <c:overlap val="100"/>
        <c:axId val="272071240"/>
        <c:axId val="272071632"/>
      </c:barChart>
      <c:catAx>
        <c:axId val="27207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071632"/>
        <c:crosses val="autoZero"/>
        <c:auto val="1"/>
        <c:lblAlgn val="ctr"/>
        <c:lblOffset val="100"/>
        <c:tickLblSkip val="1"/>
        <c:tickMarkSkip val="1"/>
        <c:noMultiLvlLbl val="0"/>
      </c:catAx>
      <c:valAx>
        <c:axId val="27207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07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{2715151B-9C13-41FE-A378-9AB6C2C8FE3D}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91D-4208-BD39-CA2625B6E5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{BD953AD8-DAA2-4354-A052-6471983A8CC8}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1D-4208-BD39-CA2625B6E5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{A5D9D5F7-275E-432F-ABBB-093F4683F3A9}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1D-4208-BD39-CA2625B6E5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{928FA48B-A62E-4957-9E70-1BF7C33C381E}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1D-4208-BD39-CA2625B6E5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{4FFF3CB2-DC8B-4FAE-8096-8193B0229209}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1D-4208-BD39-CA2625B6E5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{636A59C9-4A6A-4C9C-8F2E-F7ADE7D3B094}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91D-4208-BD39-CA2625B6E5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{87205911-8A53-4741-86B7-1EC07F0B4DEB}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91D-4208-BD39-CA2625B6E5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{D7B45636-AFF6-406D-9D71-E6F541DF9449}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91D-4208-BD39-CA2625B6E5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{A1BB86CD-99CB-47AF-8761-1C114B59B74C}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91D-4208-BD39-CA2625B6E5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53.7</c:v>
                </c:pt>
                <c:pt idx="16">
                  <c:v>62.5</c:v>
                </c:pt>
                <c:pt idx="24">
                  <c:v>63.3</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1D-4208-BD39-CA2625B6E5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{AFD3BA0F-1E0C-49EC-9550-D8101DFD97A4}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91D-4208-BD39-CA2625B6E5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{C3915ED6-E133-4D1A-A03C-9876512470C9}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1D-4208-BD39-CA2625B6E5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{B2C54E68-6FAF-49B2-9AB2-8D4CAA401CF9}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1D-4208-BD39-CA2625B6E5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{B4FA6F51-10AB-4ADE-BFD6-0C9AC2685B16}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1D-4208-BD39-CA2625B6E5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{D77E3936-7B75-4F3E-BD1F-37AB422BC105}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1D-4208-BD39-CA2625B6E5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{7E86D8D6-BEAD-46FC-B667-174634ECD7E8}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91D-4208-BD39-CA2625B6E5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{C7E932F7-DDC4-428A-8E86-7ABF5843489B}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91D-4208-BD39-CA2625B6E5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{6DCE9FC1-46DB-4467-833D-AC66A3A5F93E}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91D-4208-BD39-CA2625B6E5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{76E4904B-184B-477D-AAD6-7749853024F6}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91D-4208-BD39-CA2625B6E5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91D-4208-BD39-CA2625B6E594}"/>
            </c:ext>
          </c:extLst>
        </c:ser>
        <c:dLbls>
          <c:showLegendKey val="0"/>
          <c:showVal val="1"/>
          <c:showCatName val="0"/>
          <c:showSerName val="0"/>
          <c:showPercent val="0"/>
          <c:showBubbleSize val="0"/>
        </c:dLbls>
        <c:axId val="46179840"/>
        <c:axId val="46181760"/>
      </c:scatterChart>
      <c:valAx>
        <c:axId val="46179840"/>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{F4CAD64C-8DB5-4387-81CE-1A43A5A2948E}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4A0-4144-AF81-1B4CF2367B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{25A01A19-E67A-4046-B956-8EE202FC8569}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A0-4144-AF81-1B4CF2367B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{114A460E-A06E-4FF0-B15A-2CF455E1F621}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A0-4144-AF81-1B4CF2367B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{D7FBBE57-5FBE-4505-A8E8-DAA22FA06BD8}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A0-4144-AF81-1B4CF2367B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{06B15BC5-BF15-4161-B5D5-C88CB2DBF43B}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A0-4144-AF81-1B4CF2367BF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{FD508216-E116-4B8E-B63A-E8C99BF7F032}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4A0-4144-AF81-1B4CF2367BF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{62D7B055-991F-413C-A9CE-C2DBA3F8F210}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4A0-4144-AF81-1B4CF2367BF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{E51A5C6F-53A8-4328-9B13-30E99AC04112}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4A0-4144-AF81-1B4CF2367BF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{D3F47502-1DF8-4E58-8EB6-538D3649DDD9}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4A0-4144-AF81-1B4CF2367B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c:v>
                </c:pt>
                <c:pt idx="16">
                  <c:v>1.6</c:v>
                </c:pt>
                <c:pt idx="24">
                  <c:v>1.5</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A0-4144-AF81-1B4CF2367B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{73FCDD6A-674D-4C85-937F-9FDDBC099427}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4A0-4144-AF81-1B4CF2367B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{8F10562C-2F4A-4BCD-8875-54FC2DB35068}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A0-4144-AF81-1B4CF2367B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{236F672B-7ACD-41CF-998B-D268344C7DCF}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A0-4144-AF81-1B4CF2367B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{C7F793A2-4076-484B-9E9B-BAE3819BF04B}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A0-4144-AF81-1B4CF2367B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{1CC92F8F-D745-42D5-B76F-DD4FC249D2A0}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A0-4144-AF81-1B4CF2367BF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{70E4CB07-0C1D-4B3D-AE37-E1B2496A9204}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4A0-4144-AF81-1B4CF2367BF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{B4124D6B-16DC-4755-95FA-3EDF8854B704}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4A0-4144-AF81-1B4CF2367BF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{825DBCB2-EF0A-4E8F-9CCE-479A03EB8C4F}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4A0-4144-AF81-1B4CF2367BF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{8FFFDB34-32E5-4CEC-AC04-0F38871E1F24}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4A0-4144-AF81-1B4CF2367B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4A0-4144-AF81-1B4CF2367BF0}"/>
            </c:ext>
          </c:extLst>
        </c:ser>
        <c:dLbls>
          <c:showLegendKey val="0"/>
          <c:showVal val="1"/>
          <c:showCatName val="0"/>
          <c:showSerName val="0"/>
          <c:showPercent val="0"/>
          <c:showBubbleSize val="0"/>
        </c:dLbls>
        <c:axId val="84219776"/>
        <c:axId val="84234240"/>
      </c:scatterChart>
      <c:valAx>
        <c:axId val="84219776"/>
        <c:scaling>
          <c:orientation val="minMax"/>
          <c:max val="9.5"/>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実質公債費比率は３カ年平均１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７ポイント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で年々減少傾向にある。その要因は、従前から行ってきた地方債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を２億５千万円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までとする抑制策により、地方債現在高も減少し、元利償還額も減少傾向にある。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公共施設の老朽化による大規模修繕等の工事が予想されるため、引き続き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発行額の調整を行いながら比率の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平成２６年度から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その要因は、地方債残高が従前から行ってきた起債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抑制策により減少傾向にあり、また、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財政調整基金や減債基金など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地方債残高より多いため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、将来負担比率の分子がマイナス数値となっている。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は、公共施設等総合管理計画に基づき、施設の老朽化による大規模修繕等の公共工事が見込まれるため、起債の調整や基金の取り崩し等のバランスを調整し、将来負担比率がでないよう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熊本県津奈木町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財政調整基金は、歳計剰余金処分として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百万円、預金利息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百万円、一般財源補てんのために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百万円を取崩し、増減額は▲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減債基金は、預金利息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百万円を積み立て、地方債の償還財源補てんとして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取崩し、増減額は▲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その他特定目的基金は、預金利息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百万円を積み立て、美術振興基金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百万円等で総額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百万円を取崩し、増減額は▲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百万円を取崩し、増減額▲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総額は、今後、公共施設の大規模改修等から減少傾向にあるため、その活用に留意する必要がある。津奈木町資金管理計画に基づき、安全性及び流動性を確保した上で、効率的な資金運用に努めながら、津奈木町中期財政計画の中期財政収支見通しにあわせ、基金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①町有施設整備基金：町有施設の整備に要する経費の財源に充てる。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②恒久対策事業運営基金：九州新幹線工事に起因する農業用水渇水被害対象地区の農業用水恒久対策施設の維持管理に要する財源とするため設置し、恒久対策施設の維持管理事業の運営に充てる。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③恒久対策事業維持管理基金：九州新幹線工事に起因する農業用水渇水被害対象地区の農業用水恒久対策施設の維持管理に要する財源とするため設置し、恒久対策施設の維持管理費に充てる。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④地域振興基金：地域振興等の事業を行う場合に充てる。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⑤社会福祉振興基金：高齢者及び身体障害者の在宅福祉の充実、生きがい・健康づくりの増進並びに快適な生活環境の形成等に要する経費の財源に充てる。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地域の振興を促進することを目的に設置し、地域振興等の事業を行う場合に充てる。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上記以外の目的基金も設置目的に基づき、事業推進の財源として活用を図っていく。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預金利息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百万円を積み立て、美術振興基金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百万円等で総額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百万円を取崩し、増減額は▲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基金の設置目的にあわせに計画的に運用を図る。毎年定額の取崩しが予定される基金については、決算状況を見ながら基金残高を調整する。特に町有施設整備基金は、今後公共施設等総合管理計画に基づき、施設の大規模改修等に充当していくため、財政調整基金からの振替えも検討しながら、計画的な運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歳計剰余金処分として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百万円、預金利息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百万円を積み立て、災害対策のための財源として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百万円、一般財源補てんのために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百万円を取崩し、増減額は▲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①災害対策その他緊急を要し、又は必要やむを得ない財政需要に充てるため、標準財政規模の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を下限として運用を図る。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②決算状況から実質収支比率が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％を超えないよう積立金による調整を図る。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預金利息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百万円を積み立て、地方債の償還財源補てんとして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円取崩し、増減額は▲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年度末地方債残高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円。過疎債等交付税措置される有利な起債の活用に努め、交付税の基準財政需要額に算入されない未算入額を上限額として繰り入れを調整する。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7875B68-707A-4B64-90FB-BA7BD3355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AC8527B-722C-4E7F-AE73-2AC570322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316B1D0-3AD2-4AB2-BFEB-B09F1C1EF673}"/>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ED671EE-9693-4BEF-A26D-D574B168A224}"/>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B82FB20-D849-4674-90D6-BDBDF8149C6D}"/>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BBED221A-32AA-4B07-AABC-0F55CF8D025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FBF707B8-27F5-49B6-821C-6171FEC587D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6EBF5D5-E092-4814-A150-94E269561CE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C65C4096-0A3E-444F-B377-466B2E9A38A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0D02B59-283F-497C-B6B9-EFF387931BAC}"/>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6600E8E-AB44-481F-A00E-153C5E74C328}"/>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8D614CF2-A722-470E-8B44-ED49BE43BC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6B67273-5AAE-465E-B7D8-384B67B9958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71FB0A18-E186-4F5D-B8C7-D708514F794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9753F743-480C-4CDA-AFA5-227392B8837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21621DED-DD13-4C61-97AB-4D5D12C5A45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26BB6B3-7A75-409B-8F18-69D9A8C92EF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5DEB973-DE7E-4D58-A945-27B17397B88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2ED4CE7-BA49-4E3B-B3E8-B658566BC34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1AEF938-8930-462A-BF98-800FB796FB5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8B05924E-7CA4-4C51-BF02-FE12307C18C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4,614
4,608
34.08
3,214,969
3,016,428
116,824
1,929,552
2,247,685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947E6B8E-9EC3-4D80-B810-09C3C726A40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E000B99-D983-4C1E-8AC0-D30988DFF2E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4C8834B-1787-4C76-95E8-AFE29B37566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FDF41C9-0D0E-464E-B251-3E51BC8D8D3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56A3FFC5-C54F-40C5-A5C2-661AA8E9185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790A9B38-5FCC-4CC4-B2B8-36459111E3B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4CC9814-7BE0-40B9-ABBE-D28E4382560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7DB1157-B1A5-4CE6-B4D6-B62E1430F6A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F527DC6-5BC7-463A-B456-4B2845DF901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C5670F75-774A-4F68-A3D0-A0C6CBDF30A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BC3A29A-632D-4E76-86BE-20D1CAC494F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F9BAF0CA-333B-44A3-8E36-CEE2558C19F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9C8C50F-3DFF-41D0-A05E-E56EBCF5443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3E86D84-E604-4677-8BBC-91DA73A3370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211BD39C-4045-4452-8940-57C7A26A70B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084E593-7917-422F-B90E-B9BE5EFCA0B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2EEF8EB-FC28-4AAA-8E7F-CDD343D30F7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3B1AA23A-6304-4718-9A0F-070992DED1F3}"/>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2043F465-3297-4A53-B3C4-5143A788D8C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C753C394-5E65-4B83-9298-84803185ECD7}"/>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FB8CA0DA-0371-4593-8327-D35CEEC4D4AF}"/>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52FE914-41BA-4DAC-89D0-831B3A73200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BDADD6E-A1B0-42E4-A9E1-D3E53579C76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A54E41C-2A04-457D-ABC2-36B84AD07E9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F5CCCA4-3204-479D-9129-3FA8F756B41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B133E2E-546E-4967-8330-0974844E3BE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7358BB5-0EF3-4530-88D4-83DB48FB7C4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52B6E78-8734-421D-848C-C52A296E466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318259A-B418-4AB4-8B28-469101B0926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CDCFA88-3C6F-4975-9F67-208318E0603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28DEDB40-2EC4-496B-A58D-1CED7B9A575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2F234C4-0780-4658-9FBF-83B0F0A31AA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A0C12D2-510E-48C9-8FAA-48EFA9F079A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D5A5F71-A258-4263-AAAF-FA9B16AD220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２８年度に策定した公共施設等総合管理計画において、公共施設等の新規整備を抑制し、既存施設の複合化等により将来の更新費用を削減するという目標を掲げている。有形固定資産減価償却率については、上昇傾向で類似団体より高い水準にはあるが、今後は個別計画を策定し、当該計画に基づいた施設の維持管理を適切に進めていく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70D1EB5A-7AF7-470F-94CF-F0475D09732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422AD67-3026-4CC0-9D06-F9733B7FA6A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9019174A-4F38-4ECF-A8B2-E0E0118E95E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FB23A17-3603-443C-B815-8D2E0AEFE206}"/>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94284957-F7F6-45D5-976D-54099B7EE1F9}"/>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2BEFB4DB-85AF-4367-978C-BEF8C6F2F7E7}"/>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4B85185-9861-4F34-888C-51B13B6B715E}"/>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9CB98991-A4C7-4330-BB3C-138BD013FD9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78CA283B-6A1D-41E9-86EF-A55DBA8BF662}"/>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F0E80A59-BE92-4411-923D-E8D15620566D}"/>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26DA3F5A-5302-4410-ADD9-510BA118256A}"/>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898CB3B6-27D8-428E-9E2D-028AD46B5CF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77B7F4FF-9F23-45BA-B260-564758745BA8}"/>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AC4CAD3F-6A32-4656-80BA-DD06142B220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138CE05A-8BAD-4AF6-8120-2EED864A4846}"/>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198B13F-5B95-4BB2-8634-0F80D0D540C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CFEA576F-F588-4600-8FE8-91FF2D89881D}"/>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AE9C8AB-FE03-4C5A-AB9A-FDDA0C5B87D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6F63814F-F574-4B4B-A5A6-1DBA30F2A1E2}"/>
            </a:ext>
          </a:extLst>
        </xdr:cNvPr>
        <xdr:cNvCxnSpPr/>
      </xdr:nvCxnSpPr>
      <xdr:spPr>
        <a:xfrm flipV="1">
          <a:off x="4760595" y="470271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8295CB2A-4FC5-4236-BB5F-C9631E03D89B}"/>
            </a:ext>
          </a:extLst>
        </xdr:cNvPr>
        <xdr:cNvSpPr txBox="1"/>
      </xdr:nvSpPr>
      <xdr:spPr>
        <a:xfrm>
          <a:off x="4813300" y="608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1B2F08DD-CD82-43B6-AD1B-4DFE7DAD4359}"/>
            </a:ext>
          </a:extLst>
        </xdr:cNvPr>
        <xdr:cNvCxnSpPr/>
      </xdr:nvCxnSpPr>
      <xdr:spPr>
        <a:xfrm>
          <a:off x="4673600" y="6078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BAF606CC-4476-48B5-802F-6E4B726EFDC6}"/>
            </a:ext>
          </a:extLst>
        </xdr:cNvPr>
        <xdr:cNvSpPr txBox="1"/>
      </xdr:nvSpPr>
      <xdr:spPr>
        <a:xfrm>
          <a:off x="4813300" y="447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5BF133CA-9C66-4CB8-84A6-37E1993D9746}"/>
            </a:ext>
          </a:extLst>
        </xdr:cNvPr>
        <xdr:cNvCxnSpPr/>
      </xdr:nvCxnSpPr>
      <xdr:spPr>
        <a:xfrm>
          <a:off x="4673600" y="470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a:extLst>
            <a:ext uri="{FF2B5EF4-FFF2-40B4-BE49-F238E27FC236}">
              <a16:creationId xmlns:a16="http://schemas.microsoft.com/office/drawing/2014/main" id="{C37B6868-80BA-48C1-9E74-077D26035964}"/>
            </a:ext>
          </a:extLst>
        </xdr:cNvPr>
        <xdr:cNvSpPr txBox="1"/>
      </xdr:nvSpPr>
      <xdr:spPr>
        <a:xfrm>
          <a:off x="4813300" y="5318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FFA5A7AD-3D25-4A33-A91A-850626092ADD}"/>
            </a:ext>
          </a:extLst>
        </xdr:cNvPr>
        <xdr:cNvSpPr/>
      </xdr:nvSpPr>
      <xdr:spPr>
        <a:xfrm>
          <a:off x="47117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5EF276FF-9A61-4EDD-BF25-5CDB5F03FA0B}"/>
            </a:ext>
          </a:extLst>
        </xdr:cNvPr>
        <xdr:cNvSpPr/>
      </xdr:nvSpPr>
      <xdr:spPr>
        <a:xfrm>
          <a:off x="4000500" y="541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89C623CE-BA64-4DAB-A8EE-9721FA3DF6F7}"/>
            </a:ext>
          </a:extLst>
        </xdr:cNvPr>
        <xdr:cNvSpPr/>
      </xdr:nvSpPr>
      <xdr:spPr>
        <a:xfrm>
          <a:off x="3238500" y="544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56878</xdr:rowOff>
    </xdr:from>
    <xdr:to>
      <xdr:col>11</xdr:col>
      <xdr:colOff>187325</xdr:colOff>
      <xdr:row>32</xdr:row>
      <xdr:rowOff>158478</xdr:rowOff>
    </xdr:to>
    <xdr:sp macro="" textlink="">
      <xdr:nvSpPr>
        <xdr:cNvPr id="84" name="フローチャート: 判断 83">
          <a:extLst>
            <a:ext uri="{FF2B5EF4-FFF2-40B4-BE49-F238E27FC236}">
              <a16:creationId xmlns:a16="http://schemas.microsoft.com/office/drawing/2014/main" id="{FA2A58A0-77EC-4AB9-924C-BD7401508B33}"/>
            </a:ext>
          </a:extLst>
        </xdr:cNvPr>
        <xdr:cNvSpPr/>
      </xdr:nvSpPr>
      <xdr:spPr>
        <a:xfrm>
          <a:off x="2476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9DC9BED-9E3F-4F64-B5B3-ACFF1C0F1A8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6872FC7-A1C7-43E1-9739-4F4B9D3C9C6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8E893FD-DB0D-45BE-884B-EFF4FD3DE87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C3E56B0-CEA1-4F23-8652-ACA9ECDBCC7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8D2EA51-D577-41D7-97AA-DD3E4D51E71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90" name="楕円 89">
          <a:extLst>
            <a:ext uri="{FF2B5EF4-FFF2-40B4-BE49-F238E27FC236}">
              <a16:creationId xmlns:a16="http://schemas.microsoft.com/office/drawing/2014/main" id="{820BF672-6F6A-49F7-9625-80B644CE30D1}"/>
            </a:ext>
          </a:extLst>
        </xdr:cNvPr>
        <xdr:cNvSpPr/>
      </xdr:nvSpPr>
      <xdr:spPr>
        <a:xfrm>
          <a:off x="4711700" y="5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120395</xdr:rowOff>
    </xdr:from>
    <xdr:ext cx="405111" cy="259045"/>
    <xdr:sp macro="" textlink="">
      <xdr:nvSpPr>
        <xdr:cNvPr id="91" name="有形固定資産減価償却率該当値テキスト">
          <a:extLst>
            <a:ext uri="{FF2B5EF4-FFF2-40B4-BE49-F238E27FC236}">
              <a16:creationId xmlns:a16="http://schemas.microsoft.com/office/drawing/2014/main" id="{3DBDC21F-9E69-4AFF-BBBB-3D3F42A1BB8E}"/>
            </a:ext>
          </a:extLst>
        </xdr:cNvPr>
        <xdr:cNvSpPr txBox="1"/>
      </xdr:nvSpPr>
      <xdr:spPr>
        <a:xfrm>
          <a:off x="4813300" y="509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2" name="楕円 91">
          <a:extLst>
            <a:ext uri="{FF2B5EF4-FFF2-40B4-BE49-F238E27FC236}">
              <a16:creationId xmlns:a16="http://schemas.microsoft.com/office/drawing/2014/main" id="{1657E6F1-4FDA-4BE8-A07D-7791D847FB06}"/>
            </a:ext>
          </a:extLst>
        </xdr:cNvPr>
        <xdr:cNvSpPr/>
      </xdr:nvSpPr>
      <xdr:spPr>
        <a:xfrm>
          <a:off x="4000500" y="5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148318</xdr:rowOff>
    </xdr:from>
    <xdr:to>
      <xdr:col>23</xdr:col>
      <xdr:colOff>85725</xdr:colOff>
      <xdr:row>30</xdr:row>
      <xdr:rowOff>169908</xdr:rowOff>
    </xdr:to>
    <xdr:cxnSp macro="">
      <xdr:nvCxnSpPr>
        <xdr:cNvPr id="93" name="直線コネクタ 92">
          <a:extLst>
            <a:ext uri="{FF2B5EF4-FFF2-40B4-BE49-F238E27FC236}">
              <a16:creationId xmlns:a16="http://schemas.microsoft.com/office/drawing/2014/main" id="{A72BA646-5602-45CB-BECB-ECD19737C612}"/>
            </a:ext>
          </a:extLst>
        </xdr:cNvPr>
        <xdr:cNvCxnSpPr/>
      </xdr:nvCxnSpPr>
      <xdr:spPr>
        <a:xfrm flipV="1">
          <a:off x="4051300" y="529181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94" name="楕円 93">
          <a:extLst>
            <a:ext uri="{FF2B5EF4-FFF2-40B4-BE49-F238E27FC236}">
              <a16:creationId xmlns:a16="http://schemas.microsoft.com/office/drawing/2014/main" id="{8753AA81-B2E3-4549-9FF1-89E4B5F5E053}"/>
            </a:ext>
          </a:extLst>
        </xdr:cNvPr>
        <xdr:cNvSpPr/>
      </xdr:nvSpPr>
      <xdr:spPr>
        <a:xfrm>
          <a:off x="3238500" y="52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23132</xdr:rowOff>
    </xdr:to>
    <xdr:cxnSp macro="">
      <xdr:nvCxnSpPr>
        <xdr:cNvPr id="95" name="直線コネクタ 94">
          <a:extLst>
            <a:ext uri="{FF2B5EF4-FFF2-40B4-BE49-F238E27FC236}">
              <a16:creationId xmlns:a16="http://schemas.microsoft.com/office/drawing/2014/main" id="{3D10A5FE-4CC6-4EF0-8986-8A59A9B09D54}"/>
            </a:ext>
          </a:extLst>
        </xdr:cNvPr>
        <xdr:cNvCxnSpPr/>
      </xdr:nvCxnSpPr>
      <xdr:spPr>
        <a:xfrm flipV="1">
          <a:off x="3289300" y="531340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72299</xdr:rowOff>
    </xdr:from>
    <xdr:to>
      <xdr:col>11</xdr:col>
      <xdr:colOff>187325</xdr:colOff>
      <xdr:row>33</xdr:row>
      <xdr:rowOff>2449</xdr:rowOff>
    </xdr:to>
    <xdr:sp macro="" textlink="">
      <xdr:nvSpPr>
        <xdr:cNvPr id="96" name="楕円 95">
          <a:extLst>
            <a:ext uri="{FF2B5EF4-FFF2-40B4-BE49-F238E27FC236}">
              <a16:creationId xmlns:a16="http://schemas.microsoft.com/office/drawing/2014/main" id="{931471BB-DABB-4345-8DCF-6B8D374457A6}"/>
            </a:ext>
          </a:extLst>
        </xdr:cNvPr>
        <xdr:cNvSpPr/>
      </xdr:nvSpPr>
      <xdr:spPr>
        <a:xfrm>
          <a:off x="2476500" y="55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23132</xdr:rowOff>
    </xdr:from>
    <xdr:to>
      <xdr:col>15</xdr:col>
      <xdr:colOff>136525</xdr:colOff>
      <xdr:row>32</xdr:row>
      <xdr:rowOff>123099</xdr:rowOff>
    </xdr:to>
    <xdr:cxnSp macro="">
      <xdr:nvCxnSpPr>
        <xdr:cNvPr id="97" name="直線コネクタ 96">
          <a:extLst>
            <a:ext uri="{FF2B5EF4-FFF2-40B4-BE49-F238E27FC236}">
              <a16:creationId xmlns:a16="http://schemas.microsoft.com/office/drawing/2014/main" id="{B217A88D-AF50-4A3A-A4F3-BE4CA946BFB9}"/>
            </a:ext>
          </a:extLst>
        </xdr:cNvPr>
        <xdr:cNvCxnSpPr/>
      </xdr:nvCxnSpPr>
      <xdr:spPr>
        <a:xfrm flipV="1">
          <a:off x="2527300" y="5338082"/>
          <a:ext cx="762000" cy="2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a:extLst>
            <a:ext uri="{FF2B5EF4-FFF2-40B4-BE49-F238E27FC236}">
              <a16:creationId xmlns:a16="http://schemas.microsoft.com/office/drawing/2014/main" id="{5E4A2251-774F-4203-BB7F-D6E6B3252AF7}"/>
            </a:ext>
          </a:extLst>
        </xdr:cNvPr>
        <xdr:cNvSpPr txBox="1"/>
      </xdr:nvSpPr>
      <xdr:spPr>
        <a:xfrm>
          <a:off x="3836044" y="550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9" name="n_2aveValue有形固定資産減価償却率">
          <a:extLst>
            <a:ext uri="{FF2B5EF4-FFF2-40B4-BE49-F238E27FC236}">
              <a16:creationId xmlns:a16="http://schemas.microsoft.com/office/drawing/2014/main" id="{5CD13338-A787-4B0B-9C9F-BA8C66A2CF94}"/>
            </a:ext>
          </a:extLst>
        </xdr:cNvPr>
        <xdr:cNvSpPr txBox="1"/>
      </xdr:nvSpPr>
      <xdr:spPr>
        <a:xfrm>
          <a:off x="3086744" y="553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3555</xdr:rowOff>
    </xdr:from>
    <xdr:ext cx="405111" cy="259045"/>
    <xdr:sp macro="" textlink="">
      <xdr:nvSpPr>
        <xdr:cNvPr id="100" name="n_3aveValue有形固定資産減価償却率">
          <a:extLst>
            <a:ext uri="{FF2B5EF4-FFF2-40B4-BE49-F238E27FC236}">
              <a16:creationId xmlns:a16="http://schemas.microsoft.com/office/drawing/2014/main" id="{0A07B83E-17B9-4398-A1A8-660BC95C02F0}"/>
            </a:ext>
          </a:extLst>
        </xdr:cNvPr>
        <xdr:cNvSpPr txBox="1"/>
      </xdr:nvSpPr>
      <xdr:spPr>
        <a:xfrm>
          <a:off x="2324744" y="531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101" name="n_1mainValue有形固定資産減価償却率">
          <a:extLst>
            <a:ext uri="{FF2B5EF4-FFF2-40B4-BE49-F238E27FC236}">
              <a16:creationId xmlns:a16="http://schemas.microsoft.com/office/drawing/2014/main" id="{0C049AEB-B8C2-41A7-86C9-5C8B74AB05BE}"/>
            </a:ext>
          </a:extLst>
        </xdr:cNvPr>
        <xdr:cNvSpPr txBox="1"/>
      </xdr:nvSpPr>
      <xdr:spPr>
        <a:xfrm>
          <a:off x="3836044" y="5037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90459</xdr:rowOff>
    </xdr:from>
    <xdr:ext cx="405111" cy="259045"/>
    <xdr:sp macro="" textlink="">
      <xdr:nvSpPr>
        <xdr:cNvPr id="102" name="n_2mainValue有形固定資産減価償却率">
          <a:extLst>
            <a:ext uri="{FF2B5EF4-FFF2-40B4-BE49-F238E27FC236}">
              <a16:creationId xmlns:a16="http://schemas.microsoft.com/office/drawing/2014/main" id="{BA80E1D5-0FE0-41CE-A249-C47CAE84FA3F}"/>
            </a:ext>
          </a:extLst>
        </xdr:cNvPr>
        <xdr:cNvSpPr txBox="1"/>
      </xdr:nvSpPr>
      <xdr:spPr>
        <a:xfrm>
          <a:off x="3086744" y="506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165026</xdr:rowOff>
    </xdr:from>
    <xdr:ext cx="405111" cy="259045"/>
    <xdr:sp macro="" textlink="">
      <xdr:nvSpPr>
        <xdr:cNvPr id="103" name="n_3mainValue有形固定資産減価償却率">
          <a:extLst>
            <a:ext uri="{FF2B5EF4-FFF2-40B4-BE49-F238E27FC236}">
              <a16:creationId xmlns:a16="http://schemas.microsoft.com/office/drawing/2014/main" id="{E6C8FE26-ABA8-4E25-8A4F-2C9152CED490}"/>
            </a:ext>
          </a:extLst>
        </xdr:cNvPr>
        <xdr:cNvSpPr txBox="1"/>
      </xdr:nvSpPr>
      <xdr:spPr>
        <a:xfrm>
          <a:off x="2324744" y="565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64275EA4-4F4F-4898-81A2-F70AF7E61E6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47997D96-F6F6-4EB4-B740-0C9C777C310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B075A7F9-3578-44BE-AA5D-E5C81CB8F2F6}"/>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E85E646E-2C55-4A86-BD48-259B3D494DD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3C26E96C-FEF4-4C2A-A667-78B22E61FAC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1815D66C-4926-4B19-B44F-016B9F842DB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B82690AC-7EFB-457A-9843-307A7ED474F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9A03B8B9-9560-42B5-895C-556833C600E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9E14252E-1844-45CC-85BA-8B45A9C0493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8E456DFB-43D4-4A8C-8924-A6EE1B89CAF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CF6A1F60-0CD2-4970-AA52-46C6C523C4C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3589CE8D-9648-446D-A8F1-BE232A037C2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F8DF5803-CA81-4ACC-970B-FCFF77BC827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7B6790D2-7F67-4E9C-B86C-7DD274D23A1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CCA3DD35-25B7-496C-B30B-957BF53DE89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DE0E83F1-BAA2-4301-AA24-459BE656A28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94E196D7-D203-4C50-A1B0-09DE7A900F63}"/>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434572B0-78CC-44D9-B411-9FDFB36F9F19}"/>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A903159-6A58-4DA0-AD2C-542CE129B712}"/>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A0FF14D-F804-4CFE-BB3B-5A43CD88473D}"/>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7AE3CCD6-F082-4DA4-95B2-516A80CF42E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C7976136-6156-40F9-9859-6A4287D2803C}"/>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7B96CC1-2D3E-4A6A-82B6-A920BB95F02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49B67C7F-9506-464A-9EF4-AB4EB88DD69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F092A048-375C-4F0A-9A50-D1150511EDF7}"/>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DE5524F-A878-4AB0-8B47-50A07504D22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B423C9B3-E90B-404A-8BEB-CAEE1BFDFC4F}"/>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39DAD683-9D54-4200-9774-0E79C4AC81D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2CF60D6E-D05A-4BC2-9DDF-5FD994E3E610}"/>
            </a:ext>
          </a:extLst>
        </xdr:cNvPr>
        <xdr:cNvCxnSpPr/>
      </xdr:nvCxnSpPr>
      <xdr:spPr>
        <a:xfrm flipV="1">
          <a:off x="14793595" y="4751931"/>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7E91B6BF-4954-4A53-A0EE-4BD14ED67942}"/>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8FE48A07-0506-463C-ABF6-47AB4782F445}"/>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C015C628-8E72-4380-BA44-12DBE69DED9C}"/>
            </a:ext>
          </a:extLst>
        </xdr:cNvPr>
        <xdr:cNvSpPr txBox="1"/>
      </xdr:nvSpPr>
      <xdr:spPr>
        <a:xfrm>
          <a:off x="14846300" y="45271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87318F52-61B0-489D-9EB6-BE30647F0896}"/>
            </a:ext>
          </a:extLst>
        </xdr:cNvPr>
        <xdr:cNvCxnSpPr/>
      </xdr:nvCxnSpPr>
      <xdr:spPr>
        <a:xfrm>
          <a:off x="14706600" y="475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a:extLst>
            <a:ext uri="{FF2B5EF4-FFF2-40B4-BE49-F238E27FC236}">
              <a16:creationId xmlns:a16="http://schemas.microsoft.com/office/drawing/2014/main" id="{677B2253-5D0E-4597-9ABD-C8631F5546B0}"/>
            </a:ext>
          </a:extLst>
        </xdr:cNvPr>
        <xdr:cNvSpPr txBox="1"/>
      </xdr:nvSpPr>
      <xdr:spPr>
        <a:xfrm>
          <a:off x="14846300" y="550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4508ADEC-021C-4949-B844-ADED4B63B16B}"/>
            </a:ext>
          </a:extLst>
        </xdr:cNvPr>
        <xdr:cNvSpPr/>
      </xdr:nvSpPr>
      <xdr:spPr>
        <a:xfrm>
          <a:off x="14744700" y="565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6C054771-6500-4284-9646-0BFAFA252BF7}"/>
            </a:ext>
          </a:extLst>
        </xdr:cNvPr>
        <xdr:cNvSpPr/>
      </xdr:nvSpPr>
      <xdr:spPr>
        <a:xfrm>
          <a:off x="14033500" y="562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5E40BE-8725-4D45-A912-A9966D969D6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AD0A206-707D-4688-A87E-FFA91813068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A6F4CA2-4DE7-423E-B718-1E76643DE0E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1799692-F709-481B-ABAE-E745A4C9936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ECADE2F-550A-4AEB-B76B-D12EA0E687F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45" name="n_1aveValue債務償還比率">
          <a:extLst>
            <a:ext uri="{FF2B5EF4-FFF2-40B4-BE49-F238E27FC236}">
              <a16:creationId xmlns:a16="http://schemas.microsoft.com/office/drawing/2014/main" id="{35FD5F7F-C14E-4739-B710-0457F74F3765}"/>
            </a:ext>
          </a:extLst>
        </xdr:cNvPr>
        <xdr:cNvSpPr txBox="1"/>
      </xdr:nvSpPr>
      <xdr:spPr>
        <a:xfrm>
          <a:off x="13836727" y="54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E6F49255-4839-46C0-A118-AD946938DC4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D58A85BC-F7FB-4145-90DA-C3A1875CC06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5EDE6952-C530-4807-B38C-ECDB4AE71C3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C7C8C5C8-5540-4DCF-B78C-B94DEB6CF15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5B586C94-71BC-46C0-BA6C-EAC092666D8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79580FDD-6B95-4C8D-9599-366BBB29979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27FB9A-61E2-49CC-B2A4-DE900BA03D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FA341C-EB17-4E85-AD9D-B0F6A18EEE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A26C54-AA16-4602-B437-09915378FF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EB92F4-A077-4C56-896A-12A136B5A0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A278A2-6A30-41B6-ACFB-B617B6E704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E8EC48-8F6A-408F-83E2-3A68C35C33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B25EA4-0111-4A2A-B85E-26D061D1E2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DCE17D-ADEE-4350-A529-08FB6E9590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8CB624-D7C0-40C8-9E6A-EF12707ADF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7428AB-E919-486C-8C7A-9393E50DB0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4,614
4,608
34.08
3,214,969
3,016,428
116,824
1,929,552
2,247,685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E550B8-2577-471B-85B2-05DED332B0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95C99D-639B-46A1-B7A9-1FD67934F2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C62E6D-3CD2-4BAD-9B0B-E8C69D4E86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4649C1-3D4B-4776-BB03-92AF9C35DF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75F8C3-A687-4CAA-9635-95F80EFEA0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B4A8FF-EB8B-4C70-94B0-C72095DE16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612DC1-AD63-41C6-A736-A35CDEA3DF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7908CE-4B05-4221-A6DC-CC9739145F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8B50AA-3430-443F-ABDA-B5F7B1F80B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764750-5EEB-4349-B3B4-BEA16F82EF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755A2A-251A-41B2-8B91-A58489A298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3CA9E2-B86C-4038-ACE9-26238FD8B9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390C08-9820-4D79-8CF1-084CB21846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D9BEC6-B74A-411A-9106-9585816809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82FDD2-A6F6-42C5-84E2-45FB255E1D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7C08A8-774F-446B-AD41-EC3893393E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D04C8E-F31A-48F9-84EC-0FDFA40478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947768-339B-4D00-93E3-D3229E70EB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CC3AE9-62A1-40F3-999A-D197781ECD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B4ED11-D74D-4DE2-93E5-833A9ED8A14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B680925-D5FE-44B9-8830-EA31307837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B8D2BF8-33CB-46D7-8B4E-76A62CABDB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E40D92F-4BC1-4BB8-BF37-09B54E5CBE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34905C-EF83-4008-8596-DEF564EEDF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572EE0D-C719-4CE2-8E35-3C70FBFC31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CB4E650-447F-4B95-8995-4BFC63E458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0E2C2AA-5762-4273-8799-147BBE0A42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C8F1C3-CEFD-4995-BA59-6B227D1D0B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E5F617E-CB3B-4D10-8308-BBEC5005DC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0FE4D33-C9E0-4A28-9B5B-ED74A65DEE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AD48228-34E8-493A-832A-DC51AA4DB6D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6BCD44D-2FC3-40EC-8936-FFBF7348282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2903DFB-1405-4CB1-8BBB-C7B1E52CC59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CF5F203-45BD-4D3B-BC12-89B00FD27C6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F688F49-5860-481B-BFA4-3A864616E0D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83A419B-3056-4C47-BA33-480493EA19C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C086F83-5D9E-439D-9EA2-1AEA326DBE3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9A92DE5-FF52-447E-9274-00EB180CF98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5AFB7D7-E8B4-44B0-BD7F-1DE5C3AFE88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580B3F3-DE5A-4E21-AB0D-B708F4467CB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0BC25EE-1FAC-42A6-98F8-07C142E9CBC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55F6ED5-1C34-4667-8503-4C1486552F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7C468DE-6F4F-4193-9A6F-F63ED436D7C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85ADCDB-7CAB-4C40-A922-4956F01077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85CC8E03-F1DF-45A2-A462-A6827CE13088}"/>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DD135329-2BF8-46C8-9049-2D017E565C1B}"/>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F7334536-0939-4E4A-ADDC-0A0BF056D71C}"/>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1FB923AD-6D56-464C-9958-032D1901DE1E}"/>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ABABA460-9125-47DA-8D81-B77FC62D9BB8}"/>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id="{51C8BC94-B86F-4911-9ED6-A2F1FC3692D9}"/>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69DCAD06-7744-4986-8590-B825B5820538}"/>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E5BA8F2E-8B92-4045-9011-A36A4F58E408}"/>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3CF86A48-3288-463E-BCFC-A1D22683F7F8}"/>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xdr:rowOff>
    </xdr:from>
    <xdr:to>
      <xdr:col>10</xdr:col>
      <xdr:colOff>165100</xdr:colOff>
      <xdr:row>38</xdr:row>
      <xdr:rowOff>102235</xdr:rowOff>
    </xdr:to>
    <xdr:sp macro="" textlink="">
      <xdr:nvSpPr>
        <xdr:cNvPr id="65" name="フローチャート: 判断 64">
          <a:extLst>
            <a:ext uri="{FF2B5EF4-FFF2-40B4-BE49-F238E27FC236}">
              <a16:creationId xmlns:a16="http://schemas.microsoft.com/office/drawing/2014/main" id="{FCF17567-1DE5-46FE-AB61-9CB99145CE71}"/>
            </a:ext>
          </a:extLst>
        </xdr:cNvPr>
        <xdr:cNvSpPr/>
      </xdr:nvSpPr>
      <xdr:spPr>
        <a:xfrm>
          <a:off x="1968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AB40CDB-EA71-45F6-AF28-1C80C1D87F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DE3A8C1-7982-47B1-87B0-7C50A595D9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0E07F5-D2E6-4CA2-8F49-7E67260289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3A5EEA-D7F1-42C3-BC5E-9D73FB4470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5281D8D-06EF-44A5-ADCD-956EE8D606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1" name="楕円 70">
          <a:extLst>
            <a:ext uri="{FF2B5EF4-FFF2-40B4-BE49-F238E27FC236}">
              <a16:creationId xmlns:a16="http://schemas.microsoft.com/office/drawing/2014/main" id="{D5EC3569-4C5C-4D7B-99FB-7CF20E199804}"/>
            </a:ext>
          </a:extLst>
        </xdr:cNvPr>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2" name="【道路】&#10;有形固定資産減価償却率該当値テキスト">
          <a:extLst>
            <a:ext uri="{FF2B5EF4-FFF2-40B4-BE49-F238E27FC236}">
              <a16:creationId xmlns:a16="http://schemas.microsoft.com/office/drawing/2014/main" id="{79E3962A-C18F-4FBF-98B5-8009AC8E7F7B}"/>
            </a:ext>
          </a:extLst>
        </xdr:cNvPr>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3" name="楕円 72">
          <a:extLst>
            <a:ext uri="{FF2B5EF4-FFF2-40B4-BE49-F238E27FC236}">
              <a16:creationId xmlns:a16="http://schemas.microsoft.com/office/drawing/2014/main" id="{56376A00-F027-4425-92C2-FD64DCAA1CF5}"/>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43815</xdr:rowOff>
    </xdr:to>
    <xdr:cxnSp macro="">
      <xdr:nvCxnSpPr>
        <xdr:cNvPr id="74" name="直線コネクタ 73">
          <a:extLst>
            <a:ext uri="{FF2B5EF4-FFF2-40B4-BE49-F238E27FC236}">
              <a16:creationId xmlns:a16="http://schemas.microsoft.com/office/drawing/2014/main" id="{6796D940-101F-41D4-BFDB-E786516D4979}"/>
            </a:ext>
          </a:extLst>
        </xdr:cNvPr>
        <xdr:cNvCxnSpPr/>
      </xdr:nvCxnSpPr>
      <xdr:spPr>
        <a:xfrm flipV="1">
          <a:off x="3797300" y="63512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5" name="楕円 74">
          <a:extLst>
            <a:ext uri="{FF2B5EF4-FFF2-40B4-BE49-F238E27FC236}">
              <a16:creationId xmlns:a16="http://schemas.microsoft.com/office/drawing/2014/main" id="{80FA4428-CCC2-4509-801F-40EABF265EC8}"/>
            </a:ext>
          </a:extLst>
        </xdr:cNvPr>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72390</xdr:rowOff>
    </xdr:to>
    <xdr:cxnSp macro="">
      <xdr:nvCxnSpPr>
        <xdr:cNvPr id="76" name="直線コネクタ 75">
          <a:extLst>
            <a:ext uri="{FF2B5EF4-FFF2-40B4-BE49-F238E27FC236}">
              <a16:creationId xmlns:a16="http://schemas.microsoft.com/office/drawing/2014/main" id="{D3696157-32DE-476A-8508-DBDC396C5B2D}"/>
            </a:ext>
          </a:extLst>
        </xdr:cNvPr>
        <xdr:cNvCxnSpPr/>
      </xdr:nvCxnSpPr>
      <xdr:spPr>
        <a:xfrm flipV="1">
          <a:off x="2908300" y="638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7" name="楕円 76">
          <a:extLst>
            <a:ext uri="{FF2B5EF4-FFF2-40B4-BE49-F238E27FC236}">
              <a16:creationId xmlns:a16="http://schemas.microsoft.com/office/drawing/2014/main" id="{EADB6EE9-32C1-43E1-8143-6887BB152A12}"/>
            </a:ext>
          </a:extLst>
        </xdr:cNvPr>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108585</xdr:rowOff>
    </xdr:to>
    <xdr:cxnSp macro="">
      <xdr:nvCxnSpPr>
        <xdr:cNvPr id="78" name="直線コネクタ 77">
          <a:extLst>
            <a:ext uri="{FF2B5EF4-FFF2-40B4-BE49-F238E27FC236}">
              <a16:creationId xmlns:a16="http://schemas.microsoft.com/office/drawing/2014/main" id="{B2F99EC2-955F-429C-90B1-38C6FFA32770}"/>
            </a:ext>
          </a:extLst>
        </xdr:cNvPr>
        <xdr:cNvCxnSpPr/>
      </xdr:nvCxnSpPr>
      <xdr:spPr>
        <a:xfrm flipV="1">
          <a:off x="2019300" y="6416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9" name="n_1aveValue【道路】&#10;有形固定資産減価償却率">
          <a:extLst>
            <a:ext uri="{FF2B5EF4-FFF2-40B4-BE49-F238E27FC236}">
              <a16:creationId xmlns:a16="http://schemas.microsoft.com/office/drawing/2014/main" id="{1E472559-3E66-466C-A8A1-BDFF87316F3E}"/>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a:extLst>
            <a:ext uri="{FF2B5EF4-FFF2-40B4-BE49-F238E27FC236}">
              <a16:creationId xmlns:a16="http://schemas.microsoft.com/office/drawing/2014/main" id="{53FFBDEA-2258-48FA-AA0A-E3B2A89C5378}"/>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1" name="n_3aveValue【道路】&#10;有形固定資産減価償却率">
          <a:extLst>
            <a:ext uri="{FF2B5EF4-FFF2-40B4-BE49-F238E27FC236}">
              <a16:creationId xmlns:a16="http://schemas.microsoft.com/office/drawing/2014/main" id="{CB9460A8-EE4E-4FB9-B799-18299172DC3F}"/>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2" name="n_1mainValue【道路】&#10;有形固定資産減価償却率">
          <a:extLst>
            <a:ext uri="{FF2B5EF4-FFF2-40B4-BE49-F238E27FC236}">
              <a16:creationId xmlns:a16="http://schemas.microsoft.com/office/drawing/2014/main" id="{C22A15DF-0938-4EEF-BE53-94104EC0E2F5}"/>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83" name="n_2mainValue【道路】&#10;有形固定資産減価償却率">
          <a:extLst>
            <a:ext uri="{FF2B5EF4-FFF2-40B4-BE49-F238E27FC236}">
              <a16:creationId xmlns:a16="http://schemas.microsoft.com/office/drawing/2014/main" id="{3AD804FD-7A75-4CF8-9B1F-B98F31931555}"/>
            </a:ext>
          </a:extLst>
        </xdr:cNvPr>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4" name="n_3mainValue【道路】&#10;有形固定資産減価償却率">
          <a:extLst>
            <a:ext uri="{FF2B5EF4-FFF2-40B4-BE49-F238E27FC236}">
              <a16:creationId xmlns:a16="http://schemas.microsoft.com/office/drawing/2014/main" id="{555C2458-6E2A-4545-B1B0-D8C48D2B50EE}"/>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8DB59CBE-5396-4023-840B-72BDCD527B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E0297074-1DF7-4E82-84BB-B48C8D1E35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E0CBB20E-191B-4CBA-8CA6-9F4E78276C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BD77AA0-A4FA-4BA0-9D12-23430895F6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64ECC44-7053-4B76-96B7-2B60E4ADF0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4E22E70-CC13-47E6-B612-53A2A734BE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55A368A-CBEE-4278-8BA8-2E2086EA8C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376B059-00BB-49F6-BD04-F0C5F429895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9178982C-A10D-489F-9E2B-F5D817CD559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DFA0952-C2DE-46A7-9895-C3A8A08923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9716BFC0-B636-4B01-B808-4FE13967A4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989851FC-1373-4D3C-912C-4A0CA06ACA6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62C4C5A-C500-47A9-8793-1B11FEEE14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9DA1A9A0-4326-4AC4-871A-319468FE0FA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1D7DC14-59C6-405E-8FCF-4BFDB1E6D2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3B97D890-BBD2-431D-BAB0-F7A39ADCE4A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B2E9A946-1331-4A85-8916-F3378061F97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AF1D0BA5-D171-4D76-BC85-DCBED3A0E96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483A45FC-9791-4D6F-ACFA-5A62385158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40AA0532-D533-4685-BDF8-8742577A752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5E960E82-1921-47B0-9274-C68F939A04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EC8764ED-8F78-4EB0-89AE-4620170E38A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22E0A364-39CE-4B20-B12F-9B894C950E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50E6366A-4935-46AC-908A-02963485CF0C}"/>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AF707767-BD71-4E2E-881B-0CF5555E5270}"/>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6EC8BAAB-5172-4966-B8AA-6032FB7D0D69}"/>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42332E9F-F028-48A3-8F96-140B27141D71}"/>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75B49254-FCE4-405D-AFFE-BD2A73C2A763}"/>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a:extLst>
            <a:ext uri="{FF2B5EF4-FFF2-40B4-BE49-F238E27FC236}">
              <a16:creationId xmlns:a16="http://schemas.microsoft.com/office/drawing/2014/main" id="{4A63B9BD-2428-4BF0-8270-0B82A2560918}"/>
            </a:ext>
          </a:extLst>
        </xdr:cNvPr>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1D0C6B4F-8F45-4167-A3DF-6B1A2F67E122}"/>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076B0E51-A8BE-4B8F-8726-2204106FB2DF}"/>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54474343-1ED2-4B62-9B86-78C83C45B483}"/>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80195</xdr:rowOff>
    </xdr:from>
    <xdr:to>
      <xdr:col>41</xdr:col>
      <xdr:colOff>101600</xdr:colOff>
      <xdr:row>39</xdr:row>
      <xdr:rowOff>10345</xdr:rowOff>
    </xdr:to>
    <xdr:sp macro="" textlink="">
      <xdr:nvSpPr>
        <xdr:cNvPr id="117" name="フローチャート: 判断 116">
          <a:extLst>
            <a:ext uri="{FF2B5EF4-FFF2-40B4-BE49-F238E27FC236}">
              <a16:creationId xmlns:a16="http://schemas.microsoft.com/office/drawing/2014/main" id="{ECD053F1-D87A-4540-9F3E-E6AB49132571}"/>
            </a:ext>
          </a:extLst>
        </xdr:cNvPr>
        <xdr:cNvSpPr/>
      </xdr:nvSpPr>
      <xdr:spPr>
        <a:xfrm>
          <a:off x="7810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600D118-2B48-4DFC-870C-88D9F492B6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B163CE0-5377-4904-BE1E-F5F00D591E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D3EBB72-58D9-4F97-A71C-CCEAAA9811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B97EB1B-91EA-4B6A-A42D-FB160E2D37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CB3DFB9-7232-474C-A859-2FDE9BB3A5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82679</xdr:rowOff>
    </xdr:from>
    <xdr:to>
      <xdr:col>55</xdr:col>
      <xdr:colOff>50800</xdr:colOff>
      <xdr:row>41</xdr:row>
      <xdr:rowOff>12829</xdr:rowOff>
    </xdr:to>
    <xdr:sp macro="" textlink="">
      <xdr:nvSpPr>
        <xdr:cNvPr id="123" name="楕円 122">
          <a:extLst>
            <a:ext uri="{FF2B5EF4-FFF2-40B4-BE49-F238E27FC236}">
              <a16:creationId xmlns:a16="http://schemas.microsoft.com/office/drawing/2014/main" id="{5F414491-41CC-4EC7-82BF-6CF859A33A17}"/>
            </a:ext>
          </a:extLst>
        </xdr:cNvPr>
        <xdr:cNvSpPr/>
      </xdr:nvSpPr>
      <xdr:spPr>
        <a:xfrm>
          <a:off x="10426700" y="6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61106</xdr:rowOff>
    </xdr:from>
    <xdr:ext cx="534377" cy="259045"/>
    <xdr:sp macro="" textlink="">
      <xdr:nvSpPr>
        <xdr:cNvPr id="124" name="【道路】&#10;一人当たり延長該当値テキスト">
          <a:extLst>
            <a:ext uri="{FF2B5EF4-FFF2-40B4-BE49-F238E27FC236}">
              <a16:creationId xmlns:a16="http://schemas.microsoft.com/office/drawing/2014/main" id="{4CF478EE-FB98-4A6C-B065-32F2345FC380}"/>
            </a:ext>
          </a:extLst>
        </xdr:cNvPr>
        <xdr:cNvSpPr txBox="1"/>
      </xdr:nvSpPr>
      <xdr:spPr>
        <a:xfrm>
          <a:off x="10515600" y="69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86795</xdr:rowOff>
    </xdr:from>
    <xdr:to>
      <xdr:col>50</xdr:col>
      <xdr:colOff>165100</xdr:colOff>
      <xdr:row>41</xdr:row>
      <xdr:rowOff>16945</xdr:rowOff>
    </xdr:to>
    <xdr:sp macro="" textlink="">
      <xdr:nvSpPr>
        <xdr:cNvPr id="125" name="楕円 124">
          <a:extLst>
            <a:ext uri="{FF2B5EF4-FFF2-40B4-BE49-F238E27FC236}">
              <a16:creationId xmlns:a16="http://schemas.microsoft.com/office/drawing/2014/main" id="{7DCF3982-538B-4D86-AFF4-1FC3868447FE}"/>
            </a:ext>
          </a:extLst>
        </xdr:cNvPr>
        <xdr:cNvSpPr/>
      </xdr:nvSpPr>
      <xdr:spPr>
        <a:xfrm>
          <a:off x="9588500" y="69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133479</xdr:rowOff>
    </xdr:from>
    <xdr:to>
      <xdr:col>55</xdr:col>
      <xdr:colOff>0</xdr:colOff>
      <xdr:row>40</xdr:row>
      <xdr:rowOff>137595</xdr:rowOff>
    </xdr:to>
    <xdr:cxnSp macro="">
      <xdr:nvCxnSpPr>
        <xdr:cNvPr id="126" name="直線コネクタ 125">
          <a:extLst>
            <a:ext uri="{FF2B5EF4-FFF2-40B4-BE49-F238E27FC236}">
              <a16:creationId xmlns:a16="http://schemas.microsoft.com/office/drawing/2014/main" id="{A54EDDB5-B691-4FD0-AB9D-075B55D336FF}"/>
            </a:ext>
          </a:extLst>
        </xdr:cNvPr>
        <xdr:cNvCxnSpPr/>
      </xdr:nvCxnSpPr>
      <xdr:spPr>
        <a:xfrm flipV="1">
          <a:off x="9639300" y="6991479"/>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130792</xdr:rowOff>
    </xdr:from>
    <xdr:to>
      <xdr:col>46</xdr:col>
      <xdr:colOff>38100</xdr:colOff>
      <xdr:row>42</xdr:row>
      <xdr:rowOff>60942</xdr:rowOff>
    </xdr:to>
    <xdr:sp macro="" textlink="">
      <xdr:nvSpPr>
        <xdr:cNvPr id="127" name="楕円 126">
          <a:extLst>
            <a:ext uri="{FF2B5EF4-FFF2-40B4-BE49-F238E27FC236}">
              <a16:creationId xmlns:a16="http://schemas.microsoft.com/office/drawing/2014/main" id="{45840057-B44D-4B51-A7F5-0C31BEA6FB10}"/>
            </a:ext>
          </a:extLst>
        </xdr:cNvPr>
        <xdr:cNvSpPr/>
      </xdr:nvSpPr>
      <xdr:spPr>
        <a:xfrm>
          <a:off x="8699500" y="7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137595</xdr:rowOff>
    </xdr:from>
    <xdr:to>
      <xdr:col>50</xdr:col>
      <xdr:colOff>114300</xdr:colOff>
      <xdr:row>42</xdr:row>
      <xdr:rowOff>10142</xdr:rowOff>
    </xdr:to>
    <xdr:cxnSp macro="">
      <xdr:nvCxnSpPr>
        <xdr:cNvPr id="128" name="直線コネクタ 127">
          <a:extLst>
            <a:ext uri="{FF2B5EF4-FFF2-40B4-BE49-F238E27FC236}">
              <a16:creationId xmlns:a16="http://schemas.microsoft.com/office/drawing/2014/main" id="{C61EFC06-AE01-412F-840F-CFE16CA6497B}"/>
            </a:ext>
          </a:extLst>
        </xdr:cNvPr>
        <xdr:cNvCxnSpPr/>
      </xdr:nvCxnSpPr>
      <xdr:spPr>
        <a:xfrm flipV="1">
          <a:off x="8750300" y="6995595"/>
          <a:ext cx="8890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83061</xdr:rowOff>
    </xdr:from>
    <xdr:to>
      <xdr:col>41</xdr:col>
      <xdr:colOff>101600</xdr:colOff>
      <xdr:row>41</xdr:row>
      <xdr:rowOff>13211</xdr:rowOff>
    </xdr:to>
    <xdr:sp macro="" textlink="">
      <xdr:nvSpPr>
        <xdr:cNvPr id="129" name="楕円 128">
          <a:extLst>
            <a:ext uri="{FF2B5EF4-FFF2-40B4-BE49-F238E27FC236}">
              <a16:creationId xmlns:a16="http://schemas.microsoft.com/office/drawing/2014/main" id="{4917F8DD-B0CE-4D83-B73C-C81C3C567A17}"/>
            </a:ext>
          </a:extLst>
        </xdr:cNvPr>
        <xdr:cNvSpPr/>
      </xdr:nvSpPr>
      <xdr:spPr>
        <a:xfrm>
          <a:off x="7810500" y="6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133861</xdr:rowOff>
    </xdr:from>
    <xdr:to>
      <xdr:col>45</xdr:col>
      <xdr:colOff>177800</xdr:colOff>
      <xdr:row>42</xdr:row>
      <xdr:rowOff>10142</xdr:rowOff>
    </xdr:to>
    <xdr:cxnSp macro="">
      <xdr:nvCxnSpPr>
        <xdr:cNvPr id="130" name="直線コネクタ 129">
          <a:extLst>
            <a:ext uri="{FF2B5EF4-FFF2-40B4-BE49-F238E27FC236}">
              <a16:creationId xmlns:a16="http://schemas.microsoft.com/office/drawing/2014/main" id="{8AE800C2-3884-4918-9C9A-FC3BE5E4D4B8}"/>
            </a:ext>
          </a:extLst>
        </xdr:cNvPr>
        <xdr:cNvCxnSpPr/>
      </xdr:nvCxnSpPr>
      <xdr:spPr>
        <a:xfrm>
          <a:off x="7861300" y="6991861"/>
          <a:ext cx="889000" cy="2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a:extLst>
            <a:ext uri="{FF2B5EF4-FFF2-40B4-BE49-F238E27FC236}">
              <a16:creationId xmlns:a16="http://schemas.microsoft.com/office/drawing/2014/main" id="{A9D9928E-ED03-4844-A6CA-AE2D68ADB49C}"/>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a:extLst>
            <a:ext uri="{FF2B5EF4-FFF2-40B4-BE49-F238E27FC236}">
              <a16:creationId xmlns:a16="http://schemas.microsoft.com/office/drawing/2014/main" id="{401B6BD1-E1F3-4E4E-82C6-FCA08F009151}"/>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26872</xdr:rowOff>
    </xdr:from>
    <xdr:ext cx="534377" cy="259045"/>
    <xdr:sp macro="" textlink="">
      <xdr:nvSpPr>
        <xdr:cNvPr id="133" name="n_3aveValue【道路】&#10;一人当たり延長">
          <a:extLst>
            <a:ext uri="{FF2B5EF4-FFF2-40B4-BE49-F238E27FC236}">
              <a16:creationId xmlns:a16="http://schemas.microsoft.com/office/drawing/2014/main" id="{BD9BC338-44A8-42D6-9C1B-0D1400C72A42}"/>
            </a:ext>
          </a:extLst>
        </xdr:cNvPr>
        <xdr:cNvSpPr txBox="1"/>
      </xdr:nvSpPr>
      <xdr:spPr>
        <a:xfrm>
          <a:off x="7594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8072</xdr:rowOff>
    </xdr:from>
    <xdr:ext cx="534377" cy="259045"/>
    <xdr:sp macro="" textlink="">
      <xdr:nvSpPr>
        <xdr:cNvPr id="134" name="n_1mainValue【道路】&#10;一人当たり延長">
          <a:extLst>
            <a:ext uri="{FF2B5EF4-FFF2-40B4-BE49-F238E27FC236}">
              <a16:creationId xmlns:a16="http://schemas.microsoft.com/office/drawing/2014/main" id="{33422CF4-5BDC-4DCE-B6E8-FE87EE9E3946}"/>
            </a:ext>
          </a:extLst>
        </xdr:cNvPr>
        <xdr:cNvSpPr txBox="1"/>
      </xdr:nvSpPr>
      <xdr:spPr>
        <a:xfrm>
          <a:off x="9359411" y="70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52069</xdr:rowOff>
    </xdr:from>
    <xdr:ext cx="469744" cy="259045"/>
    <xdr:sp macro="" textlink="">
      <xdr:nvSpPr>
        <xdr:cNvPr id="135" name="n_2mainValue【道路】&#10;一人当たり延長">
          <a:extLst>
            <a:ext uri="{FF2B5EF4-FFF2-40B4-BE49-F238E27FC236}">
              <a16:creationId xmlns:a16="http://schemas.microsoft.com/office/drawing/2014/main" id="{FB772A21-BBD3-43AD-B81D-806D822E3959}"/>
            </a:ext>
          </a:extLst>
        </xdr:cNvPr>
        <xdr:cNvSpPr txBox="1"/>
      </xdr:nvSpPr>
      <xdr:spPr>
        <a:xfrm>
          <a:off x="8515427" y="72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4338</xdr:rowOff>
    </xdr:from>
    <xdr:ext cx="534377" cy="259045"/>
    <xdr:sp macro="" textlink="">
      <xdr:nvSpPr>
        <xdr:cNvPr id="136" name="n_3mainValue【道路】&#10;一人当たり延長">
          <a:extLst>
            <a:ext uri="{FF2B5EF4-FFF2-40B4-BE49-F238E27FC236}">
              <a16:creationId xmlns:a16="http://schemas.microsoft.com/office/drawing/2014/main" id="{ED9E648B-7D65-4EAB-A83B-E83DCC4D15D4}"/>
            </a:ext>
          </a:extLst>
        </xdr:cNvPr>
        <xdr:cNvSpPr txBox="1"/>
      </xdr:nvSpPr>
      <xdr:spPr>
        <a:xfrm>
          <a:off x="7594111" y="7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BDE250DA-E000-462C-BAC0-109B062015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E27EC2C6-4709-4E2F-A7B3-6E6F077317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A943E23B-0496-4054-BE95-B7F3421862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A98A3687-C12C-48A4-B0D5-EB42E1FC30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0C09E57-03E7-47E4-97F5-270AEEA4D7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62C1947E-1FFC-4CD2-86B7-2D4DE61255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373A9FF2-38E8-40F6-AD4E-ABA59217DE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CEEBEFFC-EE29-4158-B4EF-6BF5007578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5AE1D605-EEB0-4189-A765-854BEC7A57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39B4B540-8E5F-45DD-9286-DFDC2AD8DC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80A70EA3-C181-4716-92AC-AF7D32C34ED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FD13FD95-00DB-434E-964C-A8A548230A2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CCD35D54-6FE4-4D52-940E-9216B926108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9D37072B-939F-40A3-AC05-645FD96708D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C717AEDB-376B-4B07-9D44-694004332B2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E81FD413-9047-4452-9E06-8190D3E4C4C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C264655D-EBD3-46AF-B2FD-2FD6F28A6E5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1AA72DFF-B8A6-49CA-B38D-E1F148306AC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12750AE8-6D9E-4870-9569-89596AE3A48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2B484555-A449-432A-806F-55DF985307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524D63A0-F7BA-4985-AA3E-AA832984FD3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2884F0EF-771B-48AB-BE3D-4514720654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EFDEFFB6-3CB4-4FF8-A6FF-AD6642C44B62}"/>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B4C8018D-C043-4928-AF31-BFAE9C94E8FF}"/>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A41F9EB1-C452-45F5-A213-0694CF75EFAB}"/>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B816A939-672B-45B9-8BD1-6A0633305806}"/>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6E418596-8D1A-430B-BB68-F4A2ED1C5489}"/>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C1A2E51A-A230-4B03-8136-63C1037A30CA}"/>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1A30D0DE-8F86-4753-BBD6-633D724E9FC2}"/>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6561F69E-7E37-4FD5-8DCC-E36457A05394}"/>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D6136B96-39B2-4493-B5D9-846B0617F24F}"/>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8" name="フローチャート: 判断 167">
          <a:extLst>
            <a:ext uri="{FF2B5EF4-FFF2-40B4-BE49-F238E27FC236}">
              <a16:creationId xmlns:a16="http://schemas.microsoft.com/office/drawing/2014/main" id="{4F59F74B-4142-4AB3-8DBB-212EF0E8710C}"/>
            </a:ext>
          </a:extLst>
        </xdr:cNvPr>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F8FF3F4-93FE-4958-9010-CD58232EC7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6FE51876-C064-4674-9549-4DBF298317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72CF84B-4DAA-4485-9D0B-3CD71E4107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23E90F6-B63C-46FE-B04D-89F91D64DC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3B2D8C3-F613-4C68-9036-1FA0C4D5F3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49784</xdr:rowOff>
    </xdr:from>
    <xdr:to>
      <xdr:col>24</xdr:col>
      <xdr:colOff>114300</xdr:colOff>
      <xdr:row>57</xdr:row>
      <xdr:rowOff>151384</xdr:rowOff>
    </xdr:to>
    <xdr:sp macro="" textlink="">
      <xdr:nvSpPr>
        <xdr:cNvPr id="174" name="楕円 173">
          <a:extLst>
            <a:ext uri="{FF2B5EF4-FFF2-40B4-BE49-F238E27FC236}">
              <a16:creationId xmlns:a16="http://schemas.microsoft.com/office/drawing/2014/main" id="{65EC5801-25DD-4579-8C59-4518D34E2B41}"/>
            </a:ext>
          </a:extLst>
        </xdr:cNvPr>
        <xdr:cNvSpPr/>
      </xdr:nvSpPr>
      <xdr:spPr>
        <a:xfrm>
          <a:off x="4584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72661</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D1682A07-3445-4BD9-B1E1-E4EB2F17344F}"/>
            </a:ext>
          </a:extLst>
        </xdr:cNvPr>
        <xdr:cNvSpPr txBox="1"/>
      </xdr:nvSpPr>
      <xdr:spPr>
        <a:xfrm>
          <a:off x="46736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88646</xdr:rowOff>
    </xdr:from>
    <xdr:to>
      <xdr:col>20</xdr:col>
      <xdr:colOff>38100</xdr:colOff>
      <xdr:row>58</xdr:row>
      <xdr:rowOff>18796</xdr:rowOff>
    </xdr:to>
    <xdr:sp macro="" textlink="">
      <xdr:nvSpPr>
        <xdr:cNvPr id="176" name="楕円 175">
          <a:extLst>
            <a:ext uri="{FF2B5EF4-FFF2-40B4-BE49-F238E27FC236}">
              <a16:creationId xmlns:a16="http://schemas.microsoft.com/office/drawing/2014/main" id="{6AB6780B-D3BD-42CE-ABAB-ABF37A2AE32B}"/>
            </a:ext>
          </a:extLst>
        </xdr:cNvPr>
        <xdr:cNvSpPr/>
      </xdr:nvSpPr>
      <xdr:spPr>
        <a:xfrm>
          <a:off x="3746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100584</xdr:rowOff>
    </xdr:from>
    <xdr:to>
      <xdr:col>24</xdr:col>
      <xdr:colOff>63500</xdr:colOff>
      <xdr:row>57</xdr:row>
      <xdr:rowOff>139446</xdr:rowOff>
    </xdr:to>
    <xdr:cxnSp macro="">
      <xdr:nvCxnSpPr>
        <xdr:cNvPr id="177" name="直線コネクタ 176">
          <a:extLst>
            <a:ext uri="{FF2B5EF4-FFF2-40B4-BE49-F238E27FC236}">
              <a16:creationId xmlns:a16="http://schemas.microsoft.com/office/drawing/2014/main" id="{5562792F-231C-487F-9087-28FC417F5B80}"/>
            </a:ext>
          </a:extLst>
        </xdr:cNvPr>
        <xdr:cNvCxnSpPr/>
      </xdr:nvCxnSpPr>
      <xdr:spPr>
        <a:xfrm flipV="1">
          <a:off x="3797300" y="987323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125222</xdr:rowOff>
    </xdr:from>
    <xdr:to>
      <xdr:col>15</xdr:col>
      <xdr:colOff>101600</xdr:colOff>
      <xdr:row>58</xdr:row>
      <xdr:rowOff>55372</xdr:rowOff>
    </xdr:to>
    <xdr:sp macro="" textlink="">
      <xdr:nvSpPr>
        <xdr:cNvPr id="178" name="楕円 177">
          <a:extLst>
            <a:ext uri="{FF2B5EF4-FFF2-40B4-BE49-F238E27FC236}">
              <a16:creationId xmlns:a16="http://schemas.microsoft.com/office/drawing/2014/main" id="{B6D2B382-6B90-4CD3-93EF-91ED722568CA}"/>
            </a:ext>
          </a:extLst>
        </xdr:cNvPr>
        <xdr:cNvSpPr/>
      </xdr:nvSpPr>
      <xdr:spPr>
        <a:xfrm>
          <a:off x="2857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139446</xdr:rowOff>
    </xdr:from>
    <xdr:to>
      <xdr:col>19</xdr:col>
      <xdr:colOff>177800</xdr:colOff>
      <xdr:row>58</xdr:row>
      <xdr:rowOff>4572</xdr:rowOff>
    </xdr:to>
    <xdr:cxnSp macro="">
      <xdr:nvCxnSpPr>
        <xdr:cNvPr id="179" name="直線コネクタ 178">
          <a:extLst>
            <a:ext uri="{FF2B5EF4-FFF2-40B4-BE49-F238E27FC236}">
              <a16:creationId xmlns:a16="http://schemas.microsoft.com/office/drawing/2014/main" id="{BD826555-48E5-4F4C-BB76-C02821A72FE8}"/>
            </a:ext>
          </a:extLst>
        </xdr:cNvPr>
        <xdr:cNvCxnSpPr/>
      </xdr:nvCxnSpPr>
      <xdr:spPr>
        <a:xfrm flipV="1">
          <a:off x="2908300" y="9912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22352</xdr:rowOff>
    </xdr:from>
    <xdr:to>
      <xdr:col>10</xdr:col>
      <xdr:colOff>165100</xdr:colOff>
      <xdr:row>58</xdr:row>
      <xdr:rowOff>123952</xdr:rowOff>
    </xdr:to>
    <xdr:sp macro="" textlink="">
      <xdr:nvSpPr>
        <xdr:cNvPr id="180" name="楕円 179">
          <a:extLst>
            <a:ext uri="{FF2B5EF4-FFF2-40B4-BE49-F238E27FC236}">
              <a16:creationId xmlns:a16="http://schemas.microsoft.com/office/drawing/2014/main" id="{9AA275ED-16DC-4915-A443-E4CDF9DC65CD}"/>
            </a:ext>
          </a:extLst>
        </xdr:cNvPr>
        <xdr:cNvSpPr/>
      </xdr:nvSpPr>
      <xdr:spPr>
        <a:xfrm>
          <a:off x="1968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xdr:rowOff>
    </xdr:from>
    <xdr:to>
      <xdr:col>15</xdr:col>
      <xdr:colOff>50800</xdr:colOff>
      <xdr:row>58</xdr:row>
      <xdr:rowOff>73152</xdr:rowOff>
    </xdr:to>
    <xdr:cxnSp macro="">
      <xdr:nvCxnSpPr>
        <xdr:cNvPr id="181" name="直線コネクタ 180">
          <a:extLst>
            <a:ext uri="{FF2B5EF4-FFF2-40B4-BE49-F238E27FC236}">
              <a16:creationId xmlns:a16="http://schemas.microsoft.com/office/drawing/2014/main" id="{B9464F4B-0EF2-4086-AB3C-41B35DC93DEB}"/>
            </a:ext>
          </a:extLst>
        </xdr:cNvPr>
        <xdr:cNvCxnSpPr/>
      </xdr:nvCxnSpPr>
      <xdr:spPr>
        <a:xfrm flipV="1">
          <a:off x="2019300" y="9948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89D9ED0C-02F3-4A33-9A32-BC476507AC29}"/>
            </a:ext>
          </a:extLst>
        </xdr:cNvPr>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669F96DB-9344-4DAE-9B5C-1EF71FA4AE45}"/>
            </a:ext>
          </a:extLst>
        </xdr:cNvPr>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126509</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D29FBC48-6D51-41B8-8184-C147664999FB}"/>
            </a:ext>
          </a:extLst>
        </xdr:cNvPr>
        <xdr:cNvSpPr txBox="1"/>
      </xdr:nvSpPr>
      <xdr:spPr>
        <a:xfrm>
          <a:off x="1816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35323</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CAF82098-60C5-4272-9313-F9A94BA6B081}"/>
            </a:ext>
          </a:extLst>
        </xdr:cNvPr>
        <xdr:cNvSpPr txBox="1"/>
      </xdr:nvSpPr>
      <xdr:spPr>
        <a:xfrm>
          <a:off x="35820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71899</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D540CF75-0DA7-4E27-B711-99680C6BF584}"/>
            </a:ext>
          </a:extLst>
        </xdr:cNvPr>
        <xdr:cNvSpPr txBox="1"/>
      </xdr:nvSpPr>
      <xdr:spPr>
        <a:xfrm>
          <a:off x="2705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140479</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CF8FC1F3-02BE-40DF-8570-929D0303153E}"/>
            </a:ext>
          </a:extLst>
        </xdr:cNvPr>
        <xdr:cNvSpPr txBox="1"/>
      </xdr:nvSpPr>
      <xdr:spPr>
        <a:xfrm>
          <a:off x="1816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C71F6874-6CF2-47E3-9419-7415707187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18C89DF2-4437-4F31-A336-043CC0349B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FB354776-AF4C-4DBF-8E72-9D7CA8680C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4AAC83A6-DF1C-425B-B29F-3595B924FD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1D7843A0-94C6-4CD2-8AB5-BFA2014F21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CAC95186-BC0A-4E80-B4E6-817B55E059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CA8BBE79-7959-4FFD-BD29-E5B114FB7E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913FEBDD-31FF-4DE2-BAEB-F7B238CAE5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19D8B272-A6DF-450F-A8DD-F36765BA36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8C156EF2-2A47-4B13-88D3-C0313BB30E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3D478259-3109-45DB-B25B-CE6506C3FC2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BC511480-A046-4469-93E0-B06606F2988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9D9F21E0-D71A-4C93-A4D5-D787D9AA3FB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id="{DF90BB53-0F6E-471D-8334-EE1338F9C70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13752CC2-CD48-4FAC-AE00-808A40D2534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id="{B4090BB9-A3EF-43BF-A45F-9DE4C8175F6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6C4DE7A9-C0BA-4845-B58D-D4EA9D8B622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id="{50BC9B0F-4E3F-4953-AED9-5309085CF70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6F6CF128-A595-4D4B-A3FA-2946B026453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66BBB3AC-0603-4E30-B33A-7F6E2F7754D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273C4671-557E-411D-B0AA-B342094AD9A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id="{F705B3BA-5287-4696-9CBB-9F84223889F6}"/>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E2B64178-D5F5-4483-B4B4-5BC4199834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2C7DE0C7-8221-4ECC-B136-2CF9BAE48B0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4F685012-3EBB-4AA4-9B4B-2F0ECE8F32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id="{AE7F60B0-0329-4B52-BDB5-0374F42AE703}"/>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6958D427-C859-43D8-BFE0-D54F00D9C973}"/>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id="{983EA282-0250-4394-BF48-AA293A9DE4BA}"/>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EAD0F096-4405-4649-95C4-FABEEA656279}"/>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id="{6B645572-9C90-48EC-979C-AB9D2248C209}"/>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526D048C-2D14-4999-97C3-F2E76906BE67}"/>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id="{32CF3E4D-CECF-4055-BB8A-705B1DC6C60E}"/>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id="{4677091E-EEB9-4DE5-88B8-DEEBDD94D6F5}"/>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id="{CA27CACF-FBC7-43E7-BF26-F6299DC7700B}"/>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102829</xdr:rowOff>
    </xdr:from>
    <xdr:to>
      <xdr:col>41</xdr:col>
      <xdr:colOff>101600</xdr:colOff>
      <xdr:row>64</xdr:row>
      <xdr:rowOff>32979</xdr:rowOff>
    </xdr:to>
    <xdr:sp macro="" textlink="">
      <xdr:nvSpPr>
        <xdr:cNvPr id="222" name="フローチャート: 判断 221">
          <a:extLst>
            <a:ext uri="{FF2B5EF4-FFF2-40B4-BE49-F238E27FC236}">
              <a16:creationId xmlns:a16="http://schemas.microsoft.com/office/drawing/2014/main" id="{6D495B32-A06B-4308-B598-54A3865DE9DC}"/>
            </a:ext>
          </a:extLst>
        </xdr:cNvPr>
        <xdr:cNvSpPr/>
      </xdr:nvSpPr>
      <xdr:spPr>
        <a:xfrm>
          <a:off x="7810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7EF3E0B-AA87-402B-9D34-E7CAAA513C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4E15E27-7B79-42DE-9DB8-912C74EF24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00E9888-BC18-410E-BB3B-87812CDB11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60DD556-EE60-40EA-9AD4-24168671D4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8D374CD-1917-438D-80A0-97936FA48A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37527</xdr:rowOff>
    </xdr:from>
    <xdr:to>
      <xdr:col>55</xdr:col>
      <xdr:colOff>50800</xdr:colOff>
      <xdr:row>64</xdr:row>
      <xdr:rowOff>139127</xdr:rowOff>
    </xdr:to>
    <xdr:sp macro="" textlink="">
      <xdr:nvSpPr>
        <xdr:cNvPr id="228" name="楕円 227">
          <a:extLst>
            <a:ext uri="{FF2B5EF4-FFF2-40B4-BE49-F238E27FC236}">
              <a16:creationId xmlns:a16="http://schemas.microsoft.com/office/drawing/2014/main" id="{BBED249C-9015-4A92-A3E3-556976738ADD}"/>
            </a:ext>
          </a:extLst>
        </xdr:cNvPr>
        <xdr:cNvSpPr/>
      </xdr:nvSpPr>
      <xdr:spPr>
        <a:xfrm>
          <a:off x="10426700" y="110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123904</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A83CEDCF-738C-4A08-A988-44B75F57C4CC}"/>
            </a:ext>
          </a:extLst>
        </xdr:cNvPr>
        <xdr:cNvSpPr txBox="1"/>
      </xdr:nvSpPr>
      <xdr:spPr>
        <a:xfrm>
          <a:off x="10515600" y="1092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38230</xdr:rowOff>
    </xdr:from>
    <xdr:to>
      <xdr:col>50</xdr:col>
      <xdr:colOff>165100</xdr:colOff>
      <xdr:row>64</xdr:row>
      <xdr:rowOff>139830</xdr:rowOff>
    </xdr:to>
    <xdr:sp macro="" textlink="">
      <xdr:nvSpPr>
        <xdr:cNvPr id="230" name="楕円 229">
          <a:extLst>
            <a:ext uri="{FF2B5EF4-FFF2-40B4-BE49-F238E27FC236}">
              <a16:creationId xmlns:a16="http://schemas.microsoft.com/office/drawing/2014/main" id="{5E945D04-6ACE-4F00-92F0-607BFBB03431}"/>
            </a:ext>
          </a:extLst>
        </xdr:cNvPr>
        <xdr:cNvSpPr/>
      </xdr:nvSpPr>
      <xdr:spPr>
        <a:xfrm>
          <a:off x="9588500" y="110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88327</xdr:rowOff>
    </xdr:from>
    <xdr:to>
      <xdr:col>55</xdr:col>
      <xdr:colOff>0</xdr:colOff>
      <xdr:row>64</xdr:row>
      <xdr:rowOff>89030</xdr:rowOff>
    </xdr:to>
    <xdr:cxnSp macro="">
      <xdr:nvCxnSpPr>
        <xdr:cNvPr id="231" name="直線コネクタ 230">
          <a:extLst>
            <a:ext uri="{FF2B5EF4-FFF2-40B4-BE49-F238E27FC236}">
              <a16:creationId xmlns:a16="http://schemas.microsoft.com/office/drawing/2014/main" id="{7D1E8269-0B88-4A41-91D1-28498AB8B66E}"/>
            </a:ext>
          </a:extLst>
        </xdr:cNvPr>
        <xdr:cNvCxnSpPr/>
      </xdr:nvCxnSpPr>
      <xdr:spPr>
        <a:xfrm flipV="1">
          <a:off x="9639300" y="11061127"/>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39039</xdr:rowOff>
    </xdr:from>
    <xdr:to>
      <xdr:col>46</xdr:col>
      <xdr:colOff>38100</xdr:colOff>
      <xdr:row>64</xdr:row>
      <xdr:rowOff>140639</xdr:rowOff>
    </xdr:to>
    <xdr:sp macro="" textlink="">
      <xdr:nvSpPr>
        <xdr:cNvPr id="232" name="楕円 231">
          <a:extLst>
            <a:ext uri="{FF2B5EF4-FFF2-40B4-BE49-F238E27FC236}">
              <a16:creationId xmlns:a16="http://schemas.microsoft.com/office/drawing/2014/main" id="{7CE6C780-E366-415D-A71D-8DBACC6344B1}"/>
            </a:ext>
          </a:extLst>
        </xdr:cNvPr>
        <xdr:cNvSpPr/>
      </xdr:nvSpPr>
      <xdr:spPr>
        <a:xfrm>
          <a:off x="8699500" y="11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89030</xdr:rowOff>
    </xdr:from>
    <xdr:to>
      <xdr:col>50</xdr:col>
      <xdr:colOff>114300</xdr:colOff>
      <xdr:row>64</xdr:row>
      <xdr:rowOff>89839</xdr:rowOff>
    </xdr:to>
    <xdr:cxnSp macro="">
      <xdr:nvCxnSpPr>
        <xdr:cNvPr id="233" name="直線コネクタ 232">
          <a:extLst>
            <a:ext uri="{FF2B5EF4-FFF2-40B4-BE49-F238E27FC236}">
              <a16:creationId xmlns:a16="http://schemas.microsoft.com/office/drawing/2014/main" id="{AF4E412C-C725-48E0-8C6D-E1B1987D7253}"/>
            </a:ext>
          </a:extLst>
        </xdr:cNvPr>
        <xdr:cNvCxnSpPr/>
      </xdr:nvCxnSpPr>
      <xdr:spPr>
        <a:xfrm flipV="1">
          <a:off x="8750300" y="11061830"/>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41211</xdr:rowOff>
    </xdr:from>
    <xdr:to>
      <xdr:col>41</xdr:col>
      <xdr:colOff>101600</xdr:colOff>
      <xdr:row>64</xdr:row>
      <xdr:rowOff>142811</xdr:rowOff>
    </xdr:to>
    <xdr:sp macro="" textlink="">
      <xdr:nvSpPr>
        <xdr:cNvPr id="234" name="楕円 233">
          <a:extLst>
            <a:ext uri="{FF2B5EF4-FFF2-40B4-BE49-F238E27FC236}">
              <a16:creationId xmlns:a16="http://schemas.microsoft.com/office/drawing/2014/main" id="{347832CF-F3D2-4F7D-9BED-96D6F55EBC13}"/>
            </a:ext>
          </a:extLst>
        </xdr:cNvPr>
        <xdr:cNvSpPr/>
      </xdr:nvSpPr>
      <xdr:spPr>
        <a:xfrm>
          <a:off x="7810500" y="110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89839</xdr:rowOff>
    </xdr:from>
    <xdr:to>
      <xdr:col>45</xdr:col>
      <xdr:colOff>177800</xdr:colOff>
      <xdr:row>64</xdr:row>
      <xdr:rowOff>92011</xdr:rowOff>
    </xdr:to>
    <xdr:cxnSp macro="">
      <xdr:nvCxnSpPr>
        <xdr:cNvPr id="235" name="直線コネクタ 234">
          <a:extLst>
            <a:ext uri="{FF2B5EF4-FFF2-40B4-BE49-F238E27FC236}">
              <a16:creationId xmlns:a16="http://schemas.microsoft.com/office/drawing/2014/main" id="{2689A969-A1FD-4BE2-9045-DDAC45FE83B0}"/>
            </a:ext>
          </a:extLst>
        </xdr:cNvPr>
        <xdr:cNvCxnSpPr/>
      </xdr:nvCxnSpPr>
      <xdr:spPr>
        <a:xfrm flipV="1">
          <a:off x="7861300" y="1106263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49F7AA3D-1574-4ECF-9172-0A78E13A0366}"/>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CE55B83C-CB67-49B5-A185-0D5C65A99844}"/>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49506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126263EB-F373-4120-8681-3C87CC0BE43D}"/>
            </a:ext>
          </a:extLst>
        </xdr:cNvPr>
        <xdr:cNvSpPr txBox="1"/>
      </xdr:nvSpPr>
      <xdr:spPr>
        <a:xfrm>
          <a:off x="7561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130957</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8184948D-9602-49FD-9297-F94909B8A7BB}"/>
            </a:ext>
          </a:extLst>
        </xdr:cNvPr>
        <xdr:cNvSpPr txBox="1"/>
      </xdr:nvSpPr>
      <xdr:spPr>
        <a:xfrm>
          <a:off x="9327095" y="111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131766</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410AFBDF-7D5A-42F1-A75E-0449793946F1}"/>
            </a:ext>
          </a:extLst>
        </xdr:cNvPr>
        <xdr:cNvSpPr txBox="1"/>
      </xdr:nvSpPr>
      <xdr:spPr>
        <a:xfrm>
          <a:off x="8450795" y="111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133938</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45B4F6BB-F4B1-4D94-AB70-E1BFFF11BE0C}"/>
            </a:ext>
          </a:extLst>
        </xdr:cNvPr>
        <xdr:cNvSpPr txBox="1"/>
      </xdr:nvSpPr>
      <xdr:spPr>
        <a:xfrm>
          <a:off x="7561795" y="1110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BF391829-DB4B-40CF-8EB6-7EB8707864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3DA1C350-B686-4360-B1C2-690B1980B5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E429A884-0BF5-48DA-935B-83E6521FBF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6F732CE5-CEDF-45ED-8BB6-735C15AC81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6AB01149-91EA-43CB-B1FD-4BCC69DDA90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1B35AEE0-7B32-483C-A02C-570D105F98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E0DEE580-EDBE-48FC-A4DA-C60CFE3292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0BB627D-0C86-4BA3-8C4E-BF05EFDF57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CD21C98-C380-4785-9F41-66FD927959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12C85B07-127F-435C-B701-B7357FF674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CAD30F61-7D1F-4CFF-BD10-2AF8E5EC03D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C9E6CFF1-BDDB-498E-8591-D8741F3C50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3CB6B30D-85F0-4471-A847-1BDD1B15734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507C3AAF-09BA-41FC-95E9-2CA1228E90F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25A228F8-E832-4B58-9E7A-370AB621AF6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1329C60B-9EC3-4F23-9E06-0E39E3D5FD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87353C7A-8491-4D7B-B199-4A0C24478CE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165DABB7-4FBD-4E8F-A5B7-50DD89C871C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E8D0D27E-E140-4FD5-8252-CE2DD434FB3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DB0A5A4F-734C-4D6E-90B2-1A7C2EECFF9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F48068E2-4919-4FC0-8B50-0F0F3F097F1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D00C756-D1E3-4AF3-B194-C016A310E2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B6CD637-C8AA-4330-8D31-6023ECF1131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AF9BD0E9-2716-4725-822E-0D25911E26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id="{45EB4C49-E0E2-4A43-9E4B-6CD3A48E37E5}"/>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CD45076E-F09D-4DD2-86EC-4F65C24C250C}"/>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id="{43C73B0E-CD3F-400E-9071-3AE3D2D2D9E9}"/>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E70CE493-CF4B-4630-87CD-537B069056BD}"/>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id="{7EB9407D-78F8-40E6-AD6D-04A3D3F0BD8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BC75E92-76DE-4977-98F2-6E4AB4F4FF0B}"/>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id="{332115F7-EF1A-4FD0-94B6-7568D09819D9}"/>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id="{552D6236-3A09-4623-A839-371A931B2F0E}"/>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id="{EE7F410C-F8C0-46E5-AE1C-B72F71BF0329}"/>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9F49B994-16CF-4CE0-AC0B-5B4FE52E27D7}"/>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400A0C2-DF65-4CF2-82A6-D8734ED633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0E4349D-B29C-49D4-AA4B-16966B3565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A4571AC-3F34-444B-801E-1FE077F7CC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4894290-D265-4EAD-98BE-4DA4CD42C8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A7FC56A-6797-4B90-83EF-40C05247F0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81" name="楕円 280">
          <a:extLst>
            <a:ext uri="{FF2B5EF4-FFF2-40B4-BE49-F238E27FC236}">
              <a16:creationId xmlns:a16="http://schemas.microsoft.com/office/drawing/2014/main" id="{5BBDB9DB-E065-44F3-9CFE-E1AFAF417E68}"/>
            </a:ext>
          </a:extLst>
        </xdr:cNvPr>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121938</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3D3B9CC0-A558-4188-95CD-91DA786811E4}"/>
            </a:ext>
          </a:extLst>
        </xdr:cNvPr>
        <xdr:cNvSpPr txBox="1"/>
      </xdr:nvSpPr>
      <xdr:spPr>
        <a:xfrm>
          <a:off x="4673600"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3" name="楕円 282">
          <a:extLst>
            <a:ext uri="{FF2B5EF4-FFF2-40B4-BE49-F238E27FC236}">
              <a16:creationId xmlns:a16="http://schemas.microsoft.com/office/drawing/2014/main" id="{6CAB7861-B7C2-436F-B398-40E041167F4E}"/>
            </a:ext>
          </a:extLst>
        </xdr:cNvPr>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60961</xdr:rowOff>
    </xdr:to>
    <xdr:cxnSp macro="">
      <xdr:nvCxnSpPr>
        <xdr:cNvPr id="284" name="直線コネクタ 283">
          <a:extLst>
            <a:ext uri="{FF2B5EF4-FFF2-40B4-BE49-F238E27FC236}">
              <a16:creationId xmlns:a16="http://schemas.microsoft.com/office/drawing/2014/main" id="{5E596369-93D1-4404-84A3-DBE51DEA0E00}"/>
            </a:ext>
          </a:extLst>
        </xdr:cNvPr>
        <xdr:cNvCxnSpPr/>
      </xdr:nvCxnSpPr>
      <xdr:spPr>
        <a:xfrm flipV="1">
          <a:off x="3797300" y="14081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85" name="楕円 284">
          <a:extLst>
            <a:ext uri="{FF2B5EF4-FFF2-40B4-BE49-F238E27FC236}">
              <a16:creationId xmlns:a16="http://schemas.microsoft.com/office/drawing/2014/main" id="{ECE15A57-6913-42EE-9784-2B4429859CDF}"/>
            </a:ext>
          </a:extLst>
        </xdr:cNvPr>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60961</xdr:rowOff>
    </xdr:to>
    <xdr:cxnSp macro="">
      <xdr:nvCxnSpPr>
        <xdr:cNvPr id="286" name="直線コネクタ 285">
          <a:extLst>
            <a:ext uri="{FF2B5EF4-FFF2-40B4-BE49-F238E27FC236}">
              <a16:creationId xmlns:a16="http://schemas.microsoft.com/office/drawing/2014/main" id="{C2718C8F-E473-4100-BA58-E9DB198E5D74}"/>
            </a:ext>
          </a:extLst>
        </xdr:cNvPr>
        <xdr:cNvCxnSpPr/>
      </xdr:nvCxnSpPr>
      <xdr:spPr>
        <a:xfrm>
          <a:off x="2908300" y="14093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87" name="楕円 286">
          <a:extLst>
            <a:ext uri="{FF2B5EF4-FFF2-40B4-BE49-F238E27FC236}">
              <a16:creationId xmlns:a16="http://schemas.microsoft.com/office/drawing/2014/main" id="{F2146004-B058-4118-A837-45CE9DA179E1}"/>
            </a:ext>
          </a:extLst>
        </xdr:cNvPr>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34289</xdr:rowOff>
    </xdr:to>
    <xdr:cxnSp macro="">
      <xdr:nvCxnSpPr>
        <xdr:cNvPr id="288" name="直線コネクタ 287">
          <a:extLst>
            <a:ext uri="{FF2B5EF4-FFF2-40B4-BE49-F238E27FC236}">
              <a16:creationId xmlns:a16="http://schemas.microsoft.com/office/drawing/2014/main" id="{27C2EB0B-163C-47C3-821A-F584A6471037}"/>
            </a:ext>
          </a:extLst>
        </xdr:cNvPr>
        <xdr:cNvCxnSpPr/>
      </xdr:nvCxnSpPr>
      <xdr:spPr>
        <a:xfrm>
          <a:off x="2019300" y="14060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9" name="n_1aveValue【公営住宅】&#10;有形固定資産減価償却率">
          <a:extLst>
            <a:ext uri="{FF2B5EF4-FFF2-40B4-BE49-F238E27FC236}">
              <a16:creationId xmlns:a16="http://schemas.microsoft.com/office/drawing/2014/main" id="{55BE8D0C-E643-4939-AF07-C82278D7EB0D}"/>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0" name="n_2aveValue【公営住宅】&#10;有形固定資産減価償却率">
          <a:extLst>
            <a:ext uri="{FF2B5EF4-FFF2-40B4-BE49-F238E27FC236}">
              <a16:creationId xmlns:a16="http://schemas.microsoft.com/office/drawing/2014/main" id="{F7E05C3D-41FE-401C-BB8E-0318732E5E27}"/>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48DB0385-6118-4BE6-B7D9-516AEC31A581}"/>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92" name="n_1mainValue【公営住宅】&#10;有形固定資産減価償却率">
          <a:extLst>
            <a:ext uri="{FF2B5EF4-FFF2-40B4-BE49-F238E27FC236}">
              <a16:creationId xmlns:a16="http://schemas.microsoft.com/office/drawing/2014/main" id="{216D47C5-8173-4A87-92B4-BD131345A395}"/>
            </a:ext>
          </a:extLst>
        </xdr:cNvPr>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3" name="n_2mainValue【公営住宅】&#10;有形固定資産減価償却率">
          <a:extLst>
            <a:ext uri="{FF2B5EF4-FFF2-40B4-BE49-F238E27FC236}">
              <a16:creationId xmlns:a16="http://schemas.microsoft.com/office/drawing/2014/main" id="{DEA3778C-4254-432F-87CE-C4B68F99A876}"/>
            </a:ext>
          </a:extLst>
        </xdr:cNvPr>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294" name="n_3mainValue【公営住宅】&#10;有形固定資産減価償却率">
          <a:extLst>
            <a:ext uri="{FF2B5EF4-FFF2-40B4-BE49-F238E27FC236}">
              <a16:creationId xmlns:a16="http://schemas.microsoft.com/office/drawing/2014/main" id="{AE7A9ED2-4617-40A4-8C8A-8A4431C962A8}"/>
            </a:ext>
          </a:extLst>
        </xdr:cNvPr>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54747D42-DA12-4E2D-9DA8-24A0D2373F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379A32F4-9F93-498D-B03F-B427E24F4B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911A6C8C-224A-47B5-839B-640A6B0B41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63522551-22B1-40D7-B373-6B5B911E98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39F36618-4ACA-47FF-B50D-422E23D301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449FCE58-4D3F-4213-8F4E-BD9DFB4ED2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452250ED-D6EE-46C4-B362-D9DE5D1E96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4430BB5-1E0F-4F93-AD82-2222F776C3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59BFD99E-56BE-45F0-87F4-C23026E533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1BB42E24-C0CC-4FA0-8718-555D453633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2A3D3D1-8BA5-4F72-907D-039FF52B7F8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C381F54D-74F7-48BA-9528-AEF2171B7C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BDE623AB-A6D8-43FB-BB92-B34078089D4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C4FF3F6D-FFE7-46EC-9C39-EA418B047A4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7935C845-9B6A-4B2D-BDE3-B4FD560C9A1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506B01D4-39A2-4342-8432-AD129CAE13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F0117672-9D02-4BF0-8809-6E53AAADB93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910F815D-F624-45BA-ACC7-A1CF3716841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9E25385D-2DEC-4F4A-9E44-057F2973ACE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84B300F9-B776-4B27-B5FB-677CA39C9C6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1688E428-4505-4929-9D3F-C913FF26D8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7A8CDBCE-B1EE-4AC1-9108-0457945B00E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F39275A6-DC13-47E6-A400-BE27473993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id="{DA919FA0-091B-4C6E-A391-B96D1586E178}"/>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id="{7518DD04-C392-4F46-B7C9-FF2CCC9E02ED}"/>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id="{A4621472-E9B4-4639-9DA0-7037D3618C91}"/>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id="{1E9699DE-3843-4233-8F32-639786D3B47C}"/>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id="{C15F3C77-6CE9-48EA-AAEB-1C7C0F61904B}"/>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id="{F38D424E-7878-444D-BB16-CF0487C020E1}"/>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id="{D7145315-6689-48C9-B697-E101E67B65A2}"/>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id="{D3C07725-B4AF-4E46-888E-A071C88C42E0}"/>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id="{E81EFC69-1729-4C4A-8DD5-81EE435BA208}"/>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118111</xdr:rowOff>
    </xdr:from>
    <xdr:to>
      <xdr:col>41</xdr:col>
      <xdr:colOff>101600</xdr:colOff>
      <xdr:row>84</xdr:row>
      <xdr:rowOff>48261</xdr:rowOff>
    </xdr:to>
    <xdr:sp macro="" textlink="">
      <xdr:nvSpPr>
        <xdr:cNvPr id="327" name="フローチャート: 判断 326">
          <a:extLst>
            <a:ext uri="{FF2B5EF4-FFF2-40B4-BE49-F238E27FC236}">
              <a16:creationId xmlns:a16="http://schemas.microsoft.com/office/drawing/2014/main" id="{265178B3-3FDF-429A-9395-AF65302261FB}"/>
            </a:ext>
          </a:extLst>
        </xdr:cNvPr>
        <xdr:cNvSpPr/>
      </xdr:nvSpPr>
      <xdr:spPr>
        <a:xfrm>
          <a:off x="7810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AB5086F-5A5F-4F52-A2B9-DFBBAC4941F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68CE53F-DB81-4915-B35C-14098F3793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1023177-B181-41C8-899B-ABF2129E27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950D5F9-AD17-46D9-BA6B-D647550E58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5FB8DEC-7EEC-45C3-A946-4E9327C8C0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106935</xdr:rowOff>
    </xdr:from>
    <xdr:to>
      <xdr:col>55</xdr:col>
      <xdr:colOff>50800</xdr:colOff>
      <xdr:row>85</xdr:row>
      <xdr:rowOff>37085</xdr:rowOff>
    </xdr:to>
    <xdr:sp macro="" textlink="">
      <xdr:nvSpPr>
        <xdr:cNvPr id="333" name="楕円 332">
          <a:extLst>
            <a:ext uri="{FF2B5EF4-FFF2-40B4-BE49-F238E27FC236}">
              <a16:creationId xmlns:a16="http://schemas.microsoft.com/office/drawing/2014/main" id="{65F7C373-04E6-42E4-9057-94B82BDAD7DD}"/>
            </a:ext>
          </a:extLst>
        </xdr:cNvPr>
        <xdr:cNvSpPr/>
      </xdr:nvSpPr>
      <xdr:spPr>
        <a:xfrm>
          <a:off x="104267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85362</xdr:rowOff>
    </xdr:from>
    <xdr:ext cx="469744" cy="259045"/>
    <xdr:sp macro="" textlink="">
      <xdr:nvSpPr>
        <xdr:cNvPr id="334" name="【公営住宅】&#10;一人当たり面積該当値テキスト">
          <a:extLst>
            <a:ext uri="{FF2B5EF4-FFF2-40B4-BE49-F238E27FC236}">
              <a16:creationId xmlns:a16="http://schemas.microsoft.com/office/drawing/2014/main" id="{B12470E4-B5A8-454C-AEF9-E7F642FB030D}"/>
            </a:ext>
          </a:extLst>
        </xdr:cNvPr>
        <xdr:cNvSpPr txBox="1"/>
      </xdr:nvSpPr>
      <xdr:spPr>
        <a:xfrm>
          <a:off x="10515600" y="144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111888</xdr:rowOff>
    </xdr:from>
    <xdr:to>
      <xdr:col>50</xdr:col>
      <xdr:colOff>165100</xdr:colOff>
      <xdr:row>85</xdr:row>
      <xdr:rowOff>42038</xdr:rowOff>
    </xdr:to>
    <xdr:sp macro="" textlink="">
      <xdr:nvSpPr>
        <xdr:cNvPr id="335" name="楕円 334">
          <a:extLst>
            <a:ext uri="{FF2B5EF4-FFF2-40B4-BE49-F238E27FC236}">
              <a16:creationId xmlns:a16="http://schemas.microsoft.com/office/drawing/2014/main" id="{EFA2115D-CB92-4E98-B9B7-AFEF31F8D0AA}"/>
            </a:ext>
          </a:extLst>
        </xdr:cNvPr>
        <xdr:cNvSpPr/>
      </xdr:nvSpPr>
      <xdr:spPr>
        <a:xfrm>
          <a:off x="9588500"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157735</xdr:rowOff>
    </xdr:from>
    <xdr:to>
      <xdr:col>55</xdr:col>
      <xdr:colOff>0</xdr:colOff>
      <xdr:row>84</xdr:row>
      <xdr:rowOff>162688</xdr:rowOff>
    </xdr:to>
    <xdr:cxnSp macro="">
      <xdr:nvCxnSpPr>
        <xdr:cNvPr id="336" name="直線コネクタ 335">
          <a:extLst>
            <a:ext uri="{FF2B5EF4-FFF2-40B4-BE49-F238E27FC236}">
              <a16:creationId xmlns:a16="http://schemas.microsoft.com/office/drawing/2014/main" id="{B7E343DC-A8DC-4A87-87E2-DC8719BE3F5D}"/>
            </a:ext>
          </a:extLst>
        </xdr:cNvPr>
        <xdr:cNvCxnSpPr/>
      </xdr:nvCxnSpPr>
      <xdr:spPr>
        <a:xfrm flipV="1">
          <a:off x="9639300" y="1455953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125095</xdr:rowOff>
    </xdr:from>
    <xdr:to>
      <xdr:col>46</xdr:col>
      <xdr:colOff>38100</xdr:colOff>
      <xdr:row>85</xdr:row>
      <xdr:rowOff>55245</xdr:rowOff>
    </xdr:to>
    <xdr:sp macro="" textlink="">
      <xdr:nvSpPr>
        <xdr:cNvPr id="337" name="楕円 336">
          <a:extLst>
            <a:ext uri="{FF2B5EF4-FFF2-40B4-BE49-F238E27FC236}">
              <a16:creationId xmlns:a16="http://schemas.microsoft.com/office/drawing/2014/main" id="{AD63613A-37D1-4334-9560-0283E1F8754E}"/>
            </a:ext>
          </a:extLst>
        </xdr:cNvPr>
        <xdr:cNvSpPr/>
      </xdr:nvSpPr>
      <xdr:spPr>
        <a:xfrm>
          <a:off x="8699500" y="145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162688</xdr:rowOff>
    </xdr:from>
    <xdr:to>
      <xdr:col>50</xdr:col>
      <xdr:colOff>114300</xdr:colOff>
      <xdr:row>85</xdr:row>
      <xdr:rowOff>4445</xdr:rowOff>
    </xdr:to>
    <xdr:cxnSp macro="">
      <xdr:nvCxnSpPr>
        <xdr:cNvPr id="338" name="直線コネクタ 337">
          <a:extLst>
            <a:ext uri="{FF2B5EF4-FFF2-40B4-BE49-F238E27FC236}">
              <a16:creationId xmlns:a16="http://schemas.microsoft.com/office/drawing/2014/main" id="{B27C828D-F961-4A7C-940E-04440C30C0B4}"/>
            </a:ext>
          </a:extLst>
        </xdr:cNvPr>
        <xdr:cNvCxnSpPr/>
      </xdr:nvCxnSpPr>
      <xdr:spPr>
        <a:xfrm flipV="1">
          <a:off x="8750300" y="14564488"/>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136906</xdr:rowOff>
    </xdr:from>
    <xdr:to>
      <xdr:col>41</xdr:col>
      <xdr:colOff>101600</xdr:colOff>
      <xdr:row>85</xdr:row>
      <xdr:rowOff>67056</xdr:rowOff>
    </xdr:to>
    <xdr:sp macro="" textlink="">
      <xdr:nvSpPr>
        <xdr:cNvPr id="339" name="楕円 338">
          <a:extLst>
            <a:ext uri="{FF2B5EF4-FFF2-40B4-BE49-F238E27FC236}">
              <a16:creationId xmlns:a16="http://schemas.microsoft.com/office/drawing/2014/main" id="{B10649F9-F77B-4A9F-9245-E9B2EF558E30}"/>
            </a:ext>
          </a:extLst>
        </xdr:cNvPr>
        <xdr:cNvSpPr/>
      </xdr:nvSpPr>
      <xdr:spPr>
        <a:xfrm>
          <a:off x="7810500" y="145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4445</xdr:rowOff>
    </xdr:from>
    <xdr:to>
      <xdr:col>45</xdr:col>
      <xdr:colOff>177800</xdr:colOff>
      <xdr:row>85</xdr:row>
      <xdr:rowOff>16256</xdr:rowOff>
    </xdr:to>
    <xdr:cxnSp macro="">
      <xdr:nvCxnSpPr>
        <xdr:cNvPr id="340" name="直線コネクタ 339">
          <a:extLst>
            <a:ext uri="{FF2B5EF4-FFF2-40B4-BE49-F238E27FC236}">
              <a16:creationId xmlns:a16="http://schemas.microsoft.com/office/drawing/2014/main" id="{71CC5ADB-3192-45FA-BE58-914CD2C52887}"/>
            </a:ext>
          </a:extLst>
        </xdr:cNvPr>
        <xdr:cNvCxnSpPr/>
      </xdr:nvCxnSpPr>
      <xdr:spPr>
        <a:xfrm flipV="1">
          <a:off x="7861300" y="1457769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id="{648D2C9C-CEB3-4455-8BD5-5089699D2AF6}"/>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id="{A3502A84-E7B5-404C-AC42-BF3BBEDF1031}"/>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64788</xdr:rowOff>
    </xdr:from>
    <xdr:ext cx="469744" cy="259045"/>
    <xdr:sp macro="" textlink="">
      <xdr:nvSpPr>
        <xdr:cNvPr id="343" name="n_3aveValue【公営住宅】&#10;一人当たり面積">
          <a:extLst>
            <a:ext uri="{FF2B5EF4-FFF2-40B4-BE49-F238E27FC236}">
              <a16:creationId xmlns:a16="http://schemas.microsoft.com/office/drawing/2014/main" id="{D87B7DF8-34A3-4F65-9466-9807209BC875}"/>
            </a:ext>
          </a:extLst>
        </xdr:cNvPr>
        <xdr:cNvSpPr txBox="1"/>
      </xdr:nvSpPr>
      <xdr:spPr>
        <a:xfrm>
          <a:off x="7626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33165</xdr:rowOff>
    </xdr:from>
    <xdr:ext cx="469744" cy="259045"/>
    <xdr:sp macro="" textlink="">
      <xdr:nvSpPr>
        <xdr:cNvPr id="344" name="n_1mainValue【公営住宅】&#10;一人当たり面積">
          <a:extLst>
            <a:ext uri="{FF2B5EF4-FFF2-40B4-BE49-F238E27FC236}">
              <a16:creationId xmlns:a16="http://schemas.microsoft.com/office/drawing/2014/main" id="{3FB0F897-CFA8-4C78-B321-818C95581A47}"/>
            </a:ext>
          </a:extLst>
        </xdr:cNvPr>
        <xdr:cNvSpPr txBox="1"/>
      </xdr:nvSpPr>
      <xdr:spPr>
        <a:xfrm>
          <a:off x="9391727" y="146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46372</xdr:rowOff>
    </xdr:from>
    <xdr:ext cx="469744" cy="259045"/>
    <xdr:sp macro="" textlink="">
      <xdr:nvSpPr>
        <xdr:cNvPr id="345" name="n_2mainValue【公営住宅】&#10;一人当たり面積">
          <a:extLst>
            <a:ext uri="{FF2B5EF4-FFF2-40B4-BE49-F238E27FC236}">
              <a16:creationId xmlns:a16="http://schemas.microsoft.com/office/drawing/2014/main" id="{7E7DAAE8-5039-418B-94CD-958B6B528D2E}"/>
            </a:ext>
          </a:extLst>
        </xdr:cNvPr>
        <xdr:cNvSpPr txBox="1"/>
      </xdr:nvSpPr>
      <xdr:spPr>
        <a:xfrm>
          <a:off x="8515427" y="14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58183</xdr:rowOff>
    </xdr:from>
    <xdr:ext cx="469744" cy="259045"/>
    <xdr:sp macro="" textlink="">
      <xdr:nvSpPr>
        <xdr:cNvPr id="346" name="n_3mainValue【公営住宅】&#10;一人当たり面積">
          <a:extLst>
            <a:ext uri="{FF2B5EF4-FFF2-40B4-BE49-F238E27FC236}">
              <a16:creationId xmlns:a16="http://schemas.microsoft.com/office/drawing/2014/main" id="{4867BCFD-D26A-40FC-80DD-1B92EE9597C0}"/>
            </a:ext>
          </a:extLst>
        </xdr:cNvPr>
        <xdr:cNvSpPr txBox="1"/>
      </xdr:nvSpPr>
      <xdr:spPr>
        <a:xfrm>
          <a:off x="7626427" y="1463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9CDCC7CF-99C4-4C71-B25E-17CBEF614A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9C41B88D-103E-436E-BF85-1301461593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1D5BB61-52D2-4353-AF4E-C86C1140E2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503C2A2C-088C-439E-921B-6E44C90F13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C8B010F2-E902-4873-9631-81AF88F1B2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BE6D5A4F-CBA8-469C-AE2A-C7433F9803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CB186921-CD15-41BF-9B15-1BE0A3106E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9BA1C8CA-D50A-4AD2-9371-CB4B0EECB1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599E6CA8-3013-4457-9412-33959D329B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6C78C5B3-9436-41EA-9B66-82800696FC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156F0E44-3B33-431F-B55C-B1BFEB81343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a:extLst>
            <a:ext uri="{FF2B5EF4-FFF2-40B4-BE49-F238E27FC236}">
              <a16:creationId xmlns:a16="http://schemas.microsoft.com/office/drawing/2014/main" id="{033389DA-3D69-4F97-97ED-14124E7C2881}"/>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54E48310-39F6-4043-AD6C-2BF56073CC4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CC3326-836A-41CA-9A4D-5C60585DD26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5A34F471-B55F-4E15-B2C1-518D21B78A0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720A361A-88F5-42DB-9FC1-671F9EBD3D0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567A9C0F-BDE4-4A27-87BC-28DAF471BCD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3D5986F1-79A0-49C7-9C40-A4CFBF0C813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34A2823A-C395-463C-B130-5D5BE5C05B7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E2C49426-EBDE-4BB1-8789-D4064CECE03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3364B198-51C4-4A42-A33C-64057F38CC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D70634C2-E699-41D9-B5AD-81E9440FB20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D603FA-2F25-4BF4-82D7-5CB063C27A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70" name="直線コネクタ 369">
          <a:extLst>
            <a:ext uri="{FF2B5EF4-FFF2-40B4-BE49-F238E27FC236}">
              <a16:creationId xmlns:a16="http://schemas.microsoft.com/office/drawing/2014/main" id="{93A97AD3-9DDE-4534-BE2F-A26F4C19FDCE}"/>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71" name="【港湾・漁港】&#10;有形固定資産減価償却率最小値テキスト">
          <a:extLst>
            <a:ext uri="{FF2B5EF4-FFF2-40B4-BE49-F238E27FC236}">
              <a16:creationId xmlns:a16="http://schemas.microsoft.com/office/drawing/2014/main" id="{B17997DF-F6CB-42BF-8F90-D41640DFD736}"/>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72" name="直線コネクタ 371">
          <a:extLst>
            <a:ext uri="{FF2B5EF4-FFF2-40B4-BE49-F238E27FC236}">
              <a16:creationId xmlns:a16="http://schemas.microsoft.com/office/drawing/2014/main" id="{331DB272-583D-45C7-9783-BCA6DBBD8F0F}"/>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F0A88B1C-4FAE-4E4C-8E96-FD70E2A97817}"/>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74" name="直線コネクタ 373">
          <a:extLst>
            <a:ext uri="{FF2B5EF4-FFF2-40B4-BE49-F238E27FC236}">
              <a16:creationId xmlns:a16="http://schemas.microsoft.com/office/drawing/2014/main" id="{B82DDD6D-E99F-4BB4-A72A-E044038001CB}"/>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6D7E482B-450A-4828-9072-01E0776CB88A}"/>
            </a:ext>
          </a:extLst>
        </xdr:cNvPr>
        <xdr:cNvSpPr txBox="1"/>
      </xdr:nvSpPr>
      <xdr:spPr>
        <a:xfrm>
          <a:off x="4673600" y="1740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76" name="フローチャート: 判断 375">
          <a:extLst>
            <a:ext uri="{FF2B5EF4-FFF2-40B4-BE49-F238E27FC236}">
              <a16:creationId xmlns:a16="http://schemas.microsoft.com/office/drawing/2014/main" id="{7AFD6B61-D763-4A3B-9960-6FB739BD2E9B}"/>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77" name="フローチャート: 判断 376">
          <a:extLst>
            <a:ext uri="{FF2B5EF4-FFF2-40B4-BE49-F238E27FC236}">
              <a16:creationId xmlns:a16="http://schemas.microsoft.com/office/drawing/2014/main" id="{4CD4C7FA-2331-4B89-A3F4-484D5536462B}"/>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8" name="フローチャート: 判断 377">
          <a:extLst>
            <a:ext uri="{FF2B5EF4-FFF2-40B4-BE49-F238E27FC236}">
              <a16:creationId xmlns:a16="http://schemas.microsoft.com/office/drawing/2014/main" id="{3F6E3A48-DEA2-4144-8C5B-124322334742}"/>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379" name="フローチャート: 判断 378">
          <a:extLst>
            <a:ext uri="{FF2B5EF4-FFF2-40B4-BE49-F238E27FC236}">
              <a16:creationId xmlns:a16="http://schemas.microsoft.com/office/drawing/2014/main" id="{BCA8A858-8602-47CF-8006-C222F474205C}"/>
            </a:ext>
          </a:extLst>
        </xdr:cNvPr>
        <xdr:cNvSpPr/>
      </xdr:nvSpPr>
      <xdr:spPr>
        <a:xfrm>
          <a:off x="19685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1B121E80-D523-46BB-9ED3-A998664C193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102C82FA-7A69-48EA-A5A5-C3A3E3F1B9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C6432198-D4AE-47C1-B701-5C2845E5C53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EC2C2A70-C34B-479D-A85C-ED8A45EBED1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E91F786-5922-4539-BED1-96671B3BD9C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5" name="楕円 384">
          <a:extLst>
            <a:ext uri="{FF2B5EF4-FFF2-40B4-BE49-F238E27FC236}">
              <a16:creationId xmlns:a16="http://schemas.microsoft.com/office/drawing/2014/main" id="{73719B8E-ACF6-46FE-AF04-20DFC899D41D}"/>
            </a:ext>
          </a:extLst>
        </xdr:cNvPr>
        <xdr:cNvSpPr/>
      </xdr:nvSpPr>
      <xdr:spPr>
        <a:xfrm>
          <a:off x="4584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41927</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9EBC27D3-7035-40D5-9D24-CDDA4B590F60}"/>
            </a:ext>
          </a:extLst>
        </xdr:cNvPr>
        <xdr:cNvSpPr txBox="1"/>
      </xdr:nvSpPr>
      <xdr:spPr>
        <a:xfrm>
          <a:off x="4673600"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17780</xdr:rowOff>
    </xdr:from>
    <xdr:to>
      <xdr:col>20</xdr:col>
      <xdr:colOff>38100</xdr:colOff>
      <xdr:row>103</xdr:row>
      <xdr:rowOff>119380</xdr:rowOff>
    </xdr:to>
    <xdr:sp macro="" textlink="">
      <xdr:nvSpPr>
        <xdr:cNvPr id="387" name="楕円 386">
          <a:extLst>
            <a:ext uri="{FF2B5EF4-FFF2-40B4-BE49-F238E27FC236}">
              <a16:creationId xmlns:a16="http://schemas.microsoft.com/office/drawing/2014/main" id="{B6D852BF-19FB-498A-ABEA-348D297BBC78}"/>
            </a:ext>
          </a:extLst>
        </xdr:cNvPr>
        <xdr:cNvSpPr/>
      </xdr:nvSpPr>
      <xdr:spPr>
        <a:xfrm>
          <a:off x="3746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68580</xdr:rowOff>
    </xdr:from>
    <xdr:to>
      <xdr:col>24</xdr:col>
      <xdr:colOff>63500</xdr:colOff>
      <xdr:row>103</xdr:row>
      <xdr:rowOff>114300</xdr:rowOff>
    </xdr:to>
    <xdr:cxnSp macro="">
      <xdr:nvCxnSpPr>
        <xdr:cNvPr id="388" name="直線コネクタ 387">
          <a:extLst>
            <a:ext uri="{FF2B5EF4-FFF2-40B4-BE49-F238E27FC236}">
              <a16:creationId xmlns:a16="http://schemas.microsoft.com/office/drawing/2014/main" id="{B8313F64-17E5-4858-AA80-6530F2F9101E}"/>
            </a:ext>
          </a:extLst>
        </xdr:cNvPr>
        <xdr:cNvCxnSpPr/>
      </xdr:nvCxnSpPr>
      <xdr:spPr>
        <a:xfrm>
          <a:off x="3797300" y="17727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53975</xdr:rowOff>
    </xdr:from>
    <xdr:to>
      <xdr:col>15</xdr:col>
      <xdr:colOff>101600</xdr:colOff>
      <xdr:row>103</xdr:row>
      <xdr:rowOff>155575</xdr:rowOff>
    </xdr:to>
    <xdr:sp macro="" textlink="">
      <xdr:nvSpPr>
        <xdr:cNvPr id="389" name="楕円 388">
          <a:extLst>
            <a:ext uri="{FF2B5EF4-FFF2-40B4-BE49-F238E27FC236}">
              <a16:creationId xmlns:a16="http://schemas.microsoft.com/office/drawing/2014/main" id="{BB8B252B-9B12-4537-A5C1-3A43CCFAB4E2}"/>
            </a:ext>
          </a:extLst>
        </xdr:cNvPr>
        <xdr:cNvSpPr/>
      </xdr:nvSpPr>
      <xdr:spPr>
        <a:xfrm>
          <a:off x="2857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68580</xdr:rowOff>
    </xdr:from>
    <xdr:to>
      <xdr:col>19</xdr:col>
      <xdr:colOff>177800</xdr:colOff>
      <xdr:row>103</xdr:row>
      <xdr:rowOff>104775</xdr:rowOff>
    </xdr:to>
    <xdr:cxnSp macro="">
      <xdr:nvCxnSpPr>
        <xdr:cNvPr id="390" name="直線コネクタ 389">
          <a:extLst>
            <a:ext uri="{FF2B5EF4-FFF2-40B4-BE49-F238E27FC236}">
              <a16:creationId xmlns:a16="http://schemas.microsoft.com/office/drawing/2014/main" id="{D0F57268-346B-48A0-930C-7AE6133449CA}"/>
            </a:ext>
          </a:extLst>
        </xdr:cNvPr>
        <xdr:cNvCxnSpPr/>
      </xdr:nvCxnSpPr>
      <xdr:spPr>
        <a:xfrm flipV="1">
          <a:off x="2908300" y="1772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391" name="楕円 390">
          <a:extLst>
            <a:ext uri="{FF2B5EF4-FFF2-40B4-BE49-F238E27FC236}">
              <a16:creationId xmlns:a16="http://schemas.microsoft.com/office/drawing/2014/main" id="{6D5B2EC5-029E-4E5E-903D-98B2775D2666}"/>
            </a:ext>
          </a:extLst>
        </xdr:cNvPr>
        <xdr:cNvSpPr/>
      </xdr:nvSpPr>
      <xdr:spPr>
        <a:xfrm>
          <a:off x="196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104775</xdr:rowOff>
    </xdr:from>
    <xdr:to>
      <xdr:col>15</xdr:col>
      <xdr:colOff>50800</xdr:colOff>
      <xdr:row>103</xdr:row>
      <xdr:rowOff>140970</xdr:rowOff>
    </xdr:to>
    <xdr:cxnSp macro="">
      <xdr:nvCxnSpPr>
        <xdr:cNvPr id="392" name="直線コネクタ 391">
          <a:extLst>
            <a:ext uri="{FF2B5EF4-FFF2-40B4-BE49-F238E27FC236}">
              <a16:creationId xmlns:a16="http://schemas.microsoft.com/office/drawing/2014/main" id="{3C32F623-2ABC-49EB-B9F2-DB59A8C03A70}"/>
            </a:ext>
          </a:extLst>
        </xdr:cNvPr>
        <xdr:cNvCxnSpPr/>
      </xdr:nvCxnSpPr>
      <xdr:spPr>
        <a:xfrm flipV="1">
          <a:off x="2019300" y="1776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27322</xdr:rowOff>
    </xdr:from>
    <xdr:ext cx="405111" cy="259045"/>
    <xdr:sp macro="" textlink="">
      <xdr:nvSpPr>
        <xdr:cNvPr id="393" name="n_1aveValue【港湾・漁港】&#10;有形固定資産減価償却率">
          <a:extLst>
            <a:ext uri="{FF2B5EF4-FFF2-40B4-BE49-F238E27FC236}">
              <a16:creationId xmlns:a16="http://schemas.microsoft.com/office/drawing/2014/main" id="{710E305E-A7E9-4A54-8700-03EC7333B4C8}"/>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94" name="n_2aveValue【港湾・漁港】&#10;有形固定資産減価償却率">
          <a:extLst>
            <a:ext uri="{FF2B5EF4-FFF2-40B4-BE49-F238E27FC236}">
              <a16:creationId xmlns:a16="http://schemas.microsoft.com/office/drawing/2014/main" id="{F8C4A86C-E41A-4629-9C6E-1D385E84DF6B}"/>
            </a:ext>
          </a:extLst>
        </xdr:cNvPr>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395" name="n_3aveValue【港湾・漁港】&#10;有形固定資産減価償却率">
          <a:extLst>
            <a:ext uri="{FF2B5EF4-FFF2-40B4-BE49-F238E27FC236}">
              <a16:creationId xmlns:a16="http://schemas.microsoft.com/office/drawing/2014/main" id="{4E4A2B8D-3647-4161-803B-004A6EA4F2F0}"/>
            </a:ext>
          </a:extLst>
        </xdr:cNvPr>
        <xdr:cNvSpPr txBox="1"/>
      </xdr:nvSpPr>
      <xdr:spPr>
        <a:xfrm>
          <a:off x="1816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110507</xdr:rowOff>
    </xdr:from>
    <xdr:ext cx="405111" cy="259045"/>
    <xdr:sp macro="" textlink="">
      <xdr:nvSpPr>
        <xdr:cNvPr id="396" name="n_1mainValue【港湾・漁港】&#10;有形固定資産減価償却率">
          <a:extLst>
            <a:ext uri="{FF2B5EF4-FFF2-40B4-BE49-F238E27FC236}">
              <a16:creationId xmlns:a16="http://schemas.microsoft.com/office/drawing/2014/main" id="{409226ED-A7BD-483D-960A-D66D52331281}"/>
            </a:ext>
          </a:extLst>
        </xdr:cNvPr>
        <xdr:cNvSpPr txBox="1"/>
      </xdr:nvSpPr>
      <xdr:spPr>
        <a:xfrm>
          <a:off x="35820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146702</xdr:rowOff>
    </xdr:from>
    <xdr:ext cx="405111" cy="259045"/>
    <xdr:sp macro="" textlink="">
      <xdr:nvSpPr>
        <xdr:cNvPr id="397" name="n_2mainValue【港湾・漁港】&#10;有形固定資産減価償却率">
          <a:extLst>
            <a:ext uri="{FF2B5EF4-FFF2-40B4-BE49-F238E27FC236}">
              <a16:creationId xmlns:a16="http://schemas.microsoft.com/office/drawing/2014/main" id="{1B3CD783-6CEE-4F69-BF3E-766D7810DD4F}"/>
            </a:ext>
          </a:extLst>
        </xdr:cNvPr>
        <xdr:cNvSpPr txBox="1"/>
      </xdr:nvSpPr>
      <xdr:spPr>
        <a:xfrm>
          <a:off x="2705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11447</xdr:rowOff>
    </xdr:from>
    <xdr:ext cx="405111" cy="259045"/>
    <xdr:sp macro="" textlink="">
      <xdr:nvSpPr>
        <xdr:cNvPr id="398" name="n_3mainValue【港湾・漁港】&#10;有形固定資産減価償却率">
          <a:extLst>
            <a:ext uri="{FF2B5EF4-FFF2-40B4-BE49-F238E27FC236}">
              <a16:creationId xmlns:a16="http://schemas.microsoft.com/office/drawing/2014/main" id="{DFE4AF10-746F-4C82-AC03-E2AF0E78C241}"/>
            </a:ext>
          </a:extLst>
        </xdr:cNvPr>
        <xdr:cNvSpPr txBox="1"/>
      </xdr:nvSpPr>
      <xdr:spPr>
        <a:xfrm>
          <a:off x="1816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DFAF93BF-100E-4FBB-B156-49E7D4E8A5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22C37C43-D131-404B-B228-CEA3DD3BB0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B6B8916B-BE25-45A9-97FF-C633DD503F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D693B145-BE47-45F4-9757-D17C059406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6735551A-C895-4D72-913C-93BBC9B9B9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B6673133-1DDA-4ADB-9651-B8ADF40947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7D56CA44-4AD4-4E72-AAB6-E2211064FC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D280B0FF-B92A-4F4E-AAD0-F288DB3718F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1BA57ABF-CB06-43C5-91B0-884D48B563F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6E819B77-7730-4A3A-8999-21E10B99E4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1B823DEC-8E0C-420F-A540-6375582FE16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a16="http://schemas.microsoft.com/office/drawing/2014/main" id="{B3458B23-0CAF-4D4B-A35A-39D49C00B80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55D539B9-2ABE-468B-8E37-95177670319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2" name="テキスト ボックス 411">
          <a:extLst>
            <a:ext uri="{FF2B5EF4-FFF2-40B4-BE49-F238E27FC236}">
              <a16:creationId xmlns:a16="http://schemas.microsoft.com/office/drawing/2014/main" id="{65C0C78A-108A-4EB6-A493-F5BFFFDDD30C}"/>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456E0F8A-0C92-4624-B077-715FC12646F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a:extLst>
            <a:ext uri="{FF2B5EF4-FFF2-40B4-BE49-F238E27FC236}">
              <a16:creationId xmlns:a16="http://schemas.microsoft.com/office/drawing/2014/main" id="{F6060529-86D2-417B-8C5B-EFB57974F0ED}"/>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65252C32-5C15-4DA1-BCDF-537E01342E5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6" name="テキスト ボックス 415">
          <a:extLst>
            <a:ext uri="{FF2B5EF4-FFF2-40B4-BE49-F238E27FC236}">
              <a16:creationId xmlns:a16="http://schemas.microsoft.com/office/drawing/2014/main" id="{C0BDA652-9DEA-4874-8C54-C67DE85E3AB5}"/>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60BD5622-F780-4FE8-86AD-4AF1D8250A5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a:extLst>
            <a:ext uri="{FF2B5EF4-FFF2-40B4-BE49-F238E27FC236}">
              <a16:creationId xmlns:a16="http://schemas.microsoft.com/office/drawing/2014/main" id="{5870421A-782B-4F58-B8EC-07D53BA2489B}"/>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AF08A496-FAA7-44AC-9A95-5462616445F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E446F33C-4D1F-4A86-9D68-7B2AC1FD89C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E72A90C1-14EC-4B46-934E-7F41AE0B09D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22" name="直線コネクタ 421">
          <a:extLst>
            <a:ext uri="{FF2B5EF4-FFF2-40B4-BE49-F238E27FC236}">
              <a16:creationId xmlns:a16="http://schemas.microsoft.com/office/drawing/2014/main" id="{3A9A7557-2F05-4A98-980C-ECA3C8AA6689}"/>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23" name="【港湾・漁港】&#10;一人当たり有形固定資産（償却資産）額最小値テキスト">
          <a:extLst>
            <a:ext uri="{FF2B5EF4-FFF2-40B4-BE49-F238E27FC236}">
              <a16:creationId xmlns:a16="http://schemas.microsoft.com/office/drawing/2014/main" id="{90FE8B84-B943-460F-BCC8-16DA810EAF8D}"/>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24" name="直線コネクタ 423">
          <a:extLst>
            <a:ext uri="{FF2B5EF4-FFF2-40B4-BE49-F238E27FC236}">
              <a16:creationId xmlns:a16="http://schemas.microsoft.com/office/drawing/2014/main" id="{12D76A1E-0AE7-4BB1-B7BA-BDE8D0EBBA41}"/>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73753207-D05D-4083-B66C-534871371210}"/>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26" name="直線コネクタ 425">
          <a:extLst>
            <a:ext uri="{FF2B5EF4-FFF2-40B4-BE49-F238E27FC236}">
              <a16:creationId xmlns:a16="http://schemas.microsoft.com/office/drawing/2014/main" id="{01127E71-5FEA-4FB4-8CEB-C0EE36F8D27A}"/>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7BD7A205-E138-4416-82D0-9E971EA13B68}"/>
            </a:ext>
          </a:extLst>
        </xdr:cNvPr>
        <xdr:cNvSpPr txBox="1"/>
      </xdr:nvSpPr>
      <xdr:spPr>
        <a:xfrm>
          <a:off x="10515600" y="1815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8" name="フローチャート: 判断 427">
          <a:extLst>
            <a:ext uri="{FF2B5EF4-FFF2-40B4-BE49-F238E27FC236}">
              <a16:creationId xmlns:a16="http://schemas.microsoft.com/office/drawing/2014/main" id="{6778A7BC-4E76-4592-93B9-7361BABAE9A5}"/>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9" name="フローチャート: 判断 428">
          <a:extLst>
            <a:ext uri="{FF2B5EF4-FFF2-40B4-BE49-F238E27FC236}">
              <a16:creationId xmlns:a16="http://schemas.microsoft.com/office/drawing/2014/main" id="{3DE366DA-085D-4220-A963-FF89BFA533C0}"/>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30" name="フローチャート: 判断 429">
          <a:extLst>
            <a:ext uri="{FF2B5EF4-FFF2-40B4-BE49-F238E27FC236}">
              <a16:creationId xmlns:a16="http://schemas.microsoft.com/office/drawing/2014/main" id="{E39C654E-882A-49A4-A438-B40B04D13410}"/>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162323</xdr:rowOff>
    </xdr:from>
    <xdr:to>
      <xdr:col>41</xdr:col>
      <xdr:colOff>101600</xdr:colOff>
      <xdr:row>106</xdr:row>
      <xdr:rowOff>92473</xdr:rowOff>
    </xdr:to>
    <xdr:sp macro="" textlink="">
      <xdr:nvSpPr>
        <xdr:cNvPr id="431" name="フローチャート: 判断 430">
          <a:extLst>
            <a:ext uri="{FF2B5EF4-FFF2-40B4-BE49-F238E27FC236}">
              <a16:creationId xmlns:a16="http://schemas.microsoft.com/office/drawing/2014/main" id="{9ECCA38B-1D55-47B1-8760-E546CD77165A}"/>
            </a:ext>
          </a:extLst>
        </xdr:cNvPr>
        <xdr:cNvSpPr/>
      </xdr:nvSpPr>
      <xdr:spPr>
        <a:xfrm>
          <a:off x="7810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BCE99A87-6258-44B7-86FE-69BACD7D33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8545E289-91F5-454A-BDE8-5B15C94826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C7A32C46-7725-4CFD-B58F-26132D5C81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9A6EF20-EDA1-4F0E-9114-BDC83DFF190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DA6F373-66DB-4FB6-BECD-D066244985A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88629</xdr:rowOff>
    </xdr:from>
    <xdr:to>
      <xdr:col>55</xdr:col>
      <xdr:colOff>50800</xdr:colOff>
      <xdr:row>108</xdr:row>
      <xdr:rowOff>18779</xdr:rowOff>
    </xdr:to>
    <xdr:sp macro="" textlink="">
      <xdr:nvSpPr>
        <xdr:cNvPr id="437" name="楕円 436">
          <a:extLst>
            <a:ext uri="{FF2B5EF4-FFF2-40B4-BE49-F238E27FC236}">
              <a16:creationId xmlns:a16="http://schemas.microsoft.com/office/drawing/2014/main" id="{1F979CF9-DD84-4046-A886-ED03B1DAAE88}"/>
            </a:ext>
          </a:extLst>
        </xdr:cNvPr>
        <xdr:cNvSpPr/>
      </xdr:nvSpPr>
      <xdr:spPr>
        <a:xfrm>
          <a:off x="10426700" y="184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67056</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5C8860B8-1859-4AB3-854D-CE1E7B261C05}"/>
            </a:ext>
          </a:extLst>
        </xdr:cNvPr>
        <xdr:cNvSpPr txBox="1"/>
      </xdr:nvSpPr>
      <xdr:spPr>
        <a:xfrm>
          <a:off x="10515600" y="1841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107395</xdr:rowOff>
    </xdr:from>
    <xdr:to>
      <xdr:col>50</xdr:col>
      <xdr:colOff>165100</xdr:colOff>
      <xdr:row>108</xdr:row>
      <xdr:rowOff>37545</xdr:rowOff>
    </xdr:to>
    <xdr:sp macro="" textlink="">
      <xdr:nvSpPr>
        <xdr:cNvPr id="439" name="楕円 438">
          <a:extLst>
            <a:ext uri="{FF2B5EF4-FFF2-40B4-BE49-F238E27FC236}">
              <a16:creationId xmlns:a16="http://schemas.microsoft.com/office/drawing/2014/main" id="{06C21795-9CC3-4429-B452-34BDC5D9D229}"/>
            </a:ext>
          </a:extLst>
        </xdr:cNvPr>
        <xdr:cNvSpPr/>
      </xdr:nvSpPr>
      <xdr:spPr>
        <a:xfrm>
          <a:off x="9588500" y="184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139429</xdr:rowOff>
    </xdr:from>
    <xdr:to>
      <xdr:col>55</xdr:col>
      <xdr:colOff>0</xdr:colOff>
      <xdr:row>107</xdr:row>
      <xdr:rowOff>158195</xdr:rowOff>
    </xdr:to>
    <xdr:cxnSp macro="">
      <xdr:nvCxnSpPr>
        <xdr:cNvPr id="440" name="直線コネクタ 439">
          <a:extLst>
            <a:ext uri="{FF2B5EF4-FFF2-40B4-BE49-F238E27FC236}">
              <a16:creationId xmlns:a16="http://schemas.microsoft.com/office/drawing/2014/main" id="{89FE256A-15A3-4E56-ADDA-36991948EA1F}"/>
            </a:ext>
          </a:extLst>
        </xdr:cNvPr>
        <xdr:cNvCxnSpPr/>
      </xdr:nvCxnSpPr>
      <xdr:spPr>
        <a:xfrm flipV="1">
          <a:off x="9639300" y="18484579"/>
          <a:ext cx="8382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110892</xdr:rowOff>
    </xdr:from>
    <xdr:to>
      <xdr:col>46</xdr:col>
      <xdr:colOff>38100</xdr:colOff>
      <xdr:row>108</xdr:row>
      <xdr:rowOff>41042</xdr:rowOff>
    </xdr:to>
    <xdr:sp macro="" textlink="">
      <xdr:nvSpPr>
        <xdr:cNvPr id="441" name="楕円 440">
          <a:extLst>
            <a:ext uri="{FF2B5EF4-FFF2-40B4-BE49-F238E27FC236}">
              <a16:creationId xmlns:a16="http://schemas.microsoft.com/office/drawing/2014/main" id="{A762DFAB-1DE7-4F29-9200-2FB303D822DE}"/>
            </a:ext>
          </a:extLst>
        </xdr:cNvPr>
        <xdr:cNvSpPr/>
      </xdr:nvSpPr>
      <xdr:spPr>
        <a:xfrm>
          <a:off x="8699500" y="184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158195</xdr:rowOff>
    </xdr:from>
    <xdr:to>
      <xdr:col>50</xdr:col>
      <xdr:colOff>114300</xdr:colOff>
      <xdr:row>107</xdr:row>
      <xdr:rowOff>161692</xdr:rowOff>
    </xdr:to>
    <xdr:cxnSp macro="">
      <xdr:nvCxnSpPr>
        <xdr:cNvPr id="442" name="直線コネクタ 441">
          <a:extLst>
            <a:ext uri="{FF2B5EF4-FFF2-40B4-BE49-F238E27FC236}">
              <a16:creationId xmlns:a16="http://schemas.microsoft.com/office/drawing/2014/main" id="{2B61357A-F5AE-45A9-8EBF-73FE640807C5}"/>
            </a:ext>
          </a:extLst>
        </xdr:cNvPr>
        <xdr:cNvCxnSpPr/>
      </xdr:nvCxnSpPr>
      <xdr:spPr>
        <a:xfrm flipV="1">
          <a:off x="8750300" y="1850334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113871</xdr:rowOff>
    </xdr:from>
    <xdr:to>
      <xdr:col>41</xdr:col>
      <xdr:colOff>101600</xdr:colOff>
      <xdr:row>108</xdr:row>
      <xdr:rowOff>44021</xdr:rowOff>
    </xdr:to>
    <xdr:sp macro="" textlink="">
      <xdr:nvSpPr>
        <xdr:cNvPr id="443" name="楕円 442">
          <a:extLst>
            <a:ext uri="{FF2B5EF4-FFF2-40B4-BE49-F238E27FC236}">
              <a16:creationId xmlns:a16="http://schemas.microsoft.com/office/drawing/2014/main" id="{2BE5283B-FC98-4AAE-944E-A7803608D9FC}"/>
            </a:ext>
          </a:extLst>
        </xdr:cNvPr>
        <xdr:cNvSpPr/>
      </xdr:nvSpPr>
      <xdr:spPr>
        <a:xfrm>
          <a:off x="7810500" y="184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161692</xdr:rowOff>
    </xdr:from>
    <xdr:to>
      <xdr:col>45</xdr:col>
      <xdr:colOff>177800</xdr:colOff>
      <xdr:row>107</xdr:row>
      <xdr:rowOff>164671</xdr:rowOff>
    </xdr:to>
    <xdr:cxnSp macro="">
      <xdr:nvCxnSpPr>
        <xdr:cNvPr id="444" name="直線コネクタ 443">
          <a:extLst>
            <a:ext uri="{FF2B5EF4-FFF2-40B4-BE49-F238E27FC236}">
              <a16:creationId xmlns:a16="http://schemas.microsoft.com/office/drawing/2014/main" id="{06AF09E9-A12B-47B0-A043-E333775E8D83}"/>
            </a:ext>
          </a:extLst>
        </xdr:cNvPr>
        <xdr:cNvCxnSpPr/>
      </xdr:nvCxnSpPr>
      <xdr:spPr>
        <a:xfrm flipV="1">
          <a:off x="7861300" y="18506842"/>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109507</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948FBBE8-902B-4E2A-9CC2-BBEA99548659}"/>
            </a:ext>
          </a:extLst>
        </xdr:cNvPr>
        <xdr:cNvSpPr txBox="1"/>
      </xdr:nvSpPr>
      <xdr:spPr>
        <a:xfrm>
          <a:off x="93270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162453</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00251040-3EF5-4AFD-BE21-76658CDBEE5D}"/>
            </a:ext>
          </a:extLst>
        </xdr:cNvPr>
        <xdr:cNvSpPr txBox="1"/>
      </xdr:nvSpPr>
      <xdr:spPr>
        <a:xfrm>
          <a:off x="8450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109000</xdr:rowOff>
    </xdr:from>
    <xdr:ext cx="690189" cy="259045"/>
    <xdr:sp macro="" textlink="">
      <xdr:nvSpPr>
        <xdr:cNvPr id="447" name="n_3aveValue【港湾・漁港】&#10;一人当たり有形固定資産（償却資産）額">
          <a:extLst>
            <a:ext uri="{FF2B5EF4-FFF2-40B4-BE49-F238E27FC236}">
              <a16:creationId xmlns:a16="http://schemas.microsoft.com/office/drawing/2014/main" id="{103B095E-1EEF-4B71-BDEA-5B10E0A48455}"/>
            </a:ext>
          </a:extLst>
        </xdr:cNvPr>
        <xdr:cNvSpPr txBox="1"/>
      </xdr:nvSpPr>
      <xdr:spPr>
        <a:xfrm>
          <a:off x="7516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28672</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BB50AB28-66EF-4843-A6D6-2F3A1E898AC5}"/>
            </a:ext>
          </a:extLst>
        </xdr:cNvPr>
        <xdr:cNvSpPr txBox="1"/>
      </xdr:nvSpPr>
      <xdr:spPr>
        <a:xfrm>
          <a:off x="9327095" y="1854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32169</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2436B8FD-55C0-49F5-92DE-6C605AEBAD3D}"/>
            </a:ext>
          </a:extLst>
        </xdr:cNvPr>
        <xdr:cNvSpPr txBox="1"/>
      </xdr:nvSpPr>
      <xdr:spPr>
        <a:xfrm>
          <a:off x="8450795" y="185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35148</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1C98C1CF-9B57-4D7F-B06A-A4D2940750BF}"/>
            </a:ext>
          </a:extLst>
        </xdr:cNvPr>
        <xdr:cNvSpPr txBox="1"/>
      </xdr:nvSpPr>
      <xdr:spPr>
        <a:xfrm>
          <a:off x="7561795" y="185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F73BA64A-C3E2-427C-8593-53B9AD94EC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7413DE24-FAD3-4583-84FD-7901FAC8C5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F3713CC6-7272-4B01-9DFC-B06AB254C6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0C3901D6-F182-4497-8084-8DDF766867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857B7F9E-789E-4753-9D81-5F90C7D19D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5B332FA8-7445-4F5F-A2B1-7B71384E04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18ACCEE6-8483-421A-8A5E-5D50CF1F06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637A0944-9B10-4D9A-A315-1B630BF355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5141D1A4-4C42-42BA-93AB-B6F51779BE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64A10D10-4BFF-43C9-9423-8A9BE4CE9E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1" name="直線コネクタ 460">
          <a:extLst>
            <a:ext uri="{FF2B5EF4-FFF2-40B4-BE49-F238E27FC236}">
              <a16:creationId xmlns:a16="http://schemas.microsoft.com/office/drawing/2014/main" id="{751DF0E6-3E74-4F91-B239-F0CB42997C2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2" name="テキスト ボックス 461">
          <a:extLst>
            <a:ext uri="{FF2B5EF4-FFF2-40B4-BE49-F238E27FC236}">
              <a16:creationId xmlns:a16="http://schemas.microsoft.com/office/drawing/2014/main" id="{2FF519C6-56D4-42E9-9A78-34EB7B8CFE5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3" name="直線コネクタ 462">
          <a:extLst>
            <a:ext uri="{FF2B5EF4-FFF2-40B4-BE49-F238E27FC236}">
              <a16:creationId xmlns:a16="http://schemas.microsoft.com/office/drawing/2014/main" id="{14460146-FA0D-4976-B851-00ECB08A9F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4" name="テキスト ボックス 463">
          <a:extLst>
            <a:ext uri="{FF2B5EF4-FFF2-40B4-BE49-F238E27FC236}">
              <a16:creationId xmlns:a16="http://schemas.microsoft.com/office/drawing/2014/main" id="{6F6DE022-70F1-4A77-839B-580F0834D1E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5" name="直線コネクタ 464">
          <a:extLst>
            <a:ext uri="{FF2B5EF4-FFF2-40B4-BE49-F238E27FC236}">
              <a16:creationId xmlns:a16="http://schemas.microsoft.com/office/drawing/2014/main" id="{A73E3CF1-1A79-4029-8985-3F833967FB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6" name="テキスト ボックス 465">
          <a:extLst>
            <a:ext uri="{FF2B5EF4-FFF2-40B4-BE49-F238E27FC236}">
              <a16:creationId xmlns:a16="http://schemas.microsoft.com/office/drawing/2014/main" id="{01A3EA47-3DAD-4E6C-8B31-DCA0A0BC6C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7" name="直線コネクタ 466">
          <a:extLst>
            <a:ext uri="{FF2B5EF4-FFF2-40B4-BE49-F238E27FC236}">
              <a16:creationId xmlns:a16="http://schemas.microsoft.com/office/drawing/2014/main" id="{A7D00934-8D0A-4FB6-87AB-AAEBAB0669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8" name="テキスト ボックス 467">
          <a:extLst>
            <a:ext uri="{FF2B5EF4-FFF2-40B4-BE49-F238E27FC236}">
              <a16:creationId xmlns:a16="http://schemas.microsoft.com/office/drawing/2014/main" id="{AA231AEF-62C4-47BE-9AF8-7CBB485FA4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9" name="直線コネクタ 468">
          <a:extLst>
            <a:ext uri="{FF2B5EF4-FFF2-40B4-BE49-F238E27FC236}">
              <a16:creationId xmlns:a16="http://schemas.microsoft.com/office/drawing/2014/main" id="{41BC235A-28CB-4907-8184-B41E835E790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0" name="テキスト ボックス 469">
          <a:extLst>
            <a:ext uri="{FF2B5EF4-FFF2-40B4-BE49-F238E27FC236}">
              <a16:creationId xmlns:a16="http://schemas.microsoft.com/office/drawing/2014/main" id="{66F28267-EC13-463F-8535-9200CA9600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1" name="直線コネクタ 470">
          <a:extLst>
            <a:ext uri="{FF2B5EF4-FFF2-40B4-BE49-F238E27FC236}">
              <a16:creationId xmlns:a16="http://schemas.microsoft.com/office/drawing/2014/main" id="{72CDEE8C-B09A-474C-BE86-D1710EA11A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24CC96D1-9645-4F2E-8B15-AB72C8B2BBB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a:extLst>
            <a:ext uri="{FF2B5EF4-FFF2-40B4-BE49-F238E27FC236}">
              <a16:creationId xmlns:a16="http://schemas.microsoft.com/office/drawing/2014/main" id="{B0B9EB66-C19C-40A8-AA2F-0EF66B99D8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2C82946-BD04-4B3A-8CAC-908749F4FFF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a:extLst>
            <a:ext uri="{FF2B5EF4-FFF2-40B4-BE49-F238E27FC236}">
              <a16:creationId xmlns:a16="http://schemas.microsoft.com/office/drawing/2014/main" id="{55B7A9EB-081C-4BE6-8834-A808C10E054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76" name="直線コネクタ 475">
          <a:extLst>
            <a:ext uri="{FF2B5EF4-FFF2-40B4-BE49-F238E27FC236}">
              <a16:creationId xmlns:a16="http://schemas.microsoft.com/office/drawing/2014/main" id="{0F2DC67D-46ED-4E9B-A943-6B7EEBED2834}"/>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77" name="【認定こども園・幼稚園・保育所】&#10;有形固定資産減価償却率最小値テキスト">
          <a:extLst>
            <a:ext uri="{FF2B5EF4-FFF2-40B4-BE49-F238E27FC236}">
              <a16:creationId xmlns:a16="http://schemas.microsoft.com/office/drawing/2014/main" id="{EF24AB2E-452F-47C7-B2A5-B81471A103C4}"/>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78" name="直線コネクタ 477">
          <a:extLst>
            <a:ext uri="{FF2B5EF4-FFF2-40B4-BE49-F238E27FC236}">
              <a16:creationId xmlns:a16="http://schemas.microsoft.com/office/drawing/2014/main" id="{492C94BA-4AD1-407A-8028-CD0FADC019BF}"/>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79" name="【認定こども園・幼稚園・保育所】&#10;有形固定資産減価償却率最大値テキスト">
          <a:extLst>
            <a:ext uri="{FF2B5EF4-FFF2-40B4-BE49-F238E27FC236}">
              <a16:creationId xmlns:a16="http://schemas.microsoft.com/office/drawing/2014/main" id="{68BF02FC-8501-43E7-A930-1693E56F2C04}"/>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80" name="直線コネクタ 479">
          <a:extLst>
            <a:ext uri="{FF2B5EF4-FFF2-40B4-BE49-F238E27FC236}">
              <a16:creationId xmlns:a16="http://schemas.microsoft.com/office/drawing/2014/main" id="{59729B57-6574-41E9-9337-2A37E4232FC7}"/>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481" name="【認定こども園・幼稚園・保育所】&#10;有形固定資産減価償却率平均値テキスト">
          <a:extLst>
            <a:ext uri="{FF2B5EF4-FFF2-40B4-BE49-F238E27FC236}">
              <a16:creationId xmlns:a16="http://schemas.microsoft.com/office/drawing/2014/main" id="{FD5A2CB2-22D5-4B91-ADD1-63DEED246B11}"/>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82" name="フローチャート: 判断 481">
          <a:extLst>
            <a:ext uri="{FF2B5EF4-FFF2-40B4-BE49-F238E27FC236}">
              <a16:creationId xmlns:a16="http://schemas.microsoft.com/office/drawing/2014/main" id="{D77296C5-1F58-4650-B1E4-C68351EE14C8}"/>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83" name="フローチャート: 判断 482">
          <a:extLst>
            <a:ext uri="{FF2B5EF4-FFF2-40B4-BE49-F238E27FC236}">
              <a16:creationId xmlns:a16="http://schemas.microsoft.com/office/drawing/2014/main" id="{E1735C33-71FD-4C31-9ADE-18E2388AE70A}"/>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84" name="フローチャート: 判断 483">
          <a:extLst>
            <a:ext uri="{FF2B5EF4-FFF2-40B4-BE49-F238E27FC236}">
              <a16:creationId xmlns:a16="http://schemas.microsoft.com/office/drawing/2014/main" id="{738AC75A-7CC9-4234-94EC-4849C8016453}"/>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5" name="フローチャート: 判断 484">
          <a:extLst>
            <a:ext uri="{FF2B5EF4-FFF2-40B4-BE49-F238E27FC236}">
              <a16:creationId xmlns:a16="http://schemas.microsoft.com/office/drawing/2014/main" id="{050C90F4-632E-48C5-8071-14875C7727A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0353935-8BDE-4619-9DF3-FCFEE36072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8C6C5AF-016E-492E-BF8D-73E9D86E63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5779B5D-70C0-4A24-A8A1-776C1FB0DE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AFAFA8E-3FEF-48AB-8B32-210038662C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9728C33-7382-4C63-A903-59E5DD90EE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91" name="楕円 490">
          <a:extLst>
            <a:ext uri="{FF2B5EF4-FFF2-40B4-BE49-F238E27FC236}">
              <a16:creationId xmlns:a16="http://schemas.microsoft.com/office/drawing/2014/main" id="{CAA78651-9622-4B83-8C04-073CE06F48BE}"/>
            </a:ext>
          </a:extLst>
        </xdr:cNvPr>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77669</xdr:rowOff>
    </xdr:from>
    <xdr:ext cx="405111" cy="259045"/>
    <xdr:sp macro="" textlink="">
      <xdr:nvSpPr>
        <xdr:cNvPr id="492" name="【認定こども園・幼稚園・保育所】&#10;有形固定資産減価償却率該当値テキスト">
          <a:extLst>
            <a:ext uri="{FF2B5EF4-FFF2-40B4-BE49-F238E27FC236}">
              <a16:creationId xmlns:a16="http://schemas.microsoft.com/office/drawing/2014/main" id="{BDBF868F-EC39-4274-86A1-8D4EA0FA45BD}"/>
            </a:ext>
          </a:extLst>
        </xdr:cNvPr>
        <xdr:cNvSpPr txBox="1"/>
      </xdr:nvSpPr>
      <xdr:spPr>
        <a:xfrm>
          <a:off x="16357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89081</xdr:rowOff>
    </xdr:from>
    <xdr:to>
      <xdr:col>81</xdr:col>
      <xdr:colOff>101600</xdr:colOff>
      <xdr:row>35</xdr:row>
      <xdr:rowOff>19231</xdr:rowOff>
    </xdr:to>
    <xdr:sp macro="" textlink="">
      <xdr:nvSpPr>
        <xdr:cNvPr id="493" name="楕円 492">
          <a:extLst>
            <a:ext uri="{FF2B5EF4-FFF2-40B4-BE49-F238E27FC236}">
              <a16:creationId xmlns:a16="http://schemas.microsoft.com/office/drawing/2014/main" id="{50E8F648-66FE-4493-B69F-636BA8512DD6}"/>
            </a:ext>
          </a:extLst>
        </xdr:cNvPr>
        <xdr:cNvSpPr/>
      </xdr:nvSpPr>
      <xdr:spPr>
        <a:xfrm>
          <a:off x="15430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139881</xdr:rowOff>
    </xdr:to>
    <xdr:cxnSp macro="">
      <xdr:nvCxnSpPr>
        <xdr:cNvPr id="494" name="直線コネクタ 493">
          <a:extLst>
            <a:ext uri="{FF2B5EF4-FFF2-40B4-BE49-F238E27FC236}">
              <a16:creationId xmlns:a16="http://schemas.microsoft.com/office/drawing/2014/main" id="{58929D9E-839E-4D4C-944A-7CC4D66BE88A}"/>
            </a:ext>
          </a:extLst>
        </xdr:cNvPr>
        <xdr:cNvCxnSpPr/>
      </xdr:nvCxnSpPr>
      <xdr:spPr>
        <a:xfrm flipV="1">
          <a:off x="15481300" y="59348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97246</xdr:rowOff>
    </xdr:from>
    <xdr:to>
      <xdr:col>76</xdr:col>
      <xdr:colOff>165100</xdr:colOff>
      <xdr:row>35</xdr:row>
      <xdr:rowOff>27396</xdr:rowOff>
    </xdr:to>
    <xdr:sp macro="" textlink="">
      <xdr:nvSpPr>
        <xdr:cNvPr id="495" name="楕円 494">
          <a:extLst>
            <a:ext uri="{FF2B5EF4-FFF2-40B4-BE49-F238E27FC236}">
              <a16:creationId xmlns:a16="http://schemas.microsoft.com/office/drawing/2014/main" id="{C6B030D8-2BDD-49E7-8BDB-20608FF66A0B}"/>
            </a:ext>
          </a:extLst>
        </xdr:cNvPr>
        <xdr:cNvSpPr/>
      </xdr:nvSpPr>
      <xdr:spPr>
        <a:xfrm>
          <a:off x="14541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34</xdr:row>
      <xdr:rowOff>148046</xdr:rowOff>
    </xdr:to>
    <xdr:cxnSp macro="">
      <xdr:nvCxnSpPr>
        <xdr:cNvPr id="496" name="直線コネクタ 495">
          <a:extLst>
            <a:ext uri="{FF2B5EF4-FFF2-40B4-BE49-F238E27FC236}">
              <a16:creationId xmlns:a16="http://schemas.microsoft.com/office/drawing/2014/main" id="{DEF35451-76E5-4CF5-84E7-A98D286652F7}"/>
            </a:ext>
          </a:extLst>
        </xdr:cNvPr>
        <xdr:cNvCxnSpPr/>
      </xdr:nvCxnSpPr>
      <xdr:spPr>
        <a:xfrm flipV="1">
          <a:off x="14592300" y="59691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18869</xdr:rowOff>
    </xdr:from>
    <xdr:to>
      <xdr:col>72</xdr:col>
      <xdr:colOff>38100</xdr:colOff>
      <xdr:row>34</xdr:row>
      <xdr:rowOff>120469</xdr:rowOff>
    </xdr:to>
    <xdr:sp macro="" textlink="">
      <xdr:nvSpPr>
        <xdr:cNvPr id="497" name="楕円 496">
          <a:extLst>
            <a:ext uri="{FF2B5EF4-FFF2-40B4-BE49-F238E27FC236}">
              <a16:creationId xmlns:a16="http://schemas.microsoft.com/office/drawing/2014/main" id="{188893C6-66C0-424C-BCC8-1500DBFE8012}"/>
            </a:ext>
          </a:extLst>
        </xdr:cNvPr>
        <xdr:cNvSpPr/>
      </xdr:nvSpPr>
      <xdr:spPr>
        <a:xfrm>
          <a:off x="13652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69669</xdr:rowOff>
    </xdr:from>
    <xdr:to>
      <xdr:col>76</xdr:col>
      <xdr:colOff>114300</xdr:colOff>
      <xdr:row>34</xdr:row>
      <xdr:rowOff>148046</xdr:rowOff>
    </xdr:to>
    <xdr:cxnSp macro="">
      <xdr:nvCxnSpPr>
        <xdr:cNvPr id="498" name="直線コネクタ 497">
          <a:extLst>
            <a:ext uri="{FF2B5EF4-FFF2-40B4-BE49-F238E27FC236}">
              <a16:creationId xmlns:a16="http://schemas.microsoft.com/office/drawing/2014/main" id="{EA3022A4-08C4-4D25-8E6D-45D89B7F4320}"/>
            </a:ext>
          </a:extLst>
        </xdr:cNvPr>
        <xdr:cNvCxnSpPr/>
      </xdr:nvCxnSpPr>
      <xdr:spPr>
        <a:xfrm>
          <a:off x="13703300" y="58989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99" name="n_1aveValue【認定こども園・幼稚園・保育所】&#10;有形固定資産減価償却率">
          <a:extLst>
            <a:ext uri="{FF2B5EF4-FFF2-40B4-BE49-F238E27FC236}">
              <a16:creationId xmlns:a16="http://schemas.microsoft.com/office/drawing/2014/main" id="{8AC2D5BB-5874-4BEF-9D74-FDD97636330B}"/>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500" name="n_2aveValue【認定こども園・幼稚園・保育所】&#10;有形固定資産減価償却率">
          <a:extLst>
            <a:ext uri="{FF2B5EF4-FFF2-40B4-BE49-F238E27FC236}">
              <a16:creationId xmlns:a16="http://schemas.microsoft.com/office/drawing/2014/main" id="{1F824FE5-E34A-4D51-999D-BBCBAA00FCB6}"/>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501" name="n_3aveValue【認定こども園・幼稚園・保育所】&#10;有形固定資産減価償却率">
          <a:extLst>
            <a:ext uri="{FF2B5EF4-FFF2-40B4-BE49-F238E27FC236}">
              <a16:creationId xmlns:a16="http://schemas.microsoft.com/office/drawing/2014/main" id="{C4EBA70F-2602-4B89-AD6D-8A4A38EA873F}"/>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35758</xdr:rowOff>
    </xdr:from>
    <xdr:ext cx="405111" cy="259045"/>
    <xdr:sp macro="" textlink="">
      <xdr:nvSpPr>
        <xdr:cNvPr id="502" name="n_1mainValue【認定こども園・幼稚園・保育所】&#10;有形固定資産減価償却率">
          <a:extLst>
            <a:ext uri="{FF2B5EF4-FFF2-40B4-BE49-F238E27FC236}">
              <a16:creationId xmlns:a16="http://schemas.microsoft.com/office/drawing/2014/main" id="{ECFF3072-A483-422E-88F1-A95F003B1536}"/>
            </a:ext>
          </a:extLst>
        </xdr:cNvPr>
        <xdr:cNvSpPr txBox="1"/>
      </xdr:nvSpPr>
      <xdr:spPr>
        <a:xfrm>
          <a:off x="15266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43923</xdr:rowOff>
    </xdr:from>
    <xdr:ext cx="405111" cy="259045"/>
    <xdr:sp macro="" textlink="">
      <xdr:nvSpPr>
        <xdr:cNvPr id="503" name="n_2mainValue【認定こども園・幼稚園・保育所】&#10;有形固定資産減価償却率">
          <a:extLst>
            <a:ext uri="{FF2B5EF4-FFF2-40B4-BE49-F238E27FC236}">
              <a16:creationId xmlns:a16="http://schemas.microsoft.com/office/drawing/2014/main" id="{59B347AF-844E-4A85-B004-D2176BA07927}"/>
            </a:ext>
          </a:extLst>
        </xdr:cNvPr>
        <xdr:cNvSpPr txBox="1"/>
      </xdr:nvSpPr>
      <xdr:spPr>
        <a:xfrm>
          <a:off x="14389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136996</xdr:rowOff>
    </xdr:from>
    <xdr:ext cx="405111" cy="259045"/>
    <xdr:sp macro="" textlink="">
      <xdr:nvSpPr>
        <xdr:cNvPr id="504" name="n_3mainValue【認定こども園・幼稚園・保育所】&#10;有形固定資産減価償却率">
          <a:extLst>
            <a:ext uri="{FF2B5EF4-FFF2-40B4-BE49-F238E27FC236}">
              <a16:creationId xmlns:a16="http://schemas.microsoft.com/office/drawing/2014/main" id="{4DF2326E-16D0-431E-BD67-582ED0848CFF}"/>
            </a:ext>
          </a:extLst>
        </xdr:cNvPr>
        <xdr:cNvSpPr txBox="1"/>
      </xdr:nvSpPr>
      <xdr:spPr>
        <a:xfrm>
          <a:off x="13500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90CD466D-6B11-4E44-9212-F31DC45334A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EDA2824-CE9A-4B06-8CB7-FA27FDF51B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EC9FA36A-86DD-4C6A-8A33-99028A1417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DAC78A36-FCEE-4748-9CD2-B5CC814C03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2D239153-C5D7-48CE-BDAF-E3DAF4B23B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78D719B-05E8-40B9-85E9-34FBF53172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A7951B0F-5A77-41FB-A224-978FBA3A67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273D2AF0-D719-46A9-95CA-2B835A1564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9B390E53-7EA2-4948-9DF9-2899AD450E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87E3D7FC-375B-4BED-93C5-D3488CD9F5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a:extLst>
            <a:ext uri="{FF2B5EF4-FFF2-40B4-BE49-F238E27FC236}">
              <a16:creationId xmlns:a16="http://schemas.microsoft.com/office/drawing/2014/main" id="{53507F22-67F5-4620-8607-C462CA10483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6" name="テキスト ボックス 515">
          <a:extLst>
            <a:ext uri="{FF2B5EF4-FFF2-40B4-BE49-F238E27FC236}">
              <a16:creationId xmlns:a16="http://schemas.microsoft.com/office/drawing/2014/main" id="{4884BFDD-9B2E-48E1-97A6-CAA873945D1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a:extLst>
            <a:ext uri="{FF2B5EF4-FFF2-40B4-BE49-F238E27FC236}">
              <a16:creationId xmlns:a16="http://schemas.microsoft.com/office/drawing/2014/main" id="{D3C9647F-0182-45BD-B6C3-6E6C5C53C29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8" name="テキスト ボックス 517">
          <a:extLst>
            <a:ext uri="{FF2B5EF4-FFF2-40B4-BE49-F238E27FC236}">
              <a16:creationId xmlns:a16="http://schemas.microsoft.com/office/drawing/2014/main" id="{53DC78AD-3D5A-418D-90DF-18AE9541E09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a:extLst>
            <a:ext uri="{FF2B5EF4-FFF2-40B4-BE49-F238E27FC236}">
              <a16:creationId xmlns:a16="http://schemas.microsoft.com/office/drawing/2014/main" id="{B5ED4F33-30D0-4322-8749-9985F12492D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0" name="テキスト ボックス 519">
          <a:extLst>
            <a:ext uri="{FF2B5EF4-FFF2-40B4-BE49-F238E27FC236}">
              <a16:creationId xmlns:a16="http://schemas.microsoft.com/office/drawing/2014/main" id="{00F8ECB8-06D1-4A94-A9C7-2584BB56A5E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a:extLst>
            <a:ext uri="{FF2B5EF4-FFF2-40B4-BE49-F238E27FC236}">
              <a16:creationId xmlns:a16="http://schemas.microsoft.com/office/drawing/2014/main" id="{2AFB59B7-3CB4-4AB9-B48A-7A36CBD8CE6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2" name="テキスト ボックス 521">
          <a:extLst>
            <a:ext uri="{FF2B5EF4-FFF2-40B4-BE49-F238E27FC236}">
              <a16:creationId xmlns:a16="http://schemas.microsoft.com/office/drawing/2014/main" id="{8859F949-0504-4915-806E-C8A4340D7F8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a:extLst>
            <a:ext uri="{FF2B5EF4-FFF2-40B4-BE49-F238E27FC236}">
              <a16:creationId xmlns:a16="http://schemas.microsoft.com/office/drawing/2014/main" id="{58CF4CC2-2F52-4702-B9A7-065E6E99F20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4" name="テキスト ボックス 523">
          <a:extLst>
            <a:ext uri="{FF2B5EF4-FFF2-40B4-BE49-F238E27FC236}">
              <a16:creationId xmlns:a16="http://schemas.microsoft.com/office/drawing/2014/main" id="{A681DD8E-911D-49F3-975F-A1DE7C6E00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6C0BE9A1-4EF6-49FB-A6BB-4B7C7448C0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EF67DA6E-89B8-430C-A34F-566F4ECD9D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0932DDF7-2AB6-4536-A1F4-A884D50A01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28" name="直線コネクタ 527">
          <a:extLst>
            <a:ext uri="{FF2B5EF4-FFF2-40B4-BE49-F238E27FC236}">
              <a16:creationId xmlns:a16="http://schemas.microsoft.com/office/drawing/2014/main" id="{13D203B5-B1A0-4020-8D4E-07B2E7367F0A}"/>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1938C4EF-C108-4FF8-AC6C-D471B622B6DF}"/>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30" name="直線コネクタ 529">
          <a:extLst>
            <a:ext uri="{FF2B5EF4-FFF2-40B4-BE49-F238E27FC236}">
              <a16:creationId xmlns:a16="http://schemas.microsoft.com/office/drawing/2014/main" id="{BE007F8C-436A-4852-95E7-E1E975833560}"/>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69B7A34D-093D-4AA4-AD4F-78DE3D73457B}"/>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32" name="直線コネクタ 531">
          <a:extLst>
            <a:ext uri="{FF2B5EF4-FFF2-40B4-BE49-F238E27FC236}">
              <a16:creationId xmlns:a16="http://schemas.microsoft.com/office/drawing/2014/main" id="{82340F48-241B-4A80-A2D7-0F9D1F54C937}"/>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A75DA30F-2550-4DFA-B31F-2EDCA9ACDC90}"/>
            </a:ext>
          </a:extLst>
        </xdr:cNvPr>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34" name="フローチャート: 判断 533">
          <a:extLst>
            <a:ext uri="{FF2B5EF4-FFF2-40B4-BE49-F238E27FC236}">
              <a16:creationId xmlns:a16="http://schemas.microsoft.com/office/drawing/2014/main" id="{E70D7C67-2CF8-432A-9331-0D77C5120C54}"/>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35" name="フローチャート: 判断 534">
          <a:extLst>
            <a:ext uri="{FF2B5EF4-FFF2-40B4-BE49-F238E27FC236}">
              <a16:creationId xmlns:a16="http://schemas.microsoft.com/office/drawing/2014/main" id="{FAD64820-1A62-4A33-BA26-AAA71DD08180}"/>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36" name="フローチャート: 判断 535">
          <a:extLst>
            <a:ext uri="{FF2B5EF4-FFF2-40B4-BE49-F238E27FC236}">
              <a16:creationId xmlns:a16="http://schemas.microsoft.com/office/drawing/2014/main" id="{FCF3127A-D9BD-4C90-892A-EAB1D30AF455}"/>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537" name="フローチャート: 判断 536">
          <a:extLst>
            <a:ext uri="{FF2B5EF4-FFF2-40B4-BE49-F238E27FC236}">
              <a16:creationId xmlns:a16="http://schemas.microsoft.com/office/drawing/2014/main" id="{91D0515B-F1AF-485F-B616-DEC6900E1A57}"/>
            </a:ext>
          </a:extLst>
        </xdr:cNvPr>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4C1EA761-662C-4815-A768-AA2A9477FD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4F7615C6-CD0D-4643-8DB5-CE1FDA276A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9AD6B93A-D9D7-4D24-BDF0-A9DB7DC63A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8903F42F-C5F9-4D75-AD82-4894871FF9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6158AFAA-70BB-4FAE-9D65-CA0FF54B0B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543" name="楕円 542">
          <a:extLst>
            <a:ext uri="{FF2B5EF4-FFF2-40B4-BE49-F238E27FC236}">
              <a16:creationId xmlns:a16="http://schemas.microsoft.com/office/drawing/2014/main" id="{6A77EA10-4E59-422F-BA28-0CC5FCE5528B}"/>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567A5C20-20E2-4209-8108-682C8E4C9BF0}"/>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167640</xdr:rowOff>
    </xdr:from>
    <xdr:to>
      <xdr:col>112</xdr:col>
      <xdr:colOff>38100</xdr:colOff>
      <xdr:row>40</xdr:row>
      <xdr:rowOff>97790</xdr:rowOff>
    </xdr:to>
    <xdr:sp macro="" textlink="">
      <xdr:nvSpPr>
        <xdr:cNvPr id="545" name="楕円 544">
          <a:extLst>
            <a:ext uri="{FF2B5EF4-FFF2-40B4-BE49-F238E27FC236}">
              <a16:creationId xmlns:a16="http://schemas.microsoft.com/office/drawing/2014/main" id="{DD4A0F78-36B8-4F93-B05C-6AA520162E5A}"/>
            </a:ext>
          </a:extLst>
        </xdr:cNvPr>
        <xdr:cNvSpPr/>
      </xdr:nvSpPr>
      <xdr:spPr>
        <a:xfrm>
          <a:off x="21272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46990</xdr:rowOff>
    </xdr:to>
    <xdr:cxnSp macro="">
      <xdr:nvCxnSpPr>
        <xdr:cNvPr id="546" name="直線コネクタ 545">
          <a:extLst>
            <a:ext uri="{FF2B5EF4-FFF2-40B4-BE49-F238E27FC236}">
              <a16:creationId xmlns:a16="http://schemas.microsoft.com/office/drawing/2014/main" id="{3818C1FD-CFC2-4054-988C-40782CD60B45}"/>
            </a:ext>
          </a:extLst>
        </xdr:cNvPr>
        <xdr:cNvCxnSpPr/>
      </xdr:nvCxnSpPr>
      <xdr:spPr>
        <a:xfrm flipV="1">
          <a:off x="21323300" y="689991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47" name="楕円 546">
          <a:extLst>
            <a:ext uri="{FF2B5EF4-FFF2-40B4-BE49-F238E27FC236}">
              <a16:creationId xmlns:a16="http://schemas.microsoft.com/office/drawing/2014/main" id="{27B8C297-95C7-46CF-AF6A-5A875EE9E59A}"/>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46990</xdr:rowOff>
    </xdr:from>
    <xdr:to>
      <xdr:col>111</xdr:col>
      <xdr:colOff>177800</xdr:colOff>
      <xdr:row>40</xdr:row>
      <xdr:rowOff>53340</xdr:rowOff>
    </xdr:to>
    <xdr:cxnSp macro="">
      <xdr:nvCxnSpPr>
        <xdr:cNvPr id="548" name="直線コネクタ 547">
          <a:extLst>
            <a:ext uri="{FF2B5EF4-FFF2-40B4-BE49-F238E27FC236}">
              <a16:creationId xmlns:a16="http://schemas.microsoft.com/office/drawing/2014/main" id="{18A68D9A-BE07-45DF-B54B-E97962A346EB}"/>
            </a:ext>
          </a:extLst>
        </xdr:cNvPr>
        <xdr:cNvCxnSpPr/>
      </xdr:nvCxnSpPr>
      <xdr:spPr>
        <a:xfrm flipV="1">
          <a:off x="20434300" y="69049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46990</xdr:rowOff>
    </xdr:from>
    <xdr:to>
      <xdr:col>102</xdr:col>
      <xdr:colOff>165100</xdr:colOff>
      <xdr:row>40</xdr:row>
      <xdr:rowOff>148590</xdr:rowOff>
    </xdr:to>
    <xdr:sp macro="" textlink="">
      <xdr:nvSpPr>
        <xdr:cNvPr id="549" name="楕円 548">
          <a:extLst>
            <a:ext uri="{FF2B5EF4-FFF2-40B4-BE49-F238E27FC236}">
              <a16:creationId xmlns:a16="http://schemas.microsoft.com/office/drawing/2014/main" id="{A7D3EE5B-C124-4F76-A22A-4825CF297424}"/>
            </a:ext>
          </a:extLst>
        </xdr:cNvPr>
        <xdr:cNvSpPr/>
      </xdr:nvSpPr>
      <xdr:spPr>
        <a:xfrm>
          <a:off x="19494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97790</xdr:rowOff>
    </xdr:to>
    <xdr:cxnSp macro="">
      <xdr:nvCxnSpPr>
        <xdr:cNvPr id="550" name="直線コネクタ 549">
          <a:extLst>
            <a:ext uri="{FF2B5EF4-FFF2-40B4-BE49-F238E27FC236}">
              <a16:creationId xmlns:a16="http://schemas.microsoft.com/office/drawing/2014/main" id="{CB320F7A-F902-439A-BF9B-BB1F08678142}"/>
            </a:ext>
          </a:extLst>
        </xdr:cNvPr>
        <xdr:cNvCxnSpPr/>
      </xdr:nvCxnSpPr>
      <xdr:spPr>
        <a:xfrm flipV="1">
          <a:off x="19545300" y="691134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D2078551-D06A-4EA7-AD87-CF550043CC94}"/>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FEFBC271-41B4-4250-825D-B370F4A9B07B}"/>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140987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8C0C2D01-E19C-46F2-A8FD-D2E8C5E3D111}"/>
            </a:ext>
          </a:extLst>
        </xdr:cNvPr>
        <xdr:cNvSpPr txBox="1"/>
      </xdr:nvSpPr>
      <xdr:spPr>
        <a:xfrm>
          <a:off x="19310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88917</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DCD9FB57-78A7-445B-A47B-0E6B3CE8CC09}"/>
            </a:ext>
          </a:extLst>
        </xdr:cNvPr>
        <xdr:cNvSpPr txBox="1"/>
      </xdr:nvSpPr>
      <xdr:spPr>
        <a:xfrm>
          <a:off x="21075727"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D172C1BD-A1A8-485E-8C7F-7336AE19873D}"/>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139717</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766FE886-9E06-4B50-9986-29B33F762B7C}"/>
            </a:ext>
          </a:extLst>
        </xdr:cNvPr>
        <xdr:cNvSpPr txBox="1"/>
      </xdr:nvSpPr>
      <xdr:spPr>
        <a:xfrm>
          <a:off x="19310427" y="69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384D7DE4-3CF0-439E-8A80-D13D8B9903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1444C5B4-3188-4D11-B5E7-54F01A9D2C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FCD97575-FA0E-4598-A001-3B5A843E8F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0AE17DE2-A19B-4316-AE52-B852BD6B95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CD750920-A52F-446B-A2FA-0EF2EDC401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2F0DDBEF-D313-48D0-B765-ACCCBE627C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6B24D0FF-C8AF-4462-A9F7-FD722FB558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72D0A079-4260-4A4A-8A70-D81831E627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C174EF9D-A15A-4337-8D0D-F54D170B93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D6B2CDFB-D7F4-4E9E-AD0C-D0CA937D3E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080825A0-6CAB-4131-A91B-89A35537C23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EFA9D8CE-B891-43F9-A644-E54BE9C6F7E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10CBD6B4-5EF5-4465-8CE1-246E946F71A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9305FE37-5A8B-430D-85A7-B0A50BA5D70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55950A28-9354-4FD8-B16E-252C1EFDF1D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012F1ED0-73F8-4A0B-9613-06A6C6568A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DB360C9B-1C96-407F-BA1A-7847B6F45E4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44892541-5543-4E11-A300-89869C5367B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3E235494-9D01-47A4-8875-77E48A8F985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BD4C1A13-B104-4176-8CCD-0202DA48D95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4D8CD90-A9B0-40E5-9789-4446159683B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9FA81E3C-7425-41DF-A27B-C84A1BEB80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B8BF3F09-F804-47BB-A80E-17B78463C1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B6124B24-908B-46F6-9468-181AC7ADF9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81" name="直線コネクタ 580">
          <a:extLst>
            <a:ext uri="{FF2B5EF4-FFF2-40B4-BE49-F238E27FC236}">
              <a16:creationId xmlns:a16="http://schemas.microsoft.com/office/drawing/2014/main" id="{25DE0B4F-6729-4ADD-BC39-15F0B663935E}"/>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8B7D7210-DE3D-4139-942A-6639B596CAA6}"/>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83" name="直線コネクタ 582">
          <a:extLst>
            <a:ext uri="{FF2B5EF4-FFF2-40B4-BE49-F238E27FC236}">
              <a16:creationId xmlns:a16="http://schemas.microsoft.com/office/drawing/2014/main" id="{41996AFD-A78A-4A65-A8B2-B31D85B03B4B}"/>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C8BAD523-7D96-49B6-83E4-CC0A3F4636B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85" name="直線コネクタ 584">
          <a:extLst>
            <a:ext uri="{FF2B5EF4-FFF2-40B4-BE49-F238E27FC236}">
              <a16:creationId xmlns:a16="http://schemas.microsoft.com/office/drawing/2014/main" id="{838251D0-0664-47B5-B691-BCF486331EFE}"/>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72D0F26C-4DE8-49DF-A63B-DE3FAE859F11}"/>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87" name="フローチャート: 判断 586">
          <a:extLst>
            <a:ext uri="{FF2B5EF4-FFF2-40B4-BE49-F238E27FC236}">
              <a16:creationId xmlns:a16="http://schemas.microsoft.com/office/drawing/2014/main" id="{1B71E5D1-5207-4F31-BE7D-C7D29C842768}"/>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8" name="フローチャート: 判断 587">
          <a:extLst>
            <a:ext uri="{FF2B5EF4-FFF2-40B4-BE49-F238E27FC236}">
              <a16:creationId xmlns:a16="http://schemas.microsoft.com/office/drawing/2014/main" id="{D4D3B7EC-9815-4F68-9A68-A30FB7C566E1}"/>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9" name="フローチャート: 判断 588">
          <a:extLst>
            <a:ext uri="{FF2B5EF4-FFF2-40B4-BE49-F238E27FC236}">
              <a16:creationId xmlns:a16="http://schemas.microsoft.com/office/drawing/2014/main" id="{CF4975A0-93D3-4E55-90C1-4513F2473D6F}"/>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90" name="フローチャート: 判断 589">
          <a:extLst>
            <a:ext uri="{FF2B5EF4-FFF2-40B4-BE49-F238E27FC236}">
              <a16:creationId xmlns:a16="http://schemas.microsoft.com/office/drawing/2014/main" id="{69E6F8EF-FD06-45D2-8CC8-039DF651F8EE}"/>
            </a:ext>
          </a:extLst>
        </xdr:cNvPr>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B0777E79-40C3-441F-836B-101E1D66DA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0B1173F-EA6D-46D4-95A6-51FA30E2D6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7AAC3F3-27A4-4FE0-8277-0310346F81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5088A25-2597-4376-8981-4BCD8C2788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25C07B2-E380-4B52-B687-8C1471EB371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61595</xdr:rowOff>
    </xdr:from>
    <xdr:to>
      <xdr:col>85</xdr:col>
      <xdr:colOff>177800</xdr:colOff>
      <xdr:row>57</xdr:row>
      <xdr:rowOff>163195</xdr:rowOff>
    </xdr:to>
    <xdr:sp macro="" textlink="">
      <xdr:nvSpPr>
        <xdr:cNvPr id="596" name="楕円 595">
          <a:extLst>
            <a:ext uri="{FF2B5EF4-FFF2-40B4-BE49-F238E27FC236}">
              <a16:creationId xmlns:a16="http://schemas.microsoft.com/office/drawing/2014/main" id="{2216FFC3-44F9-46EA-B55D-237075490AD6}"/>
            </a:ext>
          </a:extLst>
        </xdr:cNvPr>
        <xdr:cNvSpPr/>
      </xdr:nvSpPr>
      <xdr:spPr>
        <a:xfrm>
          <a:off x="16268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84472</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2E746726-5099-4198-ACB2-48C85A0E2753}"/>
            </a:ext>
          </a:extLst>
        </xdr:cNvPr>
        <xdr:cNvSpPr txBox="1"/>
      </xdr:nvSpPr>
      <xdr:spPr>
        <a:xfrm>
          <a:off x="16357600"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598" name="楕円 597">
          <a:extLst>
            <a:ext uri="{FF2B5EF4-FFF2-40B4-BE49-F238E27FC236}">
              <a16:creationId xmlns:a16="http://schemas.microsoft.com/office/drawing/2014/main" id="{C30EF150-26EE-4888-B584-E71D726B22B3}"/>
            </a:ext>
          </a:extLst>
        </xdr:cNvPr>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112395</xdr:rowOff>
    </xdr:from>
    <xdr:to>
      <xdr:col>85</xdr:col>
      <xdr:colOff>127000</xdr:colOff>
      <xdr:row>57</xdr:row>
      <xdr:rowOff>137160</xdr:rowOff>
    </xdr:to>
    <xdr:cxnSp macro="">
      <xdr:nvCxnSpPr>
        <xdr:cNvPr id="599" name="直線コネクタ 598">
          <a:extLst>
            <a:ext uri="{FF2B5EF4-FFF2-40B4-BE49-F238E27FC236}">
              <a16:creationId xmlns:a16="http://schemas.microsoft.com/office/drawing/2014/main" id="{FDFEBE0F-C806-4D35-93D5-12763596D3AE}"/>
            </a:ext>
          </a:extLst>
        </xdr:cNvPr>
        <xdr:cNvCxnSpPr/>
      </xdr:nvCxnSpPr>
      <xdr:spPr>
        <a:xfrm flipV="1">
          <a:off x="15481300" y="98850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105410</xdr:rowOff>
    </xdr:from>
    <xdr:to>
      <xdr:col>76</xdr:col>
      <xdr:colOff>165100</xdr:colOff>
      <xdr:row>58</xdr:row>
      <xdr:rowOff>35560</xdr:rowOff>
    </xdr:to>
    <xdr:sp macro="" textlink="">
      <xdr:nvSpPr>
        <xdr:cNvPr id="600" name="楕円 599">
          <a:extLst>
            <a:ext uri="{FF2B5EF4-FFF2-40B4-BE49-F238E27FC236}">
              <a16:creationId xmlns:a16="http://schemas.microsoft.com/office/drawing/2014/main" id="{F5D22DA4-A275-456E-8753-C4843E175D9D}"/>
            </a:ext>
          </a:extLst>
        </xdr:cNvPr>
        <xdr:cNvSpPr/>
      </xdr:nvSpPr>
      <xdr:spPr>
        <a:xfrm>
          <a:off x="14541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57</xdr:row>
      <xdr:rowOff>156210</xdr:rowOff>
    </xdr:to>
    <xdr:cxnSp macro="">
      <xdr:nvCxnSpPr>
        <xdr:cNvPr id="601" name="直線コネクタ 600">
          <a:extLst>
            <a:ext uri="{FF2B5EF4-FFF2-40B4-BE49-F238E27FC236}">
              <a16:creationId xmlns:a16="http://schemas.microsoft.com/office/drawing/2014/main" id="{A7687E1F-534A-4FA9-BC85-DDB96D5927CC}"/>
            </a:ext>
          </a:extLst>
        </xdr:cNvPr>
        <xdr:cNvCxnSpPr/>
      </xdr:nvCxnSpPr>
      <xdr:spPr>
        <a:xfrm flipV="1">
          <a:off x="14592300" y="9909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139700</xdr:rowOff>
    </xdr:from>
    <xdr:to>
      <xdr:col>72</xdr:col>
      <xdr:colOff>38100</xdr:colOff>
      <xdr:row>58</xdr:row>
      <xdr:rowOff>69850</xdr:rowOff>
    </xdr:to>
    <xdr:sp macro="" textlink="">
      <xdr:nvSpPr>
        <xdr:cNvPr id="602" name="楕円 601">
          <a:extLst>
            <a:ext uri="{FF2B5EF4-FFF2-40B4-BE49-F238E27FC236}">
              <a16:creationId xmlns:a16="http://schemas.microsoft.com/office/drawing/2014/main" id="{FA8E59F9-4024-4B7C-BE4B-0AD61483D56B}"/>
            </a:ext>
          </a:extLst>
        </xdr:cNvPr>
        <xdr:cNvSpPr/>
      </xdr:nvSpPr>
      <xdr:spPr>
        <a:xfrm>
          <a:off x="13652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156210</xdr:rowOff>
    </xdr:from>
    <xdr:to>
      <xdr:col>76</xdr:col>
      <xdr:colOff>114300</xdr:colOff>
      <xdr:row>58</xdr:row>
      <xdr:rowOff>19050</xdr:rowOff>
    </xdr:to>
    <xdr:cxnSp macro="">
      <xdr:nvCxnSpPr>
        <xdr:cNvPr id="603" name="直線コネクタ 602">
          <a:extLst>
            <a:ext uri="{FF2B5EF4-FFF2-40B4-BE49-F238E27FC236}">
              <a16:creationId xmlns:a16="http://schemas.microsoft.com/office/drawing/2014/main" id="{CFD31A9B-D5F8-4B90-B04C-6319B0793076}"/>
            </a:ext>
          </a:extLst>
        </xdr:cNvPr>
        <xdr:cNvCxnSpPr/>
      </xdr:nvCxnSpPr>
      <xdr:spPr>
        <a:xfrm flipV="1">
          <a:off x="13703300" y="9928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4" name="n_1aveValue【学校施設】&#10;有形固定資産減価償却率">
          <a:extLst>
            <a:ext uri="{FF2B5EF4-FFF2-40B4-BE49-F238E27FC236}">
              <a16:creationId xmlns:a16="http://schemas.microsoft.com/office/drawing/2014/main" id="{463E8157-27EB-480C-95FA-975D83A1D56D}"/>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05" name="n_2aveValue【学校施設】&#10;有形固定資産減価償却率">
          <a:extLst>
            <a:ext uri="{FF2B5EF4-FFF2-40B4-BE49-F238E27FC236}">
              <a16:creationId xmlns:a16="http://schemas.microsoft.com/office/drawing/2014/main" id="{F8C22E89-F31A-48F1-8C2F-41F818D87EF7}"/>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112412</xdr:rowOff>
    </xdr:from>
    <xdr:ext cx="405111" cy="259045"/>
    <xdr:sp macro="" textlink="">
      <xdr:nvSpPr>
        <xdr:cNvPr id="606" name="n_3aveValue【学校施設】&#10;有形固定資産減価償却率">
          <a:extLst>
            <a:ext uri="{FF2B5EF4-FFF2-40B4-BE49-F238E27FC236}">
              <a16:creationId xmlns:a16="http://schemas.microsoft.com/office/drawing/2014/main" id="{FCA365B5-DB5A-4827-A2F5-CBEB4F2D61BA}"/>
            </a:ext>
          </a:extLst>
        </xdr:cNvPr>
        <xdr:cNvSpPr txBox="1"/>
      </xdr:nvSpPr>
      <xdr:spPr>
        <a:xfrm>
          <a:off x="13500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607" name="n_1mainValue【学校施設】&#10;有形固定資産減価償却率">
          <a:extLst>
            <a:ext uri="{FF2B5EF4-FFF2-40B4-BE49-F238E27FC236}">
              <a16:creationId xmlns:a16="http://schemas.microsoft.com/office/drawing/2014/main" id="{86008184-2436-4489-BF5F-D386DB6EC886}"/>
            </a:ext>
          </a:extLst>
        </xdr:cNvPr>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52087</xdr:rowOff>
    </xdr:from>
    <xdr:ext cx="405111" cy="259045"/>
    <xdr:sp macro="" textlink="">
      <xdr:nvSpPr>
        <xdr:cNvPr id="608" name="n_2mainValue【学校施設】&#10;有形固定資産減価償却率">
          <a:extLst>
            <a:ext uri="{FF2B5EF4-FFF2-40B4-BE49-F238E27FC236}">
              <a16:creationId xmlns:a16="http://schemas.microsoft.com/office/drawing/2014/main" id="{DD08C50B-B5C4-4473-A24B-AAD763CED183}"/>
            </a:ext>
          </a:extLst>
        </xdr:cNvPr>
        <xdr:cNvSpPr txBox="1"/>
      </xdr:nvSpPr>
      <xdr:spPr>
        <a:xfrm>
          <a:off x="14389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86377</xdr:rowOff>
    </xdr:from>
    <xdr:ext cx="405111" cy="259045"/>
    <xdr:sp macro="" textlink="">
      <xdr:nvSpPr>
        <xdr:cNvPr id="609" name="n_3mainValue【学校施設】&#10;有形固定資産減価償却率">
          <a:extLst>
            <a:ext uri="{FF2B5EF4-FFF2-40B4-BE49-F238E27FC236}">
              <a16:creationId xmlns:a16="http://schemas.microsoft.com/office/drawing/2014/main" id="{5697D583-1EAD-44AA-8D17-7562DA454A41}"/>
            </a:ext>
          </a:extLst>
        </xdr:cNvPr>
        <xdr:cNvSpPr txBox="1"/>
      </xdr:nvSpPr>
      <xdr:spPr>
        <a:xfrm>
          <a:off x="13500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1814C029-A0E6-4506-8873-6D8D7E65EF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3D372367-4564-416B-94C8-693F8EA943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E953CF3B-3F32-49D1-98F7-57EC61E2BC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A071ECBA-2796-4DF9-9827-7F2394F71A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A910BD76-9C54-447F-98E7-59D65D2718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6A5E8990-4A64-426D-AB2F-D84F3C5AA7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4A3A5F9A-4D84-4650-9028-31FF885AEE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39414874-9673-47D2-A6FA-77B2D2F63D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F0B07515-8D72-4FF5-B33E-0C7032F1E3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9CF8BB69-28A6-41C5-8A7A-96A281FF42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E7295A16-F918-48E2-9AED-139203402E4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1" name="直線コネクタ 620">
          <a:extLst>
            <a:ext uri="{FF2B5EF4-FFF2-40B4-BE49-F238E27FC236}">
              <a16:creationId xmlns:a16="http://schemas.microsoft.com/office/drawing/2014/main" id="{FC080E8C-20DA-45B6-B762-8A6C1B61239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80B2F444-903B-42DE-A6C9-FB5636D12AB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3" name="直線コネクタ 622">
          <a:extLst>
            <a:ext uri="{FF2B5EF4-FFF2-40B4-BE49-F238E27FC236}">
              <a16:creationId xmlns:a16="http://schemas.microsoft.com/office/drawing/2014/main" id="{7CB5DA58-98B8-431C-AB79-4D7983F1B3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4" name="テキスト ボックス 623">
          <a:extLst>
            <a:ext uri="{FF2B5EF4-FFF2-40B4-BE49-F238E27FC236}">
              <a16:creationId xmlns:a16="http://schemas.microsoft.com/office/drawing/2014/main" id="{4EA783F7-7F26-49F3-8C41-3305DBC46FC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5" name="直線コネクタ 624">
          <a:extLst>
            <a:ext uri="{FF2B5EF4-FFF2-40B4-BE49-F238E27FC236}">
              <a16:creationId xmlns:a16="http://schemas.microsoft.com/office/drawing/2014/main" id="{A0E11943-CDEF-433F-A1FD-339C83B0F6E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6" name="テキスト ボックス 625">
          <a:extLst>
            <a:ext uri="{FF2B5EF4-FFF2-40B4-BE49-F238E27FC236}">
              <a16:creationId xmlns:a16="http://schemas.microsoft.com/office/drawing/2014/main" id="{ED82919B-8E26-4AA5-A0DD-61451322D8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7" name="直線コネクタ 626">
          <a:extLst>
            <a:ext uri="{FF2B5EF4-FFF2-40B4-BE49-F238E27FC236}">
              <a16:creationId xmlns:a16="http://schemas.microsoft.com/office/drawing/2014/main" id="{9F54A3E5-5C27-44B1-AC10-3F2E3CF7926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8" name="テキスト ボックス 627">
          <a:extLst>
            <a:ext uri="{FF2B5EF4-FFF2-40B4-BE49-F238E27FC236}">
              <a16:creationId xmlns:a16="http://schemas.microsoft.com/office/drawing/2014/main" id="{A4C2EFBA-2CB9-41FB-8A69-A7FDE1EFDF5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9" name="直線コネクタ 628">
          <a:extLst>
            <a:ext uri="{FF2B5EF4-FFF2-40B4-BE49-F238E27FC236}">
              <a16:creationId xmlns:a16="http://schemas.microsoft.com/office/drawing/2014/main" id="{4082E78A-7A09-4C32-AAE5-2DC8C83FC80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0" name="テキスト ボックス 629">
          <a:extLst>
            <a:ext uri="{FF2B5EF4-FFF2-40B4-BE49-F238E27FC236}">
              <a16:creationId xmlns:a16="http://schemas.microsoft.com/office/drawing/2014/main" id="{DADD6FF5-9FDF-4488-BDAD-B9D9D828F5F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1" name="直線コネクタ 630">
          <a:extLst>
            <a:ext uri="{FF2B5EF4-FFF2-40B4-BE49-F238E27FC236}">
              <a16:creationId xmlns:a16="http://schemas.microsoft.com/office/drawing/2014/main" id="{3ED87BF3-8C87-47AC-A936-671E3DDE055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2" name="テキスト ボックス 631">
          <a:extLst>
            <a:ext uri="{FF2B5EF4-FFF2-40B4-BE49-F238E27FC236}">
              <a16:creationId xmlns:a16="http://schemas.microsoft.com/office/drawing/2014/main" id="{33959EDD-8B07-4051-A269-3719250FBF8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F6CE7475-A765-4B72-A257-4F1E4FBFDA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4" name="テキスト ボックス 633">
          <a:extLst>
            <a:ext uri="{FF2B5EF4-FFF2-40B4-BE49-F238E27FC236}">
              <a16:creationId xmlns:a16="http://schemas.microsoft.com/office/drawing/2014/main" id="{96D8E831-D4FA-40D6-BBB1-118D4D32BC7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a:extLst>
            <a:ext uri="{FF2B5EF4-FFF2-40B4-BE49-F238E27FC236}">
              <a16:creationId xmlns:a16="http://schemas.microsoft.com/office/drawing/2014/main" id="{EB3EF9A0-0769-49D5-9BEA-BC03FA086B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36" name="直線コネクタ 635">
          <a:extLst>
            <a:ext uri="{FF2B5EF4-FFF2-40B4-BE49-F238E27FC236}">
              <a16:creationId xmlns:a16="http://schemas.microsoft.com/office/drawing/2014/main" id="{5D5152DA-5CC7-4478-A38E-0698E4F10171}"/>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37" name="【学校施設】&#10;一人当たり面積最小値テキスト">
          <a:extLst>
            <a:ext uri="{FF2B5EF4-FFF2-40B4-BE49-F238E27FC236}">
              <a16:creationId xmlns:a16="http://schemas.microsoft.com/office/drawing/2014/main" id="{447B220A-F119-4451-B5E5-341EB2473ABA}"/>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38" name="直線コネクタ 637">
          <a:extLst>
            <a:ext uri="{FF2B5EF4-FFF2-40B4-BE49-F238E27FC236}">
              <a16:creationId xmlns:a16="http://schemas.microsoft.com/office/drawing/2014/main" id="{452DCA47-3711-45F8-BDA8-3CA36D8B09FF}"/>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39" name="【学校施設】&#10;一人当たり面積最大値テキスト">
          <a:extLst>
            <a:ext uri="{FF2B5EF4-FFF2-40B4-BE49-F238E27FC236}">
              <a16:creationId xmlns:a16="http://schemas.microsoft.com/office/drawing/2014/main" id="{A53A0EB9-5BB1-4DEE-880E-A17C609C388F}"/>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40" name="直線コネクタ 639">
          <a:extLst>
            <a:ext uri="{FF2B5EF4-FFF2-40B4-BE49-F238E27FC236}">
              <a16:creationId xmlns:a16="http://schemas.microsoft.com/office/drawing/2014/main" id="{457779C1-BE95-4A1F-B9C1-38B6F6810B97}"/>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641" name="【学校施設】&#10;一人当たり面積平均値テキスト">
          <a:extLst>
            <a:ext uri="{FF2B5EF4-FFF2-40B4-BE49-F238E27FC236}">
              <a16:creationId xmlns:a16="http://schemas.microsoft.com/office/drawing/2014/main" id="{0C11DC91-7633-4963-85E2-E13782FBD2B1}"/>
            </a:ext>
          </a:extLst>
        </xdr:cNvPr>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42" name="フローチャート: 判断 641">
          <a:extLst>
            <a:ext uri="{FF2B5EF4-FFF2-40B4-BE49-F238E27FC236}">
              <a16:creationId xmlns:a16="http://schemas.microsoft.com/office/drawing/2014/main" id="{2E06A827-8010-49D1-A011-13C070C153F1}"/>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43" name="フローチャート: 判断 642">
          <a:extLst>
            <a:ext uri="{FF2B5EF4-FFF2-40B4-BE49-F238E27FC236}">
              <a16:creationId xmlns:a16="http://schemas.microsoft.com/office/drawing/2014/main" id="{D537DDF2-E21E-44DD-9283-D203789CC47B}"/>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44" name="フローチャート: 判断 643">
          <a:extLst>
            <a:ext uri="{FF2B5EF4-FFF2-40B4-BE49-F238E27FC236}">
              <a16:creationId xmlns:a16="http://schemas.microsoft.com/office/drawing/2014/main" id="{25ED259C-5E6D-48D0-8605-513E48CBB785}"/>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133713</xdr:rowOff>
    </xdr:from>
    <xdr:to>
      <xdr:col>102</xdr:col>
      <xdr:colOff>165100</xdr:colOff>
      <xdr:row>63</xdr:row>
      <xdr:rowOff>63863</xdr:rowOff>
    </xdr:to>
    <xdr:sp macro="" textlink="">
      <xdr:nvSpPr>
        <xdr:cNvPr id="645" name="フローチャート: 判断 644">
          <a:extLst>
            <a:ext uri="{FF2B5EF4-FFF2-40B4-BE49-F238E27FC236}">
              <a16:creationId xmlns:a16="http://schemas.microsoft.com/office/drawing/2014/main" id="{23072C8C-1D7E-4C0A-BA78-A16F774C9B37}"/>
            </a:ext>
          </a:extLst>
        </xdr:cNvPr>
        <xdr:cNvSpPr/>
      </xdr:nvSpPr>
      <xdr:spPr>
        <a:xfrm>
          <a:off x="19494500" y="1076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BE87CE4-59EA-434D-9B66-38D664F0EA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2DDD35C-199D-4DC0-BDF9-82F98021A2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1925A15-DA17-494D-AF9E-9BCB8C27068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3E0379F-BD41-4F34-A4FF-9EA84549A6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D1DF667-7EE8-4850-9E7E-F82F7AFDC2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44559</xdr:rowOff>
    </xdr:from>
    <xdr:to>
      <xdr:col>116</xdr:col>
      <xdr:colOff>114300</xdr:colOff>
      <xdr:row>64</xdr:row>
      <xdr:rowOff>146159</xdr:rowOff>
    </xdr:to>
    <xdr:sp macro="" textlink="">
      <xdr:nvSpPr>
        <xdr:cNvPr id="651" name="楕円 650">
          <a:extLst>
            <a:ext uri="{FF2B5EF4-FFF2-40B4-BE49-F238E27FC236}">
              <a16:creationId xmlns:a16="http://schemas.microsoft.com/office/drawing/2014/main" id="{2FB96E44-2A85-4A1D-ACEC-D1AD4ADD4ACC}"/>
            </a:ext>
          </a:extLst>
        </xdr:cNvPr>
        <xdr:cNvSpPr/>
      </xdr:nvSpPr>
      <xdr:spPr>
        <a:xfrm>
          <a:off x="22110700" y="110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130936</xdr:rowOff>
    </xdr:from>
    <xdr:ext cx="469744" cy="259045"/>
    <xdr:sp macro="" textlink="">
      <xdr:nvSpPr>
        <xdr:cNvPr id="652" name="【学校施設】&#10;一人当たり面積該当値テキスト">
          <a:extLst>
            <a:ext uri="{FF2B5EF4-FFF2-40B4-BE49-F238E27FC236}">
              <a16:creationId xmlns:a16="http://schemas.microsoft.com/office/drawing/2014/main" id="{913CF71C-F86A-4099-B61E-EEF1E60BF0D6}"/>
            </a:ext>
          </a:extLst>
        </xdr:cNvPr>
        <xdr:cNvSpPr txBox="1"/>
      </xdr:nvSpPr>
      <xdr:spPr>
        <a:xfrm>
          <a:off x="22199600" y="1093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50601</xdr:rowOff>
    </xdr:from>
    <xdr:to>
      <xdr:col>112</xdr:col>
      <xdr:colOff>38100</xdr:colOff>
      <xdr:row>64</xdr:row>
      <xdr:rowOff>152201</xdr:rowOff>
    </xdr:to>
    <xdr:sp macro="" textlink="">
      <xdr:nvSpPr>
        <xdr:cNvPr id="653" name="楕円 652">
          <a:extLst>
            <a:ext uri="{FF2B5EF4-FFF2-40B4-BE49-F238E27FC236}">
              <a16:creationId xmlns:a16="http://schemas.microsoft.com/office/drawing/2014/main" id="{34967BEE-900A-4F73-9C5B-438BEA328851}"/>
            </a:ext>
          </a:extLst>
        </xdr:cNvPr>
        <xdr:cNvSpPr/>
      </xdr:nvSpPr>
      <xdr:spPr>
        <a:xfrm>
          <a:off x="21272500" y="110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95359</xdr:rowOff>
    </xdr:from>
    <xdr:to>
      <xdr:col>116</xdr:col>
      <xdr:colOff>63500</xdr:colOff>
      <xdr:row>64</xdr:row>
      <xdr:rowOff>101401</xdr:rowOff>
    </xdr:to>
    <xdr:cxnSp macro="">
      <xdr:nvCxnSpPr>
        <xdr:cNvPr id="654" name="直線コネクタ 653">
          <a:extLst>
            <a:ext uri="{FF2B5EF4-FFF2-40B4-BE49-F238E27FC236}">
              <a16:creationId xmlns:a16="http://schemas.microsoft.com/office/drawing/2014/main" id="{550C0D15-330B-4D4B-84BD-A5F0DFA5F517}"/>
            </a:ext>
          </a:extLst>
        </xdr:cNvPr>
        <xdr:cNvCxnSpPr/>
      </xdr:nvCxnSpPr>
      <xdr:spPr>
        <a:xfrm flipV="1">
          <a:off x="21323300" y="11068159"/>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57459</xdr:rowOff>
    </xdr:from>
    <xdr:to>
      <xdr:col>107</xdr:col>
      <xdr:colOff>101600</xdr:colOff>
      <xdr:row>64</xdr:row>
      <xdr:rowOff>159059</xdr:rowOff>
    </xdr:to>
    <xdr:sp macro="" textlink="">
      <xdr:nvSpPr>
        <xdr:cNvPr id="655" name="楕円 654">
          <a:extLst>
            <a:ext uri="{FF2B5EF4-FFF2-40B4-BE49-F238E27FC236}">
              <a16:creationId xmlns:a16="http://schemas.microsoft.com/office/drawing/2014/main" id="{EE18EB09-BC19-4384-8DF1-4727576CD1B4}"/>
            </a:ext>
          </a:extLst>
        </xdr:cNvPr>
        <xdr:cNvSpPr/>
      </xdr:nvSpPr>
      <xdr:spPr>
        <a:xfrm>
          <a:off x="20383500" y="110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101401</xdr:rowOff>
    </xdr:from>
    <xdr:to>
      <xdr:col>111</xdr:col>
      <xdr:colOff>177800</xdr:colOff>
      <xdr:row>64</xdr:row>
      <xdr:rowOff>108259</xdr:rowOff>
    </xdr:to>
    <xdr:cxnSp macro="">
      <xdr:nvCxnSpPr>
        <xdr:cNvPr id="656" name="直線コネクタ 655">
          <a:extLst>
            <a:ext uri="{FF2B5EF4-FFF2-40B4-BE49-F238E27FC236}">
              <a16:creationId xmlns:a16="http://schemas.microsoft.com/office/drawing/2014/main" id="{A5FE8B68-1DDD-4B80-B975-01229E2B6DC1}"/>
            </a:ext>
          </a:extLst>
        </xdr:cNvPr>
        <xdr:cNvCxnSpPr/>
      </xdr:nvCxnSpPr>
      <xdr:spPr>
        <a:xfrm flipV="1">
          <a:off x="20434300" y="1107420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167349</xdr:rowOff>
    </xdr:from>
    <xdr:to>
      <xdr:col>102</xdr:col>
      <xdr:colOff>165100</xdr:colOff>
      <xdr:row>64</xdr:row>
      <xdr:rowOff>97499</xdr:rowOff>
    </xdr:to>
    <xdr:sp macro="" textlink="">
      <xdr:nvSpPr>
        <xdr:cNvPr id="657" name="楕円 656">
          <a:extLst>
            <a:ext uri="{FF2B5EF4-FFF2-40B4-BE49-F238E27FC236}">
              <a16:creationId xmlns:a16="http://schemas.microsoft.com/office/drawing/2014/main" id="{AED67901-514A-4BC2-8106-E6F663DADE08}"/>
            </a:ext>
          </a:extLst>
        </xdr:cNvPr>
        <xdr:cNvSpPr/>
      </xdr:nvSpPr>
      <xdr:spPr>
        <a:xfrm>
          <a:off x="19494500" y="109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46699</xdr:rowOff>
    </xdr:from>
    <xdr:to>
      <xdr:col>107</xdr:col>
      <xdr:colOff>50800</xdr:colOff>
      <xdr:row>64</xdr:row>
      <xdr:rowOff>108259</xdr:rowOff>
    </xdr:to>
    <xdr:cxnSp macro="">
      <xdr:nvCxnSpPr>
        <xdr:cNvPr id="658" name="直線コネクタ 657">
          <a:extLst>
            <a:ext uri="{FF2B5EF4-FFF2-40B4-BE49-F238E27FC236}">
              <a16:creationId xmlns:a16="http://schemas.microsoft.com/office/drawing/2014/main" id="{64FB0C3B-CE71-4561-A086-90B490976F73}"/>
            </a:ext>
          </a:extLst>
        </xdr:cNvPr>
        <xdr:cNvCxnSpPr/>
      </xdr:nvCxnSpPr>
      <xdr:spPr>
        <a:xfrm>
          <a:off x="19545300" y="11019499"/>
          <a:ext cx="889000" cy="6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659" name="n_1aveValue【学校施設】&#10;一人当たり面積">
          <a:extLst>
            <a:ext uri="{FF2B5EF4-FFF2-40B4-BE49-F238E27FC236}">
              <a16:creationId xmlns:a16="http://schemas.microsoft.com/office/drawing/2014/main" id="{8CC98B6C-A202-4AD7-A561-D093104B5B39}"/>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660" name="n_2aveValue【学校施設】&#10;一人当たり面積">
          <a:extLst>
            <a:ext uri="{FF2B5EF4-FFF2-40B4-BE49-F238E27FC236}">
              <a16:creationId xmlns:a16="http://schemas.microsoft.com/office/drawing/2014/main" id="{49F186BB-471E-4111-A7D0-F3332112BBB5}"/>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80390</xdr:rowOff>
    </xdr:from>
    <xdr:ext cx="469744" cy="259045"/>
    <xdr:sp macro="" textlink="">
      <xdr:nvSpPr>
        <xdr:cNvPr id="661" name="n_3aveValue【学校施設】&#10;一人当たり面積">
          <a:extLst>
            <a:ext uri="{FF2B5EF4-FFF2-40B4-BE49-F238E27FC236}">
              <a16:creationId xmlns:a16="http://schemas.microsoft.com/office/drawing/2014/main" id="{6F6CCFD3-633D-48EA-888C-BB4D0A85B708}"/>
            </a:ext>
          </a:extLst>
        </xdr:cNvPr>
        <xdr:cNvSpPr txBox="1"/>
      </xdr:nvSpPr>
      <xdr:spPr>
        <a:xfrm>
          <a:off x="19310427" y="10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143328</xdr:rowOff>
    </xdr:from>
    <xdr:ext cx="469744" cy="259045"/>
    <xdr:sp macro="" textlink="">
      <xdr:nvSpPr>
        <xdr:cNvPr id="662" name="n_1mainValue【学校施設】&#10;一人当たり面積">
          <a:extLst>
            <a:ext uri="{FF2B5EF4-FFF2-40B4-BE49-F238E27FC236}">
              <a16:creationId xmlns:a16="http://schemas.microsoft.com/office/drawing/2014/main" id="{36E4F9EE-DA89-4084-90EC-907AD3ED888F}"/>
            </a:ext>
          </a:extLst>
        </xdr:cNvPr>
        <xdr:cNvSpPr txBox="1"/>
      </xdr:nvSpPr>
      <xdr:spPr>
        <a:xfrm>
          <a:off x="21075727" y="1111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150186</xdr:rowOff>
    </xdr:from>
    <xdr:ext cx="469744" cy="259045"/>
    <xdr:sp macro="" textlink="">
      <xdr:nvSpPr>
        <xdr:cNvPr id="663" name="n_2mainValue【学校施設】&#10;一人当たり面積">
          <a:extLst>
            <a:ext uri="{FF2B5EF4-FFF2-40B4-BE49-F238E27FC236}">
              <a16:creationId xmlns:a16="http://schemas.microsoft.com/office/drawing/2014/main" id="{E6BAE0E2-0771-46A2-B880-536D167610E1}"/>
            </a:ext>
          </a:extLst>
        </xdr:cNvPr>
        <xdr:cNvSpPr txBox="1"/>
      </xdr:nvSpPr>
      <xdr:spPr>
        <a:xfrm>
          <a:off x="20199427" y="1112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88626</xdr:rowOff>
    </xdr:from>
    <xdr:ext cx="469744" cy="259045"/>
    <xdr:sp macro="" textlink="">
      <xdr:nvSpPr>
        <xdr:cNvPr id="664" name="n_3mainValue【学校施設】&#10;一人当たり面積">
          <a:extLst>
            <a:ext uri="{FF2B5EF4-FFF2-40B4-BE49-F238E27FC236}">
              <a16:creationId xmlns:a16="http://schemas.microsoft.com/office/drawing/2014/main" id="{C02C7AD1-D011-4068-8936-58EC9D807EF5}"/>
            </a:ext>
          </a:extLst>
        </xdr:cNvPr>
        <xdr:cNvSpPr txBox="1"/>
      </xdr:nvSpPr>
      <xdr:spPr>
        <a:xfrm>
          <a:off x="19310427" y="110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8FBBE5B2-B757-4E80-8DCA-6FD8EB73A1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027F6860-9945-4CFE-8C35-C8E7C78036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872BC5DA-E96E-480B-9703-FA7CCA2012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3C06E78D-05FC-4DB0-86AF-A6311B5C2F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91533197-8DCA-441E-A655-89BE0913DB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D2690781-BEDE-4A3B-8ED0-1FD33348F0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C0777C96-DC61-44F4-A3EA-E59FAF55CF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DFA9AA3C-4347-429E-953A-A2E5708CB6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21CDA110-6E98-49B4-A049-1ECA81450A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467E1FF1-B7CD-48D4-AAEE-6524B9463A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4E54CB66-FAFE-4A08-820A-636F1BA968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F83527E2-6F39-4C94-A380-320405577B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41C954ED-593C-41DD-B22E-F1A1D6CEAD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156EA04-504B-47AB-A5D3-0185BA8126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49F0C854-E266-46F5-A247-5626328842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83E00C76-2F1E-4704-9E7D-272E46FC649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F31F0877-0AA0-43A9-A3DC-CE1A65E1FA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67B6E5D4-604B-4914-91CB-6D1397BAF4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F3094B5A-C62A-402E-B3BF-D92C5CE854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890CA805-C23F-482A-8E1F-A8943D268E8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BFB4D3A-98B9-4841-8D4F-EB779A953F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5412E51A-19D1-4DA8-8929-1491A84F28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4A72CD1B-01BE-42C8-BB4C-F913AAD02B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F7060FC9-32FD-4ED8-A4A3-44DDFBBEAF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12BD37BB-EAB6-4C90-BE0E-F62F29400B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E274A260-5910-4D0C-9E20-203217134D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29A8BF8D-E3F8-48E5-A4BE-6F7D83DBE579}"/>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2424B630-829D-45BD-9CD0-D95D59AE794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D8793EF1-109E-4CA4-BC33-C2290A7B7E5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495FA0AF-9181-48AD-A3CF-03A43D6B796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5298FCE2-2DF8-40CB-9410-7231A74770C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1BDE1327-B64C-4815-A1CC-9400CA5A6C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D485C659-4104-45AC-A0FA-846EA2CE80D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CA465432-A004-492D-ADD3-21705DAB423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29712ADF-4C22-4066-A3F0-015822A62B5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0EB54D1A-1154-4990-86E9-ADB9E106973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5FA8D873-83E7-4570-A5BF-BA13EAEC534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1959C17A-7CF2-4DA1-B549-52328AEBD6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4809BE80-41F3-49F3-AB2D-57F7CFE5739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1BD109A-8231-401B-B82B-9C870B5F8C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705" name="直線コネクタ 704">
          <a:extLst>
            <a:ext uri="{FF2B5EF4-FFF2-40B4-BE49-F238E27FC236}">
              <a16:creationId xmlns:a16="http://schemas.microsoft.com/office/drawing/2014/main" id="{0874EEB6-1B7C-44FA-8043-592EC7647EAF}"/>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06" name="【公民館】&#10;有形固定資産減価償却率最小値テキスト">
          <a:extLst>
            <a:ext uri="{FF2B5EF4-FFF2-40B4-BE49-F238E27FC236}">
              <a16:creationId xmlns:a16="http://schemas.microsoft.com/office/drawing/2014/main" id="{CE7C6ABD-BA0D-42D3-BEE2-404E91C73DA7}"/>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07" name="直線コネクタ 706">
          <a:extLst>
            <a:ext uri="{FF2B5EF4-FFF2-40B4-BE49-F238E27FC236}">
              <a16:creationId xmlns:a16="http://schemas.microsoft.com/office/drawing/2014/main" id="{8794A166-EEBF-4C9B-9E0D-1896BE108FFB}"/>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8" name="【公民館】&#10;有形固定資産減価償却率最大値テキスト">
          <a:extLst>
            <a:ext uri="{FF2B5EF4-FFF2-40B4-BE49-F238E27FC236}">
              <a16:creationId xmlns:a16="http://schemas.microsoft.com/office/drawing/2014/main" id="{49FFAC1B-C28F-4593-AE6D-1E184903B172}"/>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9" name="直線コネクタ 708">
          <a:extLst>
            <a:ext uri="{FF2B5EF4-FFF2-40B4-BE49-F238E27FC236}">
              <a16:creationId xmlns:a16="http://schemas.microsoft.com/office/drawing/2014/main" id="{B0D08383-B528-4EEB-8490-AFA98342398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710" name="【公民館】&#10;有形固定資産減価償却率平均値テキスト">
          <a:extLst>
            <a:ext uri="{FF2B5EF4-FFF2-40B4-BE49-F238E27FC236}">
              <a16:creationId xmlns:a16="http://schemas.microsoft.com/office/drawing/2014/main" id="{094F8434-F055-442B-803E-B99668B36C5A}"/>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11" name="フローチャート: 判断 710">
          <a:extLst>
            <a:ext uri="{FF2B5EF4-FFF2-40B4-BE49-F238E27FC236}">
              <a16:creationId xmlns:a16="http://schemas.microsoft.com/office/drawing/2014/main" id="{D047D0A4-3C5B-44E6-A633-D56B977E7902}"/>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12" name="フローチャート: 判断 711">
          <a:extLst>
            <a:ext uri="{FF2B5EF4-FFF2-40B4-BE49-F238E27FC236}">
              <a16:creationId xmlns:a16="http://schemas.microsoft.com/office/drawing/2014/main" id="{E6BF83C5-A47D-4851-8C3B-4389319FBD03}"/>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13" name="フローチャート: 判断 712">
          <a:extLst>
            <a:ext uri="{FF2B5EF4-FFF2-40B4-BE49-F238E27FC236}">
              <a16:creationId xmlns:a16="http://schemas.microsoft.com/office/drawing/2014/main" id="{D02BE73E-EA4D-42E2-949B-074B46BC2A9C}"/>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78739</xdr:rowOff>
    </xdr:from>
    <xdr:to>
      <xdr:col>72</xdr:col>
      <xdr:colOff>38100</xdr:colOff>
      <xdr:row>105</xdr:row>
      <xdr:rowOff>8889</xdr:rowOff>
    </xdr:to>
    <xdr:sp macro="" textlink="">
      <xdr:nvSpPr>
        <xdr:cNvPr id="714" name="フローチャート: 判断 713">
          <a:extLst>
            <a:ext uri="{FF2B5EF4-FFF2-40B4-BE49-F238E27FC236}">
              <a16:creationId xmlns:a16="http://schemas.microsoft.com/office/drawing/2014/main" id="{2D2B947C-D595-43E3-8F0A-2C685AE11F08}"/>
            </a:ext>
          </a:extLst>
        </xdr:cNvPr>
        <xdr:cNvSpPr/>
      </xdr:nvSpPr>
      <xdr:spPr>
        <a:xfrm>
          <a:off x="1365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E9E83BFA-B78F-42FE-8662-E9CEE4B120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CA138C46-3233-4442-ACFD-DC32287863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6E3EB83-09C7-45DA-9873-59E6F219CA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33F4DC93-C752-454E-A696-F20DA90960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723F8332-A8B3-4C43-B835-F167616037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158750</xdr:rowOff>
    </xdr:from>
    <xdr:to>
      <xdr:col>85</xdr:col>
      <xdr:colOff>177800</xdr:colOff>
      <xdr:row>100</xdr:row>
      <xdr:rowOff>88900</xdr:rowOff>
    </xdr:to>
    <xdr:sp macro="" textlink="">
      <xdr:nvSpPr>
        <xdr:cNvPr id="720" name="楕円 719">
          <a:extLst>
            <a:ext uri="{FF2B5EF4-FFF2-40B4-BE49-F238E27FC236}">
              <a16:creationId xmlns:a16="http://schemas.microsoft.com/office/drawing/2014/main" id="{C5FA3C3C-5E9E-4814-B3D1-DAEB8B821BC3}"/>
            </a:ext>
          </a:extLst>
        </xdr:cNvPr>
        <xdr:cNvSpPr/>
      </xdr:nvSpPr>
      <xdr:spPr>
        <a:xfrm>
          <a:off x="16268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05111" cy="259045"/>
    <xdr:sp macro="" textlink="">
      <xdr:nvSpPr>
        <xdr:cNvPr id="721" name="【公民館】&#10;有形固定資産減価償却率該当値テキスト">
          <a:extLst>
            <a:ext uri="{FF2B5EF4-FFF2-40B4-BE49-F238E27FC236}">
              <a16:creationId xmlns:a16="http://schemas.microsoft.com/office/drawing/2014/main" id="{D1399E8A-9E31-4C6A-A6B6-EB0492199CBD}"/>
            </a:ext>
          </a:extLst>
        </xdr:cNvPr>
        <xdr:cNvSpPr txBox="1"/>
      </xdr:nvSpPr>
      <xdr:spPr>
        <a:xfrm>
          <a:off x="16357600"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10161</xdr:rowOff>
    </xdr:from>
    <xdr:to>
      <xdr:col>81</xdr:col>
      <xdr:colOff>101600</xdr:colOff>
      <xdr:row>100</xdr:row>
      <xdr:rowOff>111761</xdr:rowOff>
    </xdr:to>
    <xdr:sp macro="" textlink="">
      <xdr:nvSpPr>
        <xdr:cNvPr id="722" name="楕円 721">
          <a:extLst>
            <a:ext uri="{FF2B5EF4-FFF2-40B4-BE49-F238E27FC236}">
              <a16:creationId xmlns:a16="http://schemas.microsoft.com/office/drawing/2014/main" id="{E8AD4CD3-F2B5-4299-BA57-AD5F35D54C7A}"/>
            </a:ext>
          </a:extLst>
        </xdr:cNvPr>
        <xdr:cNvSpPr/>
      </xdr:nvSpPr>
      <xdr:spPr>
        <a:xfrm>
          <a:off x="15430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38100</xdr:rowOff>
    </xdr:from>
    <xdr:to>
      <xdr:col>85</xdr:col>
      <xdr:colOff>127000</xdr:colOff>
      <xdr:row>100</xdr:row>
      <xdr:rowOff>60961</xdr:rowOff>
    </xdr:to>
    <xdr:cxnSp macro="">
      <xdr:nvCxnSpPr>
        <xdr:cNvPr id="723" name="直線コネクタ 722">
          <a:extLst>
            <a:ext uri="{FF2B5EF4-FFF2-40B4-BE49-F238E27FC236}">
              <a16:creationId xmlns:a16="http://schemas.microsoft.com/office/drawing/2014/main" id="{5CFBB1B3-24E8-458C-8347-628D5BDE8F65}"/>
            </a:ext>
          </a:extLst>
        </xdr:cNvPr>
        <xdr:cNvCxnSpPr/>
      </xdr:nvCxnSpPr>
      <xdr:spPr>
        <a:xfrm flipV="1">
          <a:off x="15481300" y="17183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24" name="楕円 723">
          <a:extLst>
            <a:ext uri="{FF2B5EF4-FFF2-40B4-BE49-F238E27FC236}">
              <a16:creationId xmlns:a16="http://schemas.microsoft.com/office/drawing/2014/main" id="{80D28F53-B83E-4E82-91A4-08A4C0D9FAB9}"/>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60961</xdr:rowOff>
    </xdr:from>
    <xdr:to>
      <xdr:col>81</xdr:col>
      <xdr:colOff>50800</xdr:colOff>
      <xdr:row>104</xdr:row>
      <xdr:rowOff>99061</xdr:rowOff>
    </xdr:to>
    <xdr:cxnSp macro="">
      <xdr:nvCxnSpPr>
        <xdr:cNvPr id="725" name="直線コネクタ 724">
          <a:extLst>
            <a:ext uri="{FF2B5EF4-FFF2-40B4-BE49-F238E27FC236}">
              <a16:creationId xmlns:a16="http://schemas.microsoft.com/office/drawing/2014/main" id="{BC7B3754-6E67-45BE-A968-1BDC4E6C70C6}"/>
            </a:ext>
          </a:extLst>
        </xdr:cNvPr>
        <xdr:cNvCxnSpPr/>
      </xdr:nvCxnSpPr>
      <xdr:spPr>
        <a:xfrm flipV="1">
          <a:off x="14592300" y="17205961"/>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726" name="n_1aveValue【公民館】&#10;有形固定資産減価償却率">
          <a:extLst>
            <a:ext uri="{FF2B5EF4-FFF2-40B4-BE49-F238E27FC236}">
              <a16:creationId xmlns:a16="http://schemas.microsoft.com/office/drawing/2014/main" id="{2B9ADFD6-5F86-4A8C-80E9-4252C9A19BF1}"/>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27" name="n_2aveValue【公民館】&#10;有形固定資産減価償却率">
          <a:extLst>
            <a:ext uri="{FF2B5EF4-FFF2-40B4-BE49-F238E27FC236}">
              <a16:creationId xmlns:a16="http://schemas.microsoft.com/office/drawing/2014/main" id="{555B0A0D-F506-4435-BAB3-E4FAB1CE82FE}"/>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25416</xdr:rowOff>
    </xdr:from>
    <xdr:ext cx="405111" cy="259045"/>
    <xdr:sp macro="" textlink="">
      <xdr:nvSpPr>
        <xdr:cNvPr id="728" name="n_3aveValue【公民館】&#10;有形固定資産減価償却率">
          <a:extLst>
            <a:ext uri="{FF2B5EF4-FFF2-40B4-BE49-F238E27FC236}">
              <a16:creationId xmlns:a16="http://schemas.microsoft.com/office/drawing/2014/main" id="{809FF005-2A84-4560-8D38-86B466426421}"/>
            </a:ext>
          </a:extLst>
        </xdr:cNvPr>
        <xdr:cNvSpPr txBox="1"/>
      </xdr:nvSpPr>
      <xdr:spPr>
        <a:xfrm>
          <a:off x="13500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128288</xdr:rowOff>
    </xdr:from>
    <xdr:ext cx="405111" cy="259045"/>
    <xdr:sp macro="" textlink="">
      <xdr:nvSpPr>
        <xdr:cNvPr id="729" name="n_1mainValue【公民館】&#10;有形固定資産減価償却率">
          <a:extLst>
            <a:ext uri="{FF2B5EF4-FFF2-40B4-BE49-F238E27FC236}">
              <a16:creationId xmlns:a16="http://schemas.microsoft.com/office/drawing/2014/main" id="{E8F086FB-FD3D-45D1-AD8B-2B0C94E20088}"/>
            </a:ext>
          </a:extLst>
        </xdr:cNvPr>
        <xdr:cNvSpPr txBox="1"/>
      </xdr:nvSpPr>
      <xdr:spPr>
        <a:xfrm>
          <a:off x="15266044"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30" name="n_2mainValue【公民館】&#10;有形固定資産減価償却率">
          <a:extLst>
            <a:ext uri="{FF2B5EF4-FFF2-40B4-BE49-F238E27FC236}">
              <a16:creationId xmlns:a16="http://schemas.microsoft.com/office/drawing/2014/main" id="{4E2015F5-C3E3-4EF1-944F-FBA9211A5AAC}"/>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id="{0B144F8B-6D33-4DA0-82B7-A351F52E6D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a16="http://schemas.microsoft.com/office/drawing/2014/main" id="{39C9F9A4-CDCE-490A-8F2A-600240843DC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a16="http://schemas.microsoft.com/office/drawing/2014/main" id="{B36FA36B-1B34-4B56-B38B-AEECA4919E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a16="http://schemas.microsoft.com/office/drawing/2014/main" id="{04A89F19-BB17-4B47-A05A-6C371B34D0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a16="http://schemas.microsoft.com/office/drawing/2014/main" id="{74E595F5-3D98-42C4-B217-86EFD1D0CD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a16="http://schemas.microsoft.com/office/drawing/2014/main" id="{E17F1C8A-2E9B-4234-BC38-ACE09AC144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a16="http://schemas.microsoft.com/office/drawing/2014/main" id="{BBD98309-3455-4367-9C94-140F9F7CD0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a16="http://schemas.microsoft.com/office/drawing/2014/main" id="{92FAB42B-79E2-474D-BD3B-D51155AC23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a16="http://schemas.microsoft.com/office/drawing/2014/main" id="{D7ECC194-3013-42BD-9870-AAF9432F0F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a16="http://schemas.microsoft.com/office/drawing/2014/main" id="{0B71E908-8E81-4BC0-AF9E-33084555AF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1" name="直線コネクタ 740">
          <a:extLst>
            <a:ext uri="{FF2B5EF4-FFF2-40B4-BE49-F238E27FC236}">
              <a16:creationId xmlns:a16="http://schemas.microsoft.com/office/drawing/2014/main" id="{862A1E95-DE89-47B3-A0C9-AC52A40DED2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80513822-CFE1-48CE-BACF-1E63B101391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3" name="直線コネクタ 742">
          <a:extLst>
            <a:ext uri="{FF2B5EF4-FFF2-40B4-BE49-F238E27FC236}">
              <a16:creationId xmlns:a16="http://schemas.microsoft.com/office/drawing/2014/main" id="{749E76D3-A795-4750-94C0-13CD2B78379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4" name="テキスト ボックス 743">
          <a:extLst>
            <a:ext uri="{FF2B5EF4-FFF2-40B4-BE49-F238E27FC236}">
              <a16:creationId xmlns:a16="http://schemas.microsoft.com/office/drawing/2014/main" id="{9AF2B258-0645-4626-AC02-06B547413D5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5" name="直線コネクタ 744">
          <a:extLst>
            <a:ext uri="{FF2B5EF4-FFF2-40B4-BE49-F238E27FC236}">
              <a16:creationId xmlns:a16="http://schemas.microsoft.com/office/drawing/2014/main" id="{5E2924CA-1F6E-47F7-9184-F32CBC9670D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6" name="テキスト ボックス 745">
          <a:extLst>
            <a:ext uri="{FF2B5EF4-FFF2-40B4-BE49-F238E27FC236}">
              <a16:creationId xmlns:a16="http://schemas.microsoft.com/office/drawing/2014/main" id="{C068EEFF-6BE8-496A-BA57-EE2F58A986F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7" name="直線コネクタ 746">
          <a:extLst>
            <a:ext uri="{FF2B5EF4-FFF2-40B4-BE49-F238E27FC236}">
              <a16:creationId xmlns:a16="http://schemas.microsoft.com/office/drawing/2014/main" id="{36DA871F-4F87-4280-8488-0E4B562113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8" name="テキスト ボックス 747">
          <a:extLst>
            <a:ext uri="{FF2B5EF4-FFF2-40B4-BE49-F238E27FC236}">
              <a16:creationId xmlns:a16="http://schemas.microsoft.com/office/drawing/2014/main" id="{25C73AB4-818C-45CF-8B55-ADA055A1BA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9" name="直線コネクタ 748">
          <a:extLst>
            <a:ext uri="{FF2B5EF4-FFF2-40B4-BE49-F238E27FC236}">
              <a16:creationId xmlns:a16="http://schemas.microsoft.com/office/drawing/2014/main" id="{117B0C74-E820-4D55-BC63-2C2F052A7E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0" name="テキスト ボックス 749">
          <a:extLst>
            <a:ext uri="{FF2B5EF4-FFF2-40B4-BE49-F238E27FC236}">
              <a16:creationId xmlns:a16="http://schemas.microsoft.com/office/drawing/2014/main" id="{22087AF2-D186-470E-984A-4E1DCA12EE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582DDD86-3485-49F9-A99A-4B8199B682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60F3477B-49F1-4E23-99C9-AA2F3B6C46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4DCCD3CC-C834-4B87-8461-EDA83FF742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54" name="直線コネクタ 753">
          <a:extLst>
            <a:ext uri="{FF2B5EF4-FFF2-40B4-BE49-F238E27FC236}">
              <a16:creationId xmlns:a16="http://schemas.microsoft.com/office/drawing/2014/main" id="{9F447CC4-7F28-4392-AAAB-DC374C1197F0}"/>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55" name="【公民館】&#10;一人当たり面積最小値テキスト">
          <a:extLst>
            <a:ext uri="{FF2B5EF4-FFF2-40B4-BE49-F238E27FC236}">
              <a16:creationId xmlns:a16="http://schemas.microsoft.com/office/drawing/2014/main" id="{A0325123-9194-45E2-8221-F8C6F0F4939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6" name="直線コネクタ 755">
          <a:extLst>
            <a:ext uri="{FF2B5EF4-FFF2-40B4-BE49-F238E27FC236}">
              <a16:creationId xmlns:a16="http://schemas.microsoft.com/office/drawing/2014/main" id="{7BBE982B-3CF4-4C5F-BCDB-F1A9F18F35D9}"/>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57" name="【公民館】&#10;一人当たり面積最大値テキスト">
          <a:extLst>
            <a:ext uri="{FF2B5EF4-FFF2-40B4-BE49-F238E27FC236}">
              <a16:creationId xmlns:a16="http://schemas.microsoft.com/office/drawing/2014/main" id="{BA0726A4-498F-4CBA-94B4-24C73D48B8A1}"/>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58" name="直線コネクタ 757">
          <a:extLst>
            <a:ext uri="{FF2B5EF4-FFF2-40B4-BE49-F238E27FC236}">
              <a16:creationId xmlns:a16="http://schemas.microsoft.com/office/drawing/2014/main" id="{1C6F920D-3DDB-477B-97D3-921D54870FB6}"/>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59" name="【公民館】&#10;一人当たり面積平均値テキスト">
          <a:extLst>
            <a:ext uri="{FF2B5EF4-FFF2-40B4-BE49-F238E27FC236}">
              <a16:creationId xmlns:a16="http://schemas.microsoft.com/office/drawing/2014/main" id="{BC315546-6621-458C-8D9D-E87F144C1CD1}"/>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60" name="フローチャート: 判断 759">
          <a:extLst>
            <a:ext uri="{FF2B5EF4-FFF2-40B4-BE49-F238E27FC236}">
              <a16:creationId xmlns:a16="http://schemas.microsoft.com/office/drawing/2014/main" id="{FB59D0F5-6010-4455-8992-017E32A433FD}"/>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61" name="フローチャート: 判断 760">
          <a:extLst>
            <a:ext uri="{FF2B5EF4-FFF2-40B4-BE49-F238E27FC236}">
              <a16:creationId xmlns:a16="http://schemas.microsoft.com/office/drawing/2014/main" id="{1C4B6E87-83D4-44E1-845D-F6EEE0403B4D}"/>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62" name="フローチャート: 判断 761">
          <a:extLst>
            <a:ext uri="{FF2B5EF4-FFF2-40B4-BE49-F238E27FC236}">
              <a16:creationId xmlns:a16="http://schemas.microsoft.com/office/drawing/2014/main" id="{4DE80A6B-3892-43C2-9391-C3823736F495}"/>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22352</xdr:rowOff>
    </xdr:from>
    <xdr:to>
      <xdr:col>102</xdr:col>
      <xdr:colOff>165100</xdr:colOff>
      <xdr:row>107</xdr:row>
      <xdr:rowOff>123952</xdr:rowOff>
    </xdr:to>
    <xdr:sp macro="" textlink="">
      <xdr:nvSpPr>
        <xdr:cNvPr id="763" name="フローチャート: 判断 762">
          <a:extLst>
            <a:ext uri="{FF2B5EF4-FFF2-40B4-BE49-F238E27FC236}">
              <a16:creationId xmlns:a16="http://schemas.microsoft.com/office/drawing/2014/main" id="{6887C55D-A919-4BAA-AF89-C8E14B0A2075}"/>
            </a:ext>
          </a:extLst>
        </xdr:cNvPr>
        <xdr:cNvSpPr/>
      </xdr:nvSpPr>
      <xdr:spPr>
        <a:xfrm>
          <a:off x="19494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6C28399-1CC6-4C77-9E05-3E7F2E1FC5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179CD00-00F0-4769-B587-FEE21F5EC8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5BE270D-E80D-4749-8997-5F62558BEA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2AE89AC-E378-44C6-9BEF-0C9A4692AF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24AA8F3-1CE3-4885-B380-F69DFAEFB3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769" name="楕円 768">
          <a:extLst>
            <a:ext uri="{FF2B5EF4-FFF2-40B4-BE49-F238E27FC236}">
              <a16:creationId xmlns:a16="http://schemas.microsoft.com/office/drawing/2014/main" id="{780E4C2E-6541-4A59-9FE1-71D7F13069D5}"/>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770" name="【公民館】&#10;一人当たり面積該当値テキスト">
          <a:extLst>
            <a:ext uri="{FF2B5EF4-FFF2-40B4-BE49-F238E27FC236}">
              <a16:creationId xmlns:a16="http://schemas.microsoft.com/office/drawing/2014/main" id="{26F5F5D3-383B-4535-93EA-438C6EAB15EF}"/>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60452</xdr:rowOff>
    </xdr:from>
    <xdr:to>
      <xdr:col>112</xdr:col>
      <xdr:colOff>38100</xdr:colOff>
      <xdr:row>108</xdr:row>
      <xdr:rowOff>162052</xdr:rowOff>
    </xdr:to>
    <xdr:sp macro="" textlink="">
      <xdr:nvSpPr>
        <xdr:cNvPr id="771" name="楕円 770">
          <a:extLst>
            <a:ext uri="{FF2B5EF4-FFF2-40B4-BE49-F238E27FC236}">
              <a16:creationId xmlns:a16="http://schemas.microsoft.com/office/drawing/2014/main" id="{84731378-9032-4D51-815D-95CBB23FD332}"/>
            </a:ext>
          </a:extLst>
        </xdr:cNvPr>
        <xdr:cNvSpPr/>
      </xdr:nvSpPr>
      <xdr:spPr>
        <a:xfrm>
          <a:off x="21272500" y="18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111252</xdr:rowOff>
    </xdr:to>
    <xdr:cxnSp macro="">
      <xdr:nvCxnSpPr>
        <xdr:cNvPr id="772" name="直線コネクタ 771">
          <a:extLst>
            <a:ext uri="{FF2B5EF4-FFF2-40B4-BE49-F238E27FC236}">
              <a16:creationId xmlns:a16="http://schemas.microsoft.com/office/drawing/2014/main" id="{E2397CB5-B501-480D-881A-04DD724E7D77}"/>
            </a:ext>
          </a:extLst>
        </xdr:cNvPr>
        <xdr:cNvCxnSpPr/>
      </xdr:nvCxnSpPr>
      <xdr:spPr>
        <a:xfrm flipV="1">
          <a:off x="21323300" y="186270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44831</xdr:rowOff>
    </xdr:from>
    <xdr:to>
      <xdr:col>107</xdr:col>
      <xdr:colOff>101600</xdr:colOff>
      <xdr:row>108</xdr:row>
      <xdr:rowOff>146431</xdr:rowOff>
    </xdr:to>
    <xdr:sp macro="" textlink="">
      <xdr:nvSpPr>
        <xdr:cNvPr id="773" name="楕円 772">
          <a:extLst>
            <a:ext uri="{FF2B5EF4-FFF2-40B4-BE49-F238E27FC236}">
              <a16:creationId xmlns:a16="http://schemas.microsoft.com/office/drawing/2014/main" id="{79EDADB6-39C5-4E42-BF69-81EA9BE9BFD5}"/>
            </a:ext>
          </a:extLst>
        </xdr:cNvPr>
        <xdr:cNvSpPr/>
      </xdr:nvSpPr>
      <xdr:spPr>
        <a:xfrm>
          <a:off x="20383500" y="185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95631</xdr:rowOff>
    </xdr:from>
    <xdr:to>
      <xdr:col>111</xdr:col>
      <xdr:colOff>177800</xdr:colOff>
      <xdr:row>108</xdr:row>
      <xdr:rowOff>111252</xdr:rowOff>
    </xdr:to>
    <xdr:cxnSp macro="">
      <xdr:nvCxnSpPr>
        <xdr:cNvPr id="774" name="直線コネクタ 773">
          <a:extLst>
            <a:ext uri="{FF2B5EF4-FFF2-40B4-BE49-F238E27FC236}">
              <a16:creationId xmlns:a16="http://schemas.microsoft.com/office/drawing/2014/main" id="{80F3CD12-5816-42E7-9D5E-EF8D1630CB9E}"/>
            </a:ext>
          </a:extLst>
        </xdr:cNvPr>
        <xdr:cNvCxnSpPr/>
      </xdr:nvCxnSpPr>
      <xdr:spPr>
        <a:xfrm>
          <a:off x="20434300" y="1861223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75" name="n_1aveValue【公民館】&#10;一人当たり面積">
          <a:extLst>
            <a:ext uri="{FF2B5EF4-FFF2-40B4-BE49-F238E27FC236}">
              <a16:creationId xmlns:a16="http://schemas.microsoft.com/office/drawing/2014/main" id="{ACA52B95-6EE9-4EC4-908E-848C783F35C0}"/>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76" name="n_2aveValue【公民館】&#10;一人当たり面積">
          <a:extLst>
            <a:ext uri="{FF2B5EF4-FFF2-40B4-BE49-F238E27FC236}">
              <a16:creationId xmlns:a16="http://schemas.microsoft.com/office/drawing/2014/main" id="{0F510FAD-F63A-4944-A756-45EA46E43964}"/>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140479</xdr:rowOff>
    </xdr:from>
    <xdr:ext cx="469744" cy="259045"/>
    <xdr:sp macro="" textlink="">
      <xdr:nvSpPr>
        <xdr:cNvPr id="777" name="n_3aveValue【公民館】&#10;一人当たり面積">
          <a:extLst>
            <a:ext uri="{FF2B5EF4-FFF2-40B4-BE49-F238E27FC236}">
              <a16:creationId xmlns:a16="http://schemas.microsoft.com/office/drawing/2014/main" id="{3558735A-BA32-447A-BF41-06BA26186ECB}"/>
            </a:ext>
          </a:extLst>
        </xdr:cNvPr>
        <xdr:cNvSpPr txBox="1"/>
      </xdr:nvSpPr>
      <xdr:spPr>
        <a:xfrm>
          <a:off x="19310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153179</xdr:rowOff>
    </xdr:from>
    <xdr:ext cx="469744" cy="259045"/>
    <xdr:sp macro="" textlink="">
      <xdr:nvSpPr>
        <xdr:cNvPr id="778" name="n_1mainValue【公民館】&#10;一人当たり面積">
          <a:extLst>
            <a:ext uri="{FF2B5EF4-FFF2-40B4-BE49-F238E27FC236}">
              <a16:creationId xmlns:a16="http://schemas.microsoft.com/office/drawing/2014/main" id="{257C3289-FF9C-47B0-9757-D3D460BD1B6A}"/>
            </a:ext>
          </a:extLst>
        </xdr:cNvPr>
        <xdr:cNvSpPr txBox="1"/>
      </xdr:nvSpPr>
      <xdr:spPr>
        <a:xfrm>
          <a:off x="21075727" y="186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137558</xdr:rowOff>
    </xdr:from>
    <xdr:ext cx="469744" cy="259045"/>
    <xdr:sp macro="" textlink="">
      <xdr:nvSpPr>
        <xdr:cNvPr id="779" name="n_2mainValue【公民館】&#10;一人当たり面積">
          <a:extLst>
            <a:ext uri="{FF2B5EF4-FFF2-40B4-BE49-F238E27FC236}">
              <a16:creationId xmlns:a16="http://schemas.microsoft.com/office/drawing/2014/main" id="{E3C35C27-38B8-4B1B-AE5A-D8144792F565}"/>
            </a:ext>
          </a:extLst>
        </xdr:cNvPr>
        <xdr:cNvSpPr txBox="1"/>
      </xdr:nvSpPr>
      <xdr:spPr>
        <a:xfrm>
          <a:off x="20199427" y="18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DE38C943-510D-46F1-B46C-16A2A3A005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E9FE80FA-AB13-45D0-B782-E5B24B3DA0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B44A6267-8CE7-4394-9A50-5387ABD411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園については、有形固定資産減価償却率８３．２％となっており、その中でも幼稚園の有形固定資産減価償却率が高くなっている。幼稚園に・保育園ついては、少子化の影響もあり、民営化するかどうかの検討も含めて今後の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漁港についても、防波堤整備工事等の老朽化対策に引き続き取り組んでいくこととしている。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公営住宅の有形固定資産減価償却率は、経年劣化により前年度より増加したものの類似団体平均値を下回っている。今後も引き続き団地の新築や修繕・維持補修に取り組んでいくこととしている。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E8BFD0-7CF1-4E12-85EA-4D94BC71CD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AEA55A-2543-4A21-A8D7-92A4D6017B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53AB73-9E22-4A0A-90BA-572A462166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14EA5B-DC09-469C-942C-25B554F8E1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70CDD8-D12D-472C-A8BE-F01DBA7725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B000D2-0EDC-42B4-8500-FE995B04FA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0626E0-D95C-4F46-ADAE-6F65202F16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31962F-1C0B-4128-9FEE-E611B8D057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4C78C8-BA44-4F2C-A16C-6B21F71A8B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6E0E57-BABC-44BC-B035-83E7599704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4,614
4,608
34.08
3,214,969
3,016,428
116,824
1,929,552
2,247,685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B5C549-8F1C-455F-B45D-1CE00749CE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4F724C-6CB2-48C3-A770-B1DC927520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7DAD49-52EC-49CE-9BB4-C45B5A424C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21D1B5-3E7E-43F9-A6C4-67D9E91C56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3C46E7-CC3E-45CC-8758-C582EAEB2F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D8911F6-A148-4B13-9EAF-CB86DD16292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C48CAA-97E1-4F80-A6F4-A969735050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41373E-ECA1-479C-B6BC-B3E1381087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FD2998-F23B-4F20-A653-9327D06BB5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E2CC2F-6DD7-4731-9FDB-C5CA0FFB1F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1A8B51-7068-45BC-9F73-33664B7481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A73903-84E0-4D74-B160-8C66B84E06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F8F2E6-1CE6-4D09-8557-83D2E8056B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6E0EB2-3AB8-40E7-8953-068270EC2F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9804A0-F401-4505-A97D-8ADE54D919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E6C097-C0B3-4F6D-8D8E-400FB7BC2E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1724CE-1F65-46CC-A39A-83CC26F494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6E9C4E-BB49-4933-BAFC-1FDE150843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7D9B0C-291E-4CF9-A7C2-04098EBE64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263668B-7DBE-4057-98B2-B55EB2283E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85FD912-21E4-4389-9645-F3220F7ACB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AB48D20-9BF8-465A-8D48-48593A86E9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964439B-4617-4C00-B569-0F95FCF773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AE40826-F239-4935-8CA8-78ED6CAABD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20E84B0-B554-4FA6-9B22-88732A5108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FA973E0-6940-48E8-A8AC-9C41FEC253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C5A71E7-17BD-4B58-97D2-2444BAB420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C91E68C-C826-4AC2-B8BB-C865719621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5C9EA50-7D63-4667-A796-1613CF178F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9B36178-A911-4678-9E29-B15F4424ADA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7DED4A3-1181-4B0A-9FA5-C4DC8A61B3D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8B09DEE9-3448-46A1-A110-A2053537CA7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6D9AAE4C-00E4-4607-9281-B357478E541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DBEC071-885F-4158-80A7-FB3594FBD70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B5805B4A-9D8B-45DC-B603-C8510C8BD6A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EDFC8DF-665E-482E-8821-6904657F423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11419D2-D190-4FE9-B934-9A791E2BC1B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5459E7B5-3845-400A-870F-28D47B574CD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32525BDE-E2DA-4F7F-A2F4-8C1FE5B0813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B0571DFD-9CE1-4C2B-80C9-18EE2DC246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F7F2B80-C425-4974-94B4-A7452023294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BF438B55-26A6-4609-A152-C86421FE18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64770</xdr:rowOff>
    </xdr:from>
    <xdr:to>
      <xdr:col>24</xdr:col>
      <xdr:colOff>62865</xdr:colOff>
      <xdr:row>41</xdr:row>
      <xdr:rowOff>158496</xdr:rowOff>
    </xdr:to>
    <xdr:cxnSp macro="">
      <xdr:nvCxnSpPr>
        <xdr:cNvPr id="54" name="直線コネクタ 53">
          <a:extLst>
            <a:ext uri="{FF2B5EF4-FFF2-40B4-BE49-F238E27FC236}">
              <a16:creationId xmlns:a16="http://schemas.microsoft.com/office/drawing/2014/main" id="{246601D6-0853-4EDD-A1E4-A73CC9A8CA98}"/>
            </a:ext>
          </a:extLst>
        </xdr:cNvPr>
        <xdr:cNvCxnSpPr/>
      </xdr:nvCxnSpPr>
      <xdr:spPr>
        <a:xfrm flipV="1">
          <a:off x="4634865" y="589407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162323</xdr:rowOff>
    </xdr:from>
    <xdr:ext cx="405111" cy="259045"/>
    <xdr:sp macro="" textlink="">
      <xdr:nvSpPr>
        <xdr:cNvPr id="55" name="【図書館】&#10;有形固定資産減価償却率最小値テキスト">
          <a:extLst>
            <a:ext uri="{FF2B5EF4-FFF2-40B4-BE49-F238E27FC236}">
              <a16:creationId xmlns:a16="http://schemas.microsoft.com/office/drawing/2014/main" id="{3EF1AD1C-CDEC-43F3-8265-7DA42810399D}"/>
            </a:ext>
          </a:extLst>
        </xdr:cNvPr>
        <xdr:cNvSpPr txBox="1"/>
      </xdr:nvSpPr>
      <xdr:spPr>
        <a:xfrm>
          <a:off x="4673600" y="719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158496</xdr:rowOff>
    </xdr:from>
    <xdr:to>
      <xdr:col>24</xdr:col>
      <xdr:colOff>152400</xdr:colOff>
      <xdr:row>41</xdr:row>
      <xdr:rowOff>158496</xdr:rowOff>
    </xdr:to>
    <xdr:cxnSp macro="">
      <xdr:nvCxnSpPr>
        <xdr:cNvPr id="56" name="直線コネクタ 55">
          <a:extLst>
            <a:ext uri="{FF2B5EF4-FFF2-40B4-BE49-F238E27FC236}">
              <a16:creationId xmlns:a16="http://schemas.microsoft.com/office/drawing/2014/main" id="{53479802-C3F2-4025-86B1-C037CEBC0601}"/>
            </a:ext>
          </a:extLst>
        </xdr:cNvPr>
        <xdr:cNvCxnSpPr/>
      </xdr:nvCxnSpPr>
      <xdr:spPr>
        <a:xfrm>
          <a:off x="4546600" y="718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11447</xdr:rowOff>
    </xdr:from>
    <xdr:ext cx="405111" cy="259045"/>
    <xdr:sp macro="" textlink="">
      <xdr:nvSpPr>
        <xdr:cNvPr id="57" name="【図書館】&#10;有形固定資産減価償却率最大値テキスト">
          <a:extLst>
            <a:ext uri="{FF2B5EF4-FFF2-40B4-BE49-F238E27FC236}">
              <a16:creationId xmlns:a16="http://schemas.microsoft.com/office/drawing/2014/main" id="{87C6B6BC-33B9-4402-9B58-51F2FD391E95}"/>
            </a:ext>
          </a:extLst>
        </xdr:cNvPr>
        <xdr:cNvSpPr txBox="1"/>
      </xdr:nvSpPr>
      <xdr:spPr>
        <a:xfrm>
          <a:off x="4673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58" name="直線コネクタ 57">
          <a:extLst>
            <a:ext uri="{FF2B5EF4-FFF2-40B4-BE49-F238E27FC236}">
              <a16:creationId xmlns:a16="http://schemas.microsoft.com/office/drawing/2014/main" id="{A7954C33-58A1-453B-A199-B3B86AA3652B}"/>
            </a:ext>
          </a:extLst>
        </xdr:cNvPr>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id="{B4A6E81D-4222-4E4C-A296-BC4D7450AC00}"/>
            </a:ext>
          </a:extLst>
        </xdr:cNvPr>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id="{9FAA0C77-3340-4C0C-B60D-F1526A5F78DF}"/>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1" name="フローチャート: 判断 60">
          <a:extLst>
            <a:ext uri="{FF2B5EF4-FFF2-40B4-BE49-F238E27FC236}">
              <a16:creationId xmlns:a16="http://schemas.microsoft.com/office/drawing/2014/main" id="{9B4EE29D-157B-4807-B406-25D0CA309042}"/>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145813</xdr:rowOff>
    </xdr:from>
    <xdr:ext cx="405111" cy="259045"/>
    <xdr:sp macro="" textlink="">
      <xdr:nvSpPr>
        <xdr:cNvPr id="62" name="n_1aveValue【図書館】&#10;有形固定資産減価償却率">
          <a:extLst>
            <a:ext uri="{FF2B5EF4-FFF2-40B4-BE49-F238E27FC236}">
              <a16:creationId xmlns:a16="http://schemas.microsoft.com/office/drawing/2014/main" id="{C04669C7-F7B8-4245-9BFE-EBC08054E217}"/>
            </a:ext>
          </a:extLst>
        </xdr:cNvPr>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103124</xdr:rowOff>
    </xdr:from>
    <xdr:to>
      <xdr:col>15</xdr:col>
      <xdr:colOff>101600</xdr:colOff>
      <xdr:row>38</xdr:row>
      <xdr:rowOff>33274</xdr:rowOff>
    </xdr:to>
    <xdr:sp macro="" textlink="">
      <xdr:nvSpPr>
        <xdr:cNvPr id="63" name="フローチャート: 判断 62">
          <a:extLst>
            <a:ext uri="{FF2B5EF4-FFF2-40B4-BE49-F238E27FC236}">
              <a16:creationId xmlns:a16="http://schemas.microsoft.com/office/drawing/2014/main" id="{D4BA61D1-05E2-4D9B-B2EF-CD1C49C408BD}"/>
            </a:ext>
          </a:extLst>
        </xdr:cNvPr>
        <xdr:cNvSpPr/>
      </xdr:nvSpPr>
      <xdr:spPr>
        <a:xfrm>
          <a:off x="28575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49801</xdr:rowOff>
    </xdr:from>
    <xdr:ext cx="405111" cy="259045"/>
    <xdr:sp macro="" textlink="">
      <xdr:nvSpPr>
        <xdr:cNvPr id="64" name="n_2aveValue【図書館】&#10;有形固定資産減価償却率">
          <a:extLst>
            <a:ext uri="{FF2B5EF4-FFF2-40B4-BE49-F238E27FC236}">
              <a16:creationId xmlns:a16="http://schemas.microsoft.com/office/drawing/2014/main" id="{65D3F01F-171D-4F39-8135-561AD9326866}"/>
            </a:ext>
          </a:extLst>
        </xdr:cNvPr>
        <xdr:cNvSpPr txBox="1"/>
      </xdr:nvSpPr>
      <xdr:spPr>
        <a:xfrm>
          <a:off x="2705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36830</xdr:rowOff>
    </xdr:from>
    <xdr:to>
      <xdr:col>10</xdr:col>
      <xdr:colOff>165100</xdr:colOff>
      <xdr:row>38</xdr:row>
      <xdr:rowOff>138430</xdr:rowOff>
    </xdr:to>
    <xdr:sp macro="" textlink="">
      <xdr:nvSpPr>
        <xdr:cNvPr id="65" name="フローチャート: 判断 64">
          <a:extLst>
            <a:ext uri="{FF2B5EF4-FFF2-40B4-BE49-F238E27FC236}">
              <a16:creationId xmlns:a16="http://schemas.microsoft.com/office/drawing/2014/main" id="{D6F72448-553C-4C4B-8552-B03B0E058656}"/>
            </a:ext>
          </a:extLst>
        </xdr:cNvPr>
        <xdr:cNvSpPr/>
      </xdr:nvSpPr>
      <xdr:spPr>
        <a:xfrm>
          <a:off x="1968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129557</xdr:rowOff>
    </xdr:from>
    <xdr:ext cx="405111" cy="259045"/>
    <xdr:sp macro="" textlink="">
      <xdr:nvSpPr>
        <xdr:cNvPr id="66" name="n_3aveValue【図書館】&#10;有形固定資産減価償却率">
          <a:extLst>
            <a:ext uri="{FF2B5EF4-FFF2-40B4-BE49-F238E27FC236}">
              <a16:creationId xmlns:a16="http://schemas.microsoft.com/office/drawing/2014/main" id="{0EE348F2-122C-4106-8F24-42339C976BB9}"/>
            </a:ext>
          </a:extLst>
        </xdr:cNvPr>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58CEA14-22B1-40DD-8D97-36E07AF59F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0DD5041-3B08-4493-8891-31CE54FA30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88B7DA-F1CF-4F3F-BCFB-D95C9F1D7A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11CDDE-306C-4720-BC80-402DFF7647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85CA96-A052-4A48-9811-67DB297FCB6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135128</xdr:rowOff>
    </xdr:from>
    <xdr:to>
      <xdr:col>10</xdr:col>
      <xdr:colOff>165100</xdr:colOff>
      <xdr:row>35</xdr:row>
      <xdr:rowOff>65278</xdr:rowOff>
    </xdr:to>
    <xdr:sp macro="" textlink="">
      <xdr:nvSpPr>
        <xdr:cNvPr id="72" name="楕円 71">
          <a:extLst>
            <a:ext uri="{FF2B5EF4-FFF2-40B4-BE49-F238E27FC236}">
              <a16:creationId xmlns:a16="http://schemas.microsoft.com/office/drawing/2014/main" id="{270EF4F9-FDBB-4369-A325-173C921D675E}"/>
            </a:ext>
          </a:extLst>
        </xdr:cNvPr>
        <xdr:cNvSpPr/>
      </xdr:nvSpPr>
      <xdr:spPr>
        <a:xfrm>
          <a:off x="1968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33</xdr:row>
      <xdr:rowOff>81805</xdr:rowOff>
    </xdr:from>
    <xdr:ext cx="405111" cy="259045"/>
    <xdr:sp macro="" textlink="">
      <xdr:nvSpPr>
        <xdr:cNvPr id="73" name="n_3mainValue【図書館】&#10;有形固定資産減価償却率">
          <a:extLst>
            <a:ext uri="{FF2B5EF4-FFF2-40B4-BE49-F238E27FC236}">
              <a16:creationId xmlns:a16="http://schemas.microsoft.com/office/drawing/2014/main" id="{ABC5911F-B1E1-43B4-BCB0-B868F8B25E30}"/>
            </a:ext>
          </a:extLst>
        </xdr:cNvPr>
        <xdr:cNvSpPr txBox="1"/>
      </xdr:nvSpPr>
      <xdr:spPr>
        <a:xfrm>
          <a:off x="1816744"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4EDF248B-FDB4-447D-ACCA-1EE85C1A44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F6571531-609F-446B-BAA5-16898CEC95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7ADD1152-B8C4-4421-8CDF-2CF01E0058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94F7D85-2718-432B-ACD3-2800E6631E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404BAA5C-845C-4D6E-BBE3-C01B556594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F609565-4EA6-48D6-99CF-578F6AD3DF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FC1A3C6C-8EFF-4493-B76D-AD7C290A92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A15ED609-7CE9-47E7-AA29-E94C0F4BE8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D3963343-0BEA-44B8-BB0B-77CF7126DA1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3ABC67CB-C5E9-44C7-92F3-344871CEEF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689FC475-94E1-4F93-A016-D19FAA9DC3B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FB5FCD9D-343A-448A-A143-E3074F265CE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AEB0E686-6CFC-40C0-BE30-98DB1B04F1B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a:extLst>
            <a:ext uri="{FF2B5EF4-FFF2-40B4-BE49-F238E27FC236}">
              <a16:creationId xmlns:a16="http://schemas.microsoft.com/office/drawing/2014/main" id="{4E9D673F-41EF-46E3-8618-C4F3E487AC2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E2264267-F5F0-42F8-9C74-58921D853A8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a:extLst>
            <a:ext uri="{FF2B5EF4-FFF2-40B4-BE49-F238E27FC236}">
              <a16:creationId xmlns:a16="http://schemas.microsoft.com/office/drawing/2014/main" id="{1601F921-E338-4001-865B-A3C1E29DC9E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DE78D5C2-1E99-4392-A449-1438602CCDE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a:extLst>
            <a:ext uri="{FF2B5EF4-FFF2-40B4-BE49-F238E27FC236}">
              <a16:creationId xmlns:a16="http://schemas.microsoft.com/office/drawing/2014/main" id="{65FBA0D0-2139-4E58-8876-C6BDB5A2646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14ECEA11-FDD8-4CC3-88A3-EEA1B54CA2E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3CD1E042-43AA-46AA-B11A-DB4278EB6BF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a:extLst>
            <a:ext uri="{FF2B5EF4-FFF2-40B4-BE49-F238E27FC236}">
              <a16:creationId xmlns:a16="http://schemas.microsoft.com/office/drawing/2014/main" id="{56BEEBD3-30B2-4A48-8521-FE326F0E6E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38</xdr:row>
      <xdr:rowOff>71628</xdr:rowOff>
    </xdr:to>
    <xdr:cxnSp macro="">
      <xdr:nvCxnSpPr>
        <xdr:cNvPr id="95" name="直線コネクタ 94">
          <a:extLst>
            <a:ext uri="{FF2B5EF4-FFF2-40B4-BE49-F238E27FC236}">
              <a16:creationId xmlns:a16="http://schemas.microsoft.com/office/drawing/2014/main" id="{B4E45C86-4879-4035-85DC-EB826B13986F}"/>
            </a:ext>
          </a:extLst>
        </xdr:cNvPr>
        <xdr:cNvCxnSpPr/>
      </xdr:nvCxnSpPr>
      <xdr:spPr>
        <a:xfrm flipV="1">
          <a:off x="10476865" y="5800344"/>
          <a:ext cx="0" cy="7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75455</xdr:rowOff>
    </xdr:from>
    <xdr:ext cx="469744" cy="259045"/>
    <xdr:sp macro="" textlink="">
      <xdr:nvSpPr>
        <xdr:cNvPr id="96" name="【図書館】&#10;一人当たり面積最小値テキスト">
          <a:extLst>
            <a:ext uri="{FF2B5EF4-FFF2-40B4-BE49-F238E27FC236}">
              <a16:creationId xmlns:a16="http://schemas.microsoft.com/office/drawing/2014/main" id="{F05BE9BE-5386-4C61-84DF-2E7EDF67C06A}"/>
            </a:ext>
          </a:extLst>
        </xdr:cNvPr>
        <xdr:cNvSpPr txBox="1"/>
      </xdr:nvSpPr>
      <xdr:spPr>
        <a:xfrm>
          <a:off x="10515600" y="65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71628</xdr:rowOff>
    </xdr:from>
    <xdr:to>
      <xdr:col>55</xdr:col>
      <xdr:colOff>88900</xdr:colOff>
      <xdr:row>38</xdr:row>
      <xdr:rowOff>71628</xdr:rowOff>
    </xdr:to>
    <xdr:cxnSp macro="">
      <xdr:nvCxnSpPr>
        <xdr:cNvPr id="97" name="直線コネクタ 96">
          <a:extLst>
            <a:ext uri="{FF2B5EF4-FFF2-40B4-BE49-F238E27FC236}">
              <a16:creationId xmlns:a16="http://schemas.microsoft.com/office/drawing/2014/main" id="{67BD810A-0017-494D-A9E5-8333963C6C03}"/>
            </a:ext>
          </a:extLst>
        </xdr:cNvPr>
        <xdr:cNvCxnSpPr/>
      </xdr:nvCxnSpPr>
      <xdr:spPr>
        <a:xfrm>
          <a:off x="10388600" y="658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469744" cy="259045"/>
    <xdr:sp macro="" textlink="">
      <xdr:nvSpPr>
        <xdr:cNvPr id="98" name="【図書館】&#10;一人当たり面積最大値テキスト">
          <a:extLst>
            <a:ext uri="{FF2B5EF4-FFF2-40B4-BE49-F238E27FC236}">
              <a16:creationId xmlns:a16="http://schemas.microsoft.com/office/drawing/2014/main" id="{29E6F175-7C41-404F-9EE1-C08535C21F21}"/>
            </a:ext>
          </a:extLst>
        </xdr:cNvPr>
        <xdr:cNvSpPr txBox="1"/>
      </xdr:nvSpPr>
      <xdr:spPr>
        <a:xfrm>
          <a:off x="10515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99" name="直線コネクタ 98">
          <a:extLst>
            <a:ext uri="{FF2B5EF4-FFF2-40B4-BE49-F238E27FC236}">
              <a16:creationId xmlns:a16="http://schemas.microsoft.com/office/drawing/2014/main" id="{AEC41CFD-0D57-4D2C-A769-A5B827539100}"/>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161561</xdr:rowOff>
    </xdr:from>
    <xdr:ext cx="469744" cy="259045"/>
    <xdr:sp macro="" textlink="">
      <xdr:nvSpPr>
        <xdr:cNvPr id="100" name="【図書館】&#10;一人当たり面積平均値テキスト">
          <a:extLst>
            <a:ext uri="{FF2B5EF4-FFF2-40B4-BE49-F238E27FC236}">
              <a16:creationId xmlns:a16="http://schemas.microsoft.com/office/drawing/2014/main" id="{D963FCA0-868B-4457-A89E-5BE035D58A35}"/>
            </a:ext>
          </a:extLst>
        </xdr:cNvPr>
        <xdr:cNvSpPr txBox="1"/>
      </xdr:nvSpPr>
      <xdr:spPr>
        <a:xfrm>
          <a:off x="10515600" y="6162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xdr:rowOff>
    </xdr:from>
    <xdr:to>
      <xdr:col>55</xdr:col>
      <xdr:colOff>50800</xdr:colOff>
      <xdr:row>36</xdr:row>
      <xdr:rowOff>113284</xdr:rowOff>
    </xdr:to>
    <xdr:sp macro="" textlink="">
      <xdr:nvSpPr>
        <xdr:cNvPr id="101" name="フローチャート: 判断 100">
          <a:extLst>
            <a:ext uri="{FF2B5EF4-FFF2-40B4-BE49-F238E27FC236}">
              <a16:creationId xmlns:a16="http://schemas.microsoft.com/office/drawing/2014/main" id="{D9E19DFD-2F6B-40D9-828D-F66448CF2832}"/>
            </a:ext>
          </a:extLst>
        </xdr:cNvPr>
        <xdr:cNvSpPr/>
      </xdr:nvSpPr>
      <xdr:spPr>
        <a:xfrm>
          <a:off x="104267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02" name="フローチャート: 判断 101">
          <a:extLst>
            <a:ext uri="{FF2B5EF4-FFF2-40B4-BE49-F238E27FC236}">
              <a16:creationId xmlns:a16="http://schemas.microsoft.com/office/drawing/2014/main" id="{E8EBCC3B-7459-4299-994F-FEB055928F39}"/>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86377</xdr:rowOff>
    </xdr:from>
    <xdr:ext cx="469744" cy="259045"/>
    <xdr:sp macro="" textlink="">
      <xdr:nvSpPr>
        <xdr:cNvPr id="103" name="n_1aveValue【図書館】&#10;一人当たり面積">
          <a:extLst>
            <a:ext uri="{FF2B5EF4-FFF2-40B4-BE49-F238E27FC236}">
              <a16:creationId xmlns:a16="http://schemas.microsoft.com/office/drawing/2014/main" id="{FCFD24BE-7654-4CCD-9052-73C981B1A2D6}"/>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68834</xdr:rowOff>
    </xdr:from>
    <xdr:to>
      <xdr:col>46</xdr:col>
      <xdr:colOff>38100</xdr:colOff>
      <xdr:row>37</xdr:row>
      <xdr:rowOff>170435</xdr:rowOff>
    </xdr:to>
    <xdr:sp macro="" textlink="">
      <xdr:nvSpPr>
        <xdr:cNvPr id="104" name="フローチャート: 判断 103">
          <a:extLst>
            <a:ext uri="{FF2B5EF4-FFF2-40B4-BE49-F238E27FC236}">
              <a16:creationId xmlns:a16="http://schemas.microsoft.com/office/drawing/2014/main" id="{53585DE3-42AA-4BA3-A48A-4216DB477D1D}"/>
            </a:ext>
          </a:extLst>
        </xdr:cNvPr>
        <xdr:cNvSpPr/>
      </xdr:nvSpPr>
      <xdr:spPr>
        <a:xfrm>
          <a:off x="869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15511</xdr:rowOff>
    </xdr:from>
    <xdr:ext cx="469744" cy="259045"/>
    <xdr:sp macro="" textlink="">
      <xdr:nvSpPr>
        <xdr:cNvPr id="105" name="n_2aveValue【図書館】&#10;一人当たり面積">
          <a:extLst>
            <a:ext uri="{FF2B5EF4-FFF2-40B4-BE49-F238E27FC236}">
              <a16:creationId xmlns:a16="http://schemas.microsoft.com/office/drawing/2014/main" id="{F79EAAA1-0CF0-43F9-B9F9-247C030AD912}"/>
            </a:ext>
          </a:extLst>
        </xdr:cNvPr>
        <xdr:cNvSpPr txBox="1"/>
      </xdr:nvSpPr>
      <xdr:spPr>
        <a:xfrm>
          <a:off x="8515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91694</xdr:rowOff>
    </xdr:from>
    <xdr:to>
      <xdr:col>41</xdr:col>
      <xdr:colOff>101600</xdr:colOff>
      <xdr:row>36</xdr:row>
      <xdr:rowOff>21844</xdr:rowOff>
    </xdr:to>
    <xdr:sp macro="" textlink="">
      <xdr:nvSpPr>
        <xdr:cNvPr id="106" name="フローチャート: 判断 105">
          <a:extLst>
            <a:ext uri="{FF2B5EF4-FFF2-40B4-BE49-F238E27FC236}">
              <a16:creationId xmlns:a16="http://schemas.microsoft.com/office/drawing/2014/main" id="{CA509852-D642-4685-813F-BA6B7513A783}"/>
            </a:ext>
          </a:extLst>
        </xdr:cNvPr>
        <xdr:cNvSpPr/>
      </xdr:nvSpPr>
      <xdr:spPr>
        <a:xfrm>
          <a:off x="781050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34</xdr:row>
      <xdr:rowOff>38371</xdr:rowOff>
    </xdr:from>
    <xdr:ext cx="469744" cy="259045"/>
    <xdr:sp macro="" textlink="">
      <xdr:nvSpPr>
        <xdr:cNvPr id="107" name="n_3aveValue【図書館】&#10;一人当たり面積">
          <a:extLst>
            <a:ext uri="{FF2B5EF4-FFF2-40B4-BE49-F238E27FC236}">
              <a16:creationId xmlns:a16="http://schemas.microsoft.com/office/drawing/2014/main" id="{0995931F-498C-4088-A6EE-C94FAF38597A}"/>
            </a:ext>
          </a:extLst>
        </xdr:cNvPr>
        <xdr:cNvSpPr txBox="1"/>
      </xdr:nvSpPr>
      <xdr:spPr>
        <a:xfrm>
          <a:off x="7626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B0452A33-D996-4ECC-8F4D-0A8F71E8617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D3BB900-95E0-4406-B622-99A8F18C85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9243B138-6325-49DE-9AE7-3ABBE0B7E2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4FE60A2-C0A3-437C-AB1F-29656E049C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EC788C1-E4CC-4F4E-A9D9-60C4E519E8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128270</xdr:rowOff>
    </xdr:from>
    <xdr:to>
      <xdr:col>41</xdr:col>
      <xdr:colOff>101600</xdr:colOff>
      <xdr:row>40</xdr:row>
      <xdr:rowOff>58420</xdr:rowOff>
    </xdr:to>
    <xdr:sp macro="" textlink="">
      <xdr:nvSpPr>
        <xdr:cNvPr id="113" name="楕円 112">
          <a:extLst>
            <a:ext uri="{FF2B5EF4-FFF2-40B4-BE49-F238E27FC236}">
              <a16:creationId xmlns:a16="http://schemas.microsoft.com/office/drawing/2014/main" id="{BA56A979-C2F6-4F77-BC77-1E12FAC65A53}"/>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40</xdr:row>
      <xdr:rowOff>49547</xdr:rowOff>
    </xdr:from>
    <xdr:ext cx="469744" cy="259045"/>
    <xdr:sp macro="" textlink="">
      <xdr:nvSpPr>
        <xdr:cNvPr id="114" name="n_3mainValue【図書館】&#10;一人当たり面積">
          <a:extLst>
            <a:ext uri="{FF2B5EF4-FFF2-40B4-BE49-F238E27FC236}">
              <a16:creationId xmlns:a16="http://schemas.microsoft.com/office/drawing/2014/main" id="{434D8089-FA30-4CE9-8435-4A8FAFD7FA54}"/>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579C477A-9E80-49B3-B225-3C13E56FF6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124041C4-DCB7-4687-BEBA-E216E4B4B9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CC497CF0-2008-461B-AEF5-2ED8F3B529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C065A7F6-3FA2-40F2-9BD5-892674A15E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A005928C-7733-4E78-B5EC-6EB8046E70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37B544DD-BE51-4985-BCE4-0F6F9A84F0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9AF733E5-0957-4308-8F2A-F9BA35E530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78BAA8BD-41D2-482A-BA8B-0E627B72AD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42669C55-7235-4EF6-9EEF-93584A0BF4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ED95DB90-6BB7-48C5-BDAB-2C17876A1E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a:extLst>
            <a:ext uri="{FF2B5EF4-FFF2-40B4-BE49-F238E27FC236}">
              <a16:creationId xmlns:a16="http://schemas.microsoft.com/office/drawing/2014/main" id="{1BE90D51-41EE-430A-93A7-09A04035F0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a:extLst>
            <a:ext uri="{FF2B5EF4-FFF2-40B4-BE49-F238E27FC236}">
              <a16:creationId xmlns:a16="http://schemas.microsoft.com/office/drawing/2014/main" id="{6D134680-4150-4EEF-8D0B-D0DA2F4D451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a:extLst>
            <a:ext uri="{FF2B5EF4-FFF2-40B4-BE49-F238E27FC236}">
              <a16:creationId xmlns:a16="http://schemas.microsoft.com/office/drawing/2014/main" id="{19B469E8-D477-41D4-893C-BE47800C06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D6DFEECE-6665-49A1-A594-5E4DD03EF2C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a:extLst>
            <a:ext uri="{FF2B5EF4-FFF2-40B4-BE49-F238E27FC236}">
              <a16:creationId xmlns:a16="http://schemas.microsoft.com/office/drawing/2014/main" id="{A1A558D8-676A-4777-937E-7AEE94C04D9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C9B4C7BB-BB28-4673-A4EF-23BFCC38A6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a:extLst>
            <a:ext uri="{FF2B5EF4-FFF2-40B4-BE49-F238E27FC236}">
              <a16:creationId xmlns:a16="http://schemas.microsoft.com/office/drawing/2014/main" id="{3160FBF3-7FD3-4EE6-9202-3A7A54AFA2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F848ACD3-7A55-4119-8BFF-81F2DE22FF2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a:extLst>
            <a:ext uri="{FF2B5EF4-FFF2-40B4-BE49-F238E27FC236}">
              <a16:creationId xmlns:a16="http://schemas.microsoft.com/office/drawing/2014/main" id="{9936B3FF-E6BD-4CF9-A55D-B9D68629E44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660EC9B3-636E-4C11-9E5E-50AA98257D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a:extLst>
            <a:ext uri="{FF2B5EF4-FFF2-40B4-BE49-F238E27FC236}">
              <a16:creationId xmlns:a16="http://schemas.microsoft.com/office/drawing/2014/main" id="{3184FB9D-ACF6-4829-89C8-E44383805B5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a:extLst>
            <a:ext uri="{FF2B5EF4-FFF2-40B4-BE49-F238E27FC236}">
              <a16:creationId xmlns:a16="http://schemas.microsoft.com/office/drawing/2014/main" id="{C69854B3-5209-40EC-A284-6FA48866934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433C4CC7-3E6A-46AB-9C59-0B4E9EC5C8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1F022117-EB4F-466D-B0E3-97410595CE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E1EC0B2A-DF38-4F7D-85DA-8FC34E2E6F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40" name="直線コネクタ 139">
          <a:extLst>
            <a:ext uri="{FF2B5EF4-FFF2-40B4-BE49-F238E27FC236}">
              <a16:creationId xmlns:a16="http://schemas.microsoft.com/office/drawing/2014/main" id="{B35BACF8-B0A1-4775-9DBE-5A6A3F2551F9}"/>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41" name="【体育館・プール】&#10;有形固定資産減価償却率最小値テキスト">
          <a:extLst>
            <a:ext uri="{FF2B5EF4-FFF2-40B4-BE49-F238E27FC236}">
              <a16:creationId xmlns:a16="http://schemas.microsoft.com/office/drawing/2014/main" id="{BC402CD0-B67E-419F-A9D6-31DA8D9AE889}"/>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42" name="直線コネクタ 141">
          <a:extLst>
            <a:ext uri="{FF2B5EF4-FFF2-40B4-BE49-F238E27FC236}">
              <a16:creationId xmlns:a16="http://schemas.microsoft.com/office/drawing/2014/main" id="{8D10F061-F79F-488D-ADC2-36FADEA5242D}"/>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id="{555350DA-FE20-4D83-A1E5-602F98C47AE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a:extLst>
            <a:ext uri="{FF2B5EF4-FFF2-40B4-BE49-F238E27FC236}">
              <a16:creationId xmlns:a16="http://schemas.microsoft.com/office/drawing/2014/main" id="{6A4A16ED-5EF4-44B9-B009-AB8641404FE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4CD1F3E9-6E68-4DF1-BB9C-D70BBC37C831}"/>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46" name="フローチャート: 判断 145">
          <a:extLst>
            <a:ext uri="{FF2B5EF4-FFF2-40B4-BE49-F238E27FC236}">
              <a16:creationId xmlns:a16="http://schemas.microsoft.com/office/drawing/2014/main" id="{80BD5C3A-5EE9-4F6E-A368-F30AFA33662B}"/>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47" name="フローチャート: 判断 146">
          <a:extLst>
            <a:ext uri="{FF2B5EF4-FFF2-40B4-BE49-F238E27FC236}">
              <a16:creationId xmlns:a16="http://schemas.microsoft.com/office/drawing/2014/main" id="{7311E3A6-8842-4FF2-A18A-1DDF8EAC278E}"/>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148" name="n_1aveValue【体育館・プール】&#10;有形固定資産減価償却率">
          <a:extLst>
            <a:ext uri="{FF2B5EF4-FFF2-40B4-BE49-F238E27FC236}">
              <a16:creationId xmlns:a16="http://schemas.microsoft.com/office/drawing/2014/main" id="{99FDBF2C-F2D8-49E2-8350-42978C16D399}"/>
            </a:ext>
          </a:extLst>
        </xdr:cNvPr>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149" name="フローチャート: 判断 148">
          <a:extLst>
            <a:ext uri="{FF2B5EF4-FFF2-40B4-BE49-F238E27FC236}">
              <a16:creationId xmlns:a16="http://schemas.microsoft.com/office/drawing/2014/main" id="{E1BD52F3-9981-4D62-ADC6-466EF5B2E1C0}"/>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150" name="n_2aveValue【体育館・プール】&#10;有形固定資産減価償却率">
          <a:extLst>
            <a:ext uri="{FF2B5EF4-FFF2-40B4-BE49-F238E27FC236}">
              <a16:creationId xmlns:a16="http://schemas.microsoft.com/office/drawing/2014/main" id="{F8FD0990-B802-4595-A73C-FE605ED0BD88}"/>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50437</xdr:rowOff>
    </xdr:from>
    <xdr:to>
      <xdr:col>10</xdr:col>
      <xdr:colOff>165100</xdr:colOff>
      <xdr:row>58</xdr:row>
      <xdr:rowOff>152037</xdr:rowOff>
    </xdr:to>
    <xdr:sp macro="" textlink="">
      <xdr:nvSpPr>
        <xdr:cNvPr id="151" name="フローチャート: 判断 150">
          <a:extLst>
            <a:ext uri="{FF2B5EF4-FFF2-40B4-BE49-F238E27FC236}">
              <a16:creationId xmlns:a16="http://schemas.microsoft.com/office/drawing/2014/main" id="{9EEF989C-A95C-44F5-87EA-C8011EFC56AD}"/>
            </a:ext>
          </a:extLst>
        </xdr:cNvPr>
        <xdr:cNvSpPr/>
      </xdr:nvSpPr>
      <xdr:spPr>
        <a:xfrm>
          <a:off x="1968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143164</xdr:rowOff>
    </xdr:from>
    <xdr:ext cx="405111" cy="259045"/>
    <xdr:sp macro="" textlink="">
      <xdr:nvSpPr>
        <xdr:cNvPr id="152" name="n_3aveValue【体育館・プール】&#10;有形固定資産減価償却率">
          <a:extLst>
            <a:ext uri="{FF2B5EF4-FFF2-40B4-BE49-F238E27FC236}">
              <a16:creationId xmlns:a16="http://schemas.microsoft.com/office/drawing/2014/main" id="{61450FBE-C60B-443E-A595-43CDBAC59AE3}"/>
            </a:ext>
          </a:extLst>
        </xdr:cNvPr>
        <xdr:cNvSpPr txBox="1"/>
      </xdr:nvSpPr>
      <xdr:spPr>
        <a:xfrm>
          <a:off x="181674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92DDA644-E53E-440F-9343-C010CA63D4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64FE0F6D-010A-4385-A139-DCD6CD0856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3C16D45F-728F-4017-9CC6-C20EC4C75F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262429C3-A62F-4101-9A8E-9C9C90D1F2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FEFC35B9-CD4D-47F4-8FF0-C26C34D7FF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81462</xdr:rowOff>
    </xdr:from>
    <xdr:to>
      <xdr:col>24</xdr:col>
      <xdr:colOff>114300</xdr:colOff>
      <xdr:row>57</xdr:row>
      <xdr:rowOff>11612</xdr:rowOff>
    </xdr:to>
    <xdr:sp macro="" textlink="">
      <xdr:nvSpPr>
        <xdr:cNvPr id="158" name="楕円 157">
          <a:extLst>
            <a:ext uri="{FF2B5EF4-FFF2-40B4-BE49-F238E27FC236}">
              <a16:creationId xmlns:a16="http://schemas.microsoft.com/office/drawing/2014/main" id="{AF782F8C-B530-436D-A6C2-978DE152769B}"/>
            </a:ext>
          </a:extLst>
        </xdr:cNvPr>
        <xdr:cNvSpPr/>
      </xdr:nvSpPr>
      <xdr:spPr>
        <a:xfrm>
          <a:off x="45847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104339</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825DC257-B7D0-4BD0-B8A5-50094C92AF0D}"/>
            </a:ext>
          </a:extLst>
        </xdr:cNvPr>
        <xdr:cNvSpPr txBox="1"/>
      </xdr:nvSpPr>
      <xdr:spPr>
        <a:xfrm>
          <a:off x="4673600" y="953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168003</xdr:rowOff>
    </xdr:from>
    <xdr:to>
      <xdr:col>20</xdr:col>
      <xdr:colOff>38100</xdr:colOff>
      <xdr:row>55</xdr:row>
      <xdr:rowOff>98153</xdr:rowOff>
    </xdr:to>
    <xdr:sp macro="" textlink="">
      <xdr:nvSpPr>
        <xdr:cNvPr id="160" name="楕円 159">
          <a:extLst>
            <a:ext uri="{FF2B5EF4-FFF2-40B4-BE49-F238E27FC236}">
              <a16:creationId xmlns:a16="http://schemas.microsoft.com/office/drawing/2014/main" id="{C495E82B-FC67-4840-94D3-6D774E19087C}"/>
            </a:ext>
          </a:extLst>
        </xdr:cNvPr>
        <xdr:cNvSpPr/>
      </xdr:nvSpPr>
      <xdr:spPr>
        <a:xfrm>
          <a:off x="3746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47353</xdr:rowOff>
    </xdr:from>
    <xdr:to>
      <xdr:col>24</xdr:col>
      <xdr:colOff>63500</xdr:colOff>
      <xdr:row>56</xdr:row>
      <xdr:rowOff>132262</xdr:rowOff>
    </xdr:to>
    <xdr:cxnSp macro="">
      <xdr:nvCxnSpPr>
        <xdr:cNvPr id="161" name="直線コネクタ 160">
          <a:extLst>
            <a:ext uri="{FF2B5EF4-FFF2-40B4-BE49-F238E27FC236}">
              <a16:creationId xmlns:a16="http://schemas.microsoft.com/office/drawing/2014/main" id="{D0383F9B-CA1F-4E8A-84E1-BAC0DA1EBB49}"/>
            </a:ext>
          </a:extLst>
        </xdr:cNvPr>
        <xdr:cNvCxnSpPr/>
      </xdr:nvCxnSpPr>
      <xdr:spPr>
        <a:xfrm>
          <a:off x="3797300" y="9477103"/>
          <a:ext cx="8382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115751</xdr:rowOff>
    </xdr:from>
    <xdr:to>
      <xdr:col>15</xdr:col>
      <xdr:colOff>101600</xdr:colOff>
      <xdr:row>56</xdr:row>
      <xdr:rowOff>45901</xdr:rowOff>
    </xdr:to>
    <xdr:sp macro="" textlink="">
      <xdr:nvSpPr>
        <xdr:cNvPr id="162" name="楕円 161">
          <a:extLst>
            <a:ext uri="{FF2B5EF4-FFF2-40B4-BE49-F238E27FC236}">
              <a16:creationId xmlns:a16="http://schemas.microsoft.com/office/drawing/2014/main" id="{F0852024-802D-42C4-86A4-C04D518849D9}"/>
            </a:ext>
          </a:extLst>
        </xdr:cNvPr>
        <xdr:cNvSpPr/>
      </xdr:nvSpPr>
      <xdr:spPr>
        <a:xfrm>
          <a:off x="28575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47353</xdr:rowOff>
    </xdr:from>
    <xdr:to>
      <xdr:col>19</xdr:col>
      <xdr:colOff>177800</xdr:colOff>
      <xdr:row>55</xdr:row>
      <xdr:rowOff>166551</xdr:rowOff>
    </xdr:to>
    <xdr:cxnSp macro="">
      <xdr:nvCxnSpPr>
        <xdr:cNvPr id="163" name="直線コネクタ 162">
          <a:extLst>
            <a:ext uri="{FF2B5EF4-FFF2-40B4-BE49-F238E27FC236}">
              <a16:creationId xmlns:a16="http://schemas.microsoft.com/office/drawing/2014/main" id="{8ADA85BC-FFDB-4D69-9C19-2C5F75398168}"/>
            </a:ext>
          </a:extLst>
        </xdr:cNvPr>
        <xdr:cNvCxnSpPr/>
      </xdr:nvCxnSpPr>
      <xdr:spPr>
        <a:xfrm flipV="1">
          <a:off x="2908300" y="947710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64" name="楕円 163">
          <a:extLst>
            <a:ext uri="{FF2B5EF4-FFF2-40B4-BE49-F238E27FC236}">
              <a16:creationId xmlns:a16="http://schemas.microsoft.com/office/drawing/2014/main" id="{3EB16D4D-7A6C-47AF-9413-C81EA34DDED0}"/>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166551</xdr:rowOff>
    </xdr:to>
    <xdr:cxnSp macro="">
      <xdr:nvCxnSpPr>
        <xdr:cNvPr id="165" name="直線コネクタ 164">
          <a:extLst>
            <a:ext uri="{FF2B5EF4-FFF2-40B4-BE49-F238E27FC236}">
              <a16:creationId xmlns:a16="http://schemas.microsoft.com/office/drawing/2014/main" id="{378DB2AD-AF80-42F4-A2CB-846368C62D88}"/>
            </a:ext>
          </a:extLst>
        </xdr:cNvPr>
        <xdr:cNvCxnSpPr/>
      </xdr:nvCxnSpPr>
      <xdr:spPr>
        <a:xfrm>
          <a:off x="2019300" y="9470572"/>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114680</xdr:rowOff>
    </xdr:from>
    <xdr:ext cx="405111" cy="259045"/>
    <xdr:sp macro="" textlink="">
      <xdr:nvSpPr>
        <xdr:cNvPr id="166" name="n_1mainValue【体育館・プール】&#10;有形固定資産減価償却率">
          <a:extLst>
            <a:ext uri="{FF2B5EF4-FFF2-40B4-BE49-F238E27FC236}">
              <a16:creationId xmlns:a16="http://schemas.microsoft.com/office/drawing/2014/main" id="{3E7400F1-BB0B-46A1-AEC6-76D636EECE5F}"/>
            </a:ext>
          </a:extLst>
        </xdr:cNvPr>
        <xdr:cNvSpPr txBox="1"/>
      </xdr:nvSpPr>
      <xdr:spPr>
        <a:xfrm>
          <a:off x="35820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62428</xdr:rowOff>
    </xdr:from>
    <xdr:ext cx="405111" cy="259045"/>
    <xdr:sp macro="" textlink="">
      <xdr:nvSpPr>
        <xdr:cNvPr id="167" name="n_2mainValue【体育館・プール】&#10;有形固定資産減価償却率">
          <a:extLst>
            <a:ext uri="{FF2B5EF4-FFF2-40B4-BE49-F238E27FC236}">
              <a16:creationId xmlns:a16="http://schemas.microsoft.com/office/drawing/2014/main" id="{F378BF76-98AF-48DA-B7EE-2C8EADC961B8}"/>
            </a:ext>
          </a:extLst>
        </xdr:cNvPr>
        <xdr:cNvSpPr txBox="1"/>
      </xdr:nvSpPr>
      <xdr:spPr>
        <a:xfrm>
          <a:off x="2705744" y="932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68" name="n_3mainValue【体育館・プール】&#10;有形固定資産減価償却率">
          <a:extLst>
            <a:ext uri="{FF2B5EF4-FFF2-40B4-BE49-F238E27FC236}">
              <a16:creationId xmlns:a16="http://schemas.microsoft.com/office/drawing/2014/main" id="{D01404D0-963F-46F9-BBEA-AC04FA92D182}"/>
            </a:ext>
          </a:extLst>
        </xdr:cNvPr>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6E2A76DB-D95D-497E-A2A1-7B06D4ECED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9848AB91-7336-4ADD-9570-202B744BEF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C0DD3331-A135-4873-A6E0-2BE1AAE2ED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93E0D4A1-4D84-480B-A694-1099E13CDE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0D458550-F05B-42E0-BFB6-74BAAB9FC4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13778D26-0168-4299-8DBA-BF4A3FA1B1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F938AC73-F64E-43ED-BD09-321C8D5E69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95AB8DC5-33CA-4661-9110-472EE77B08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0B42FEA0-F70C-4B76-B205-4E675F9B6C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57C9C4C8-548B-491B-B4A4-C52034FC7E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5B503591-F827-4704-9A1A-A767AE0D7D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id="{D28B70AB-8497-43CA-A760-46804004B9A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7D3AEAF5-AF82-4CC7-8FB0-3999E3DEDE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id="{A3AB7E87-F06F-49C0-BC70-CB7D1005424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5E2F0BEE-D1B6-48E4-945A-72FE2AE434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id="{DE6627C2-5C48-4CEE-AF6D-AF52AA67F9A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0439D6C8-D081-4DBF-BDCB-BC6DD54ECD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id="{C603D932-F4EA-4C83-B26F-521ED5759C7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1566959E-1384-4406-8F55-B69494FA49C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id="{A0024EB1-A251-4A51-A02B-9BB93F10F33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1AF7DB86-BE41-4D79-B683-4DB9627B25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A46AC98D-6E6C-4AF0-A30B-E32B9E44EB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id="{81E809D0-E55C-49B6-937E-40760B951F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92" name="直線コネクタ 191">
          <a:extLst>
            <a:ext uri="{FF2B5EF4-FFF2-40B4-BE49-F238E27FC236}">
              <a16:creationId xmlns:a16="http://schemas.microsoft.com/office/drawing/2014/main" id="{0663AE7D-D9BB-41CB-B769-42D957B127EF}"/>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93" name="【体育館・プール】&#10;一人当たり面積最小値テキスト">
          <a:extLst>
            <a:ext uri="{FF2B5EF4-FFF2-40B4-BE49-F238E27FC236}">
              <a16:creationId xmlns:a16="http://schemas.microsoft.com/office/drawing/2014/main" id="{2147B024-3D4F-4C46-B585-76020BA07993}"/>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94" name="直線コネクタ 193">
          <a:extLst>
            <a:ext uri="{FF2B5EF4-FFF2-40B4-BE49-F238E27FC236}">
              <a16:creationId xmlns:a16="http://schemas.microsoft.com/office/drawing/2014/main" id="{41E56984-BA56-4ABF-9E4E-013C8B9FC65E}"/>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95" name="【体育館・プール】&#10;一人当たり面積最大値テキスト">
          <a:extLst>
            <a:ext uri="{FF2B5EF4-FFF2-40B4-BE49-F238E27FC236}">
              <a16:creationId xmlns:a16="http://schemas.microsoft.com/office/drawing/2014/main" id="{C6D4CE8D-57F7-49D9-8D5C-38FDB691E528}"/>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96" name="直線コネクタ 195">
          <a:extLst>
            <a:ext uri="{FF2B5EF4-FFF2-40B4-BE49-F238E27FC236}">
              <a16:creationId xmlns:a16="http://schemas.microsoft.com/office/drawing/2014/main" id="{DBC5737C-F294-4549-8F87-A542AE9B1AEF}"/>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97" name="【体育館・プール】&#10;一人当たり面積平均値テキスト">
          <a:extLst>
            <a:ext uri="{FF2B5EF4-FFF2-40B4-BE49-F238E27FC236}">
              <a16:creationId xmlns:a16="http://schemas.microsoft.com/office/drawing/2014/main" id="{93D85E2E-E247-4108-9A70-C1566892DE42}"/>
            </a:ext>
          </a:extLst>
        </xdr:cNvPr>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98" name="フローチャート: 判断 197">
          <a:extLst>
            <a:ext uri="{FF2B5EF4-FFF2-40B4-BE49-F238E27FC236}">
              <a16:creationId xmlns:a16="http://schemas.microsoft.com/office/drawing/2014/main" id="{33CF52A3-8361-4E14-8C67-C8D5C1F638D0}"/>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99" name="フローチャート: 判断 198">
          <a:extLst>
            <a:ext uri="{FF2B5EF4-FFF2-40B4-BE49-F238E27FC236}">
              <a16:creationId xmlns:a16="http://schemas.microsoft.com/office/drawing/2014/main" id="{7915BEB2-4969-4882-BC27-F6CE34CCE705}"/>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200" name="n_1aveValue【体育館・プール】&#10;一人当たり面積">
          <a:extLst>
            <a:ext uri="{FF2B5EF4-FFF2-40B4-BE49-F238E27FC236}">
              <a16:creationId xmlns:a16="http://schemas.microsoft.com/office/drawing/2014/main" id="{A3C010FC-5882-435D-9753-AC854FC2582C}"/>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201" name="フローチャート: 判断 200">
          <a:extLst>
            <a:ext uri="{FF2B5EF4-FFF2-40B4-BE49-F238E27FC236}">
              <a16:creationId xmlns:a16="http://schemas.microsoft.com/office/drawing/2014/main" id="{3BF5490B-9D24-4A0B-BABC-5E055942142B}"/>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202" name="n_2aveValue【体育館・プール】&#10;一人当たり面積">
          <a:extLst>
            <a:ext uri="{FF2B5EF4-FFF2-40B4-BE49-F238E27FC236}">
              <a16:creationId xmlns:a16="http://schemas.microsoft.com/office/drawing/2014/main" id="{5E704417-D724-4EF7-831B-D66F4F5EABF8}"/>
            </a:ext>
          </a:extLst>
        </xdr:cNvPr>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26924</xdr:rowOff>
    </xdr:from>
    <xdr:to>
      <xdr:col>41</xdr:col>
      <xdr:colOff>101600</xdr:colOff>
      <xdr:row>62</xdr:row>
      <xdr:rowOff>128524</xdr:rowOff>
    </xdr:to>
    <xdr:sp macro="" textlink="">
      <xdr:nvSpPr>
        <xdr:cNvPr id="203" name="フローチャート: 判断 202">
          <a:extLst>
            <a:ext uri="{FF2B5EF4-FFF2-40B4-BE49-F238E27FC236}">
              <a16:creationId xmlns:a16="http://schemas.microsoft.com/office/drawing/2014/main" id="{14595A7B-2E05-479A-9927-15298F2AEB80}"/>
            </a:ext>
          </a:extLst>
        </xdr:cNvPr>
        <xdr:cNvSpPr/>
      </xdr:nvSpPr>
      <xdr:spPr>
        <a:xfrm>
          <a:off x="7810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145051</xdr:rowOff>
    </xdr:from>
    <xdr:ext cx="469744" cy="259045"/>
    <xdr:sp macro="" textlink="">
      <xdr:nvSpPr>
        <xdr:cNvPr id="204" name="n_3aveValue【体育館・プール】&#10;一人当たり面積">
          <a:extLst>
            <a:ext uri="{FF2B5EF4-FFF2-40B4-BE49-F238E27FC236}">
              <a16:creationId xmlns:a16="http://schemas.microsoft.com/office/drawing/2014/main" id="{E9172AAD-CA5B-42CB-AFB3-9A1504E06B12}"/>
            </a:ext>
          </a:extLst>
        </xdr:cNvPr>
        <xdr:cNvSpPr txBox="1"/>
      </xdr:nvSpPr>
      <xdr:spPr>
        <a:xfrm>
          <a:off x="7626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9E2C63A1-A766-464E-A7A9-CD5D8ACE02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66BD8C4-8F5F-46FD-99B2-EAEB3F4494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7B2E2193-908B-42C9-AC90-FDE8ACB960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E3C4CE65-76A4-4879-BCAA-FFE283E3D6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56A5C42-E2E4-4A8D-8056-2AD6FBF16E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10" name="楕円 209">
          <a:extLst>
            <a:ext uri="{FF2B5EF4-FFF2-40B4-BE49-F238E27FC236}">
              <a16:creationId xmlns:a16="http://schemas.microsoft.com/office/drawing/2014/main" id="{81D1F7B1-2E4F-45EF-8023-2AAFA0F0A078}"/>
            </a:ext>
          </a:extLst>
        </xdr:cNvPr>
        <xdr:cNvSpPr/>
      </xdr:nvSpPr>
      <xdr:spPr>
        <a:xfrm>
          <a:off x="10426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152417</xdr:rowOff>
    </xdr:from>
    <xdr:ext cx="469744" cy="259045"/>
    <xdr:sp macro="" textlink="">
      <xdr:nvSpPr>
        <xdr:cNvPr id="211" name="【体育館・プール】&#10;一人当たり面積該当値テキスト">
          <a:extLst>
            <a:ext uri="{FF2B5EF4-FFF2-40B4-BE49-F238E27FC236}">
              <a16:creationId xmlns:a16="http://schemas.microsoft.com/office/drawing/2014/main" id="{C2EEFEEA-CB28-4D8E-892C-5D072037815D}"/>
            </a:ext>
          </a:extLst>
        </xdr:cNvPr>
        <xdr:cNvSpPr txBox="1"/>
      </xdr:nvSpPr>
      <xdr:spPr>
        <a:xfrm>
          <a:off x="10515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212" name="楕円 211">
          <a:extLst>
            <a:ext uri="{FF2B5EF4-FFF2-40B4-BE49-F238E27FC236}">
              <a16:creationId xmlns:a16="http://schemas.microsoft.com/office/drawing/2014/main" id="{4126FD28-CB97-4583-B21C-B11BB0256F22}"/>
            </a:ext>
          </a:extLst>
        </xdr:cNvPr>
        <xdr:cNvSpPr/>
      </xdr:nvSpPr>
      <xdr:spPr>
        <a:xfrm>
          <a:off x="9588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112014</xdr:rowOff>
    </xdr:to>
    <xdr:cxnSp macro="">
      <xdr:nvCxnSpPr>
        <xdr:cNvPr id="213" name="直線コネクタ 212">
          <a:extLst>
            <a:ext uri="{FF2B5EF4-FFF2-40B4-BE49-F238E27FC236}">
              <a16:creationId xmlns:a16="http://schemas.microsoft.com/office/drawing/2014/main" id="{08A8020A-D637-49D8-B3DF-A66A86721374}"/>
            </a:ext>
          </a:extLst>
        </xdr:cNvPr>
        <xdr:cNvCxnSpPr/>
      </xdr:nvCxnSpPr>
      <xdr:spPr>
        <a:xfrm flipV="1">
          <a:off x="9639300" y="10854690"/>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165608</xdr:rowOff>
    </xdr:from>
    <xdr:to>
      <xdr:col>46</xdr:col>
      <xdr:colOff>38100</xdr:colOff>
      <xdr:row>62</xdr:row>
      <xdr:rowOff>95758</xdr:rowOff>
    </xdr:to>
    <xdr:sp macro="" textlink="">
      <xdr:nvSpPr>
        <xdr:cNvPr id="214" name="楕円 213">
          <a:extLst>
            <a:ext uri="{FF2B5EF4-FFF2-40B4-BE49-F238E27FC236}">
              <a16:creationId xmlns:a16="http://schemas.microsoft.com/office/drawing/2014/main" id="{96B8B7B7-8E2E-4B52-8FCD-28C6EFFD4BE8}"/>
            </a:ext>
          </a:extLst>
        </xdr:cNvPr>
        <xdr:cNvSpPr/>
      </xdr:nvSpPr>
      <xdr:spPr>
        <a:xfrm>
          <a:off x="86995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44958</xdr:rowOff>
    </xdr:from>
    <xdr:to>
      <xdr:col>50</xdr:col>
      <xdr:colOff>114300</xdr:colOff>
      <xdr:row>63</xdr:row>
      <xdr:rowOff>112014</xdr:rowOff>
    </xdr:to>
    <xdr:cxnSp macro="">
      <xdr:nvCxnSpPr>
        <xdr:cNvPr id="215" name="直線コネクタ 214">
          <a:extLst>
            <a:ext uri="{FF2B5EF4-FFF2-40B4-BE49-F238E27FC236}">
              <a16:creationId xmlns:a16="http://schemas.microsoft.com/office/drawing/2014/main" id="{B8811EF4-A9AB-42F8-9B5B-65E5AD851DED}"/>
            </a:ext>
          </a:extLst>
        </xdr:cNvPr>
        <xdr:cNvCxnSpPr/>
      </xdr:nvCxnSpPr>
      <xdr:spPr>
        <a:xfrm>
          <a:off x="8750300" y="10674858"/>
          <a:ext cx="8890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148844</xdr:rowOff>
    </xdr:from>
    <xdr:to>
      <xdr:col>41</xdr:col>
      <xdr:colOff>101600</xdr:colOff>
      <xdr:row>63</xdr:row>
      <xdr:rowOff>78994</xdr:rowOff>
    </xdr:to>
    <xdr:sp macro="" textlink="">
      <xdr:nvSpPr>
        <xdr:cNvPr id="216" name="楕円 215">
          <a:extLst>
            <a:ext uri="{FF2B5EF4-FFF2-40B4-BE49-F238E27FC236}">
              <a16:creationId xmlns:a16="http://schemas.microsoft.com/office/drawing/2014/main" id="{3D10EC12-BB07-4E06-BEA8-5BCDA106B72B}"/>
            </a:ext>
          </a:extLst>
        </xdr:cNvPr>
        <xdr:cNvSpPr/>
      </xdr:nvSpPr>
      <xdr:spPr>
        <a:xfrm>
          <a:off x="7810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44958</xdr:rowOff>
    </xdr:from>
    <xdr:to>
      <xdr:col>45</xdr:col>
      <xdr:colOff>177800</xdr:colOff>
      <xdr:row>63</xdr:row>
      <xdr:rowOff>28194</xdr:rowOff>
    </xdr:to>
    <xdr:cxnSp macro="">
      <xdr:nvCxnSpPr>
        <xdr:cNvPr id="217" name="直線コネクタ 216">
          <a:extLst>
            <a:ext uri="{FF2B5EF4-FFF2-40B4-BE49-F238E27FC236}">
              <a16:creationId xmlns:a16="http://schemas.microsoft.com/office/drawing/2014/main" id="{C080E893-4657-424B-8659-07C7FE63E73C}"/>
            </a:ext>
          </a:extLst>
        </xdr:cNvPr>
        <xdr:cNvCxnSpPr/>
      </xdr:nvCxnSpPr>
      <xdr:spPr>
        <a:xfrm flipV="1">
          <a:off x="7861300" y="10674858"/>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153941</xdr:rowOff>
    </xdr:from>
    <xdr:ext cx="469744" cy="259045"/>
    <xdr:sp macro="" textlink="">
      <xdr:nvSpPr>
        <xdr:cNvPr id="218" name="n_1mainValue【体育館・プール】&#10;一人当たり面積">
          <a:extLst>
            <a:ext uri="{FF2B5EF4-FFF2-40B4-BE49-F238E27FC236}">
              <a16:creationId xmlns:a16="http://schemas.microsoft.com/office/drawing/2014/main" id="{A145DF10-8026-420B-A309-D347BDFA88F7}"/>
            </a:ext>
          </a:extLst>
        </xdr:cNvPr>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112285</xdr:rowOff>
    </xdr:from>
    <xdr:ext cx="469744" cy="259045"/>
    <xdr:sp macro="" textlink="">
      <xdr:nvSpPr>
        <xdr:cNvPr id="219" name="n_2mainValue【体育館・プール】&#10;一人当たり面積">
          <a:extLst>
            <a:ext uri="{FF2B5EF4-FFF2-40B4-BE49-F238E27FC236}">
              <a16:creationId xmlns:a16="http://schemas.microsoft.com/office/drawing/2014/main" id="{E510C003-4052-45CB-9360-D150BCA831FC}"/>
            </a:ext>
          </a:extLst>
        </xdr:cNvPr>
        <xdr:cNvSpPr txBox="1"/>
      </xdr:nvSpPr>
      <xdr:spPr>
        <a:xfrm>
          <a:off x="8515427" y="10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70121</xdr:rowOff>
    </xdr:from>
    <xdr:ext cx="469744" cy="259045"/>
    <xdr:sp macro="" textlink="">
      <xdr:nvSpPr>
        <xdr:cNvPr id="220" name="n_3mainValue【体育館・プール】&#10;一人当たり面積">
          <a:extLst>
            <a:ext uri="{FF2B5EF4-FFF2-40B4-BE49-F238E27FC236}">
              <a16:creationId xmlns:a16="http://schemas.microsoft.com/office/drawing/2014/main" id="{48A8C35F-92F7-4148-ADAC-FF8B11CB18A8}"/>
            </a:ext>
          </a:extLst>
        </xdr:cNvPr>
        <xdr:cNvSpPr txBox="1"/>
      </xdr:nvSpPr>
      <xdr:spPr>
        <a:xfrm>
          <a:off x="7626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38B6F066-B6DD-4B80-836D-69D265AEEB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8D19EBAD-CDED-41BA-80EF-290B4C64BF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EADFE02F-08C2-4879-9272-E253B208BC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259DA2FB-CCE6-4D83-A889-178CEDC0D5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37EF485A-46BA-4037-8173-C0CF965636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192EAA07-68CC-43AF-85B6-CC9D919823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CE001B41-EF82-496C-97B7-C427ADDE0C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5E2805B1-A7BF-4792-9482-E3C5F229D2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EC933145-F49F-4955-9A96-83BEE266A7F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B0A8A491-BD3D-456C-90B2-C1D02834FE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A41D85D2-C3B0-4107-9442-1D5CF2A9329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723C8FEE-3639-4DF8-B313-A62D2B3233F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2A276DFE-812E-4B25-8CF7-E2B34422544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2E21C79A-4ED3-4FC7-9233-75B63045ED2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74D6145A-9A97-400C-9648-25BE314447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930B2320-F042-4ED3-8573-75E71D21EFB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2FD29E41-F43E-4D0D-99DC-3ED9423F16B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13422696-F500-4234-879D-FC4C42D079A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368B7EE9-A523-4697-8856-5EA5B178983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BAD09C21-DE7D-4E2A-94DE-D97E0919278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D5EBF8DD-3323-4D32-B7B1-FB673433539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8AD60F69-8781-413B-8E67-574ECF4AD04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67136FB1-4E6A-42D3-A2FB-CDC64F88FA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2F2C4A3-3C8A-4842-AEFB-9D486217C19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F616C9AD-4ACF-4EFF-9809-EB8D8D5080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46" name="直線コネクタ 245">
          <a:extLst>
            <a:ext uri="{FF2B5EF4-FFF2-40B4-BE49-F238E27FC236}">
              <a16:creationId xmlns:a16="http://schemas.microsoft.com/office/drawing/2014/main" id="{8810694D-434B-4584-8837-7A516BC738F2}"/>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47" name="【福祉施設】&#10;有形固定資産減価償却率最小値テキスト">
          <a:extLst>
            <a:ext uri="{FF2B5EF4-FFF2-40B4-BE49-F238E27FC236}">
              <a16:creationId xmlns:a16="http://schemas.microsoft.com/office/drawing/2014/main" id="{82BA8C20-9EEB-4903-B434-3E6262BAD80C}"/>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48" name="直線コネクタ 247">
          <a:extLst>
            <a:ext uri="{FF2B5EF4-FFF2-40B4-BE49-F238E27FC236}">
              <a16:creationId xmlns:a16="http://schemas.microsoft.com/office/drawing/2014/main" id="{E318AA6A-3274-4592-95CC-86B22A5D259F}"/>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E9441B39-B0BE-4EE3-BAB6-B7C64AA992A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a16="http://schemas.microsoft.com/office/drawing/2014/main" id="{28AB97A4-41C4-4EE2-923C-F1FC85A819A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F8756132-A3AB-4D66-A828-A515A5C77835}"/>
            </a:ext>
          </a:extLst>
        </xdr:cNvPr>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52" name="フローチャート: 判断 251">
          <a:extLst>
            <a:ext uri="{FF2B5EF4-FFF2-40B4-BE49-F238E27FC236}">
              <a16:creationId xmlns:a16="http://schemas.microsoft.com/office/drawing/2014/main" id="{BAFDD5AB-B5E8-47C0-A7A4-28F192641FC7}"/>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253" name="フローチャート: 判断 252">
          <a:extLst>
            <a:ext uri="{FF2B5EF4-FFF2-40B4-BE49-F238E27FC236}">
              <a16:creationId xmlns:a16="http://schemas.microsoft.com/office/drawing/2014/main" id="{7E1F8D76-0F2E-4584-B2EF-117E749E1B2A}"/>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254" name="n_1aveValue【福祉施設】&#10;有形固定資産減価償却率">
          <a:extLst>
            <a:ext uri="{FF2B5EF4-FFF2-40B4-BE49-F238E27FC236}">
              <a16:creationId xmlns:a16="http://schemas.microsoft.com/office/drawing/2014/main" id="{73F0C056-7E5B-4F38-AE23-590DD415F42B}"/>
            </a:ext>
          </a:extLst>
        </xdr:cNvPr>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255" name="フローチャート: 判断 254">
          <a:extLst>
            <a:ext uri="{FF2B5EF4-FFF2-40B4-BE49-F238E27FC236}">
              <a16:creationId xmlns:a16="http://schemas.microsoft.com/office/drawing/2014/main" id="{C87C9FE1-C91C-42C1-80BB-8E409CE2A06B}"/>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256" name="n_2aveValue【福祉施設】&#10;有形固定資産減価償却率">
          <a:extLst>
            <a:ext uri="{FF2B5EF4-FFF2-40B4-BE49-F238E27FC236}">
              <a16:creationId xmlns:a16="http://schemas.microsoft.com/office/drawing/2014/main" id="{F25F633C-FA32-4BD9-840F-503A2600B99A}"/>
            </a:ext>
          </a:extLst>
        </xdr:cNvPr>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257" name="フローチャート: 判断 256">
          <a:extLst>
            <a:ext uri="{FF2B5EF4-FFF2-40B4-BE49-F238E27FC236}">
              <a16:creationId xmlns:a16="http://schemas.microsoft.com/office/drawing/2014/main" id="{9500D39A-AA6F-400A-B6EA-8B9E1042E7ED}"/>
            </a:ext>
          </a:extLst>
        </xdr:cNvPr>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133911</xdr:rowOff>
    </xdr:from>
    <xdr:ext cx="405111" cy="259045"/>
    <xdr:sp macro="" textlink="">
      <xdr:nvSpPr>
        <xdr:cNvPr id="258" name="n_3aveValue【福祉施設】&#10;有形固定資産減価償却率">
          <a:extLst>
            <a:ext uri="{FF2B5EF4-FFF2-40B4-BE49-F238E27FC236}">
              <a16:creationId xmlns:a16="http://schemas.microsoft.com/office/drawing/2014/main" id="{C60395DA-B8EB-4031-B3F9-30B574E59B77}"/>
            </a:ext>
          </a:extLst>
        </xdr:cNvPr>
        <xdr:cNvSpPr txBox="1"/>
      </xdr:nvSpPr>
      <xdr:spPr>
        <a:xfrm>
          <a:off x="1816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87B3F7B-7EF0-498C-A5C7-8B5B01709B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2047ABD-7B7C-47A5-8A07-A6B2AD78D4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6BD34B1-28C0-47C6-A109-01674515B3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0A9C2BE-5CD7-48FF-9034-DD9486243C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BCF4C2DB-3F58-4C23-9456-C428BF8D26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64" name="楕円 263">
          <a:extLst>
            <a:ext uri="{FF2B5EF4-FFF2-40B4-BE49-F238E27FC236}">
              <a16:creationId xmlns:a16="http://schemas.microsoft.com/office/drawing/2014/main" id="{3477071C-BBAC-46A6-9B45-8476E4A75802}"/>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65" name="【福祉施設】&#10;有形固定資産減価償却率該当値テキスト">
          <a:extLst>
            <a:ext uri="{FF2B5EF4-FFF2-40B4-BE49-F238E27FC236}">
              <a16:creationId xmlns:a16="http://schemas.microsoft.com/office/drawing/2014/main" id="{A8E5B158-B5BC-4819-877A-490E306A285E}"/>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66" name="楕円 265">
          <a:extLst>
            <a:ext uri="{FF2B5EF4-FFF2-40B4-BE49-F238E27FC236}">
              <a16:creationId xmlns:a16="http://schemas.microsoft.com/office/drawing/2014/main" id="{3B4E9212-BDEC-44D1-A243-DD84C3C6C35A}"/>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67" name="直線コネクタ 266">
          <a:extLst>
            <a:ext uri="{FF2B5EF4-FFF2-40B4-BE49-F238E27FC236}">
              <a16:creationId xmlns:a16="http://schemas.microsoft.com/office/drawing/2014/main" id="{466BEC02-4F8F-4987-BD57-05C0F68E06A1}"/>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68" name="楕円 267">
          <a:extLst>
            <a:ext uri="{FF2B5EF4-FFF2-40B4-BE49-F238E27FC236}">
              <a16:creationId xmlns:a16="http://schemas.microsoft.com/office/drawing/2014/main" id="{C995353E-761C-4A7F-BA61-5E6AD8B166F9}"/>
            </a:ext>
          </a:extLst>
        </xdr:cNvPr>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69" name="直線コネクタ 268">
          <a:extLst>
            <a:ext uri="{FF2B5EF4-FFF2-40B4-BE49-F238E27FC236}">
              <a16:creationId xmlns:a16="http://schemas.microsoft.com/office/drawing/2014/main" id="{CB035B18-6BB3-4500-9AFA-C7CAAFFA3B27}"/>
            </a:ext>
          </a:extLst>
        </xdr:cNvPr>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111398</xdr:rowOff>
    </xdr:from>
    <xdr:to>
      <xdr:col>10</xdr:col>
      <xdr:colOff>165100</xdr:colOff>
      <xdr:row>80</xdr:row>
      <xdr:rowOff>41548</xdr:rowOff>
    </xdr:to>
    <xdr:sp macro="" textlink="">
      <xdr:nvSpPr>
        <xdr:cNvPr id="270" name="楕円 269">
          <a:extLst>
            <a:ext uri="{FF2B5EF4-FFF2-40B4-BE49-F238E27FC236}">
              <a16:creationId xmlns:a16="http://schemas.microsoft.com/office/drawing/2014/main" id="{366CAD89-E97D-44A2-923F-99889410AF18}"/>
            </a:ext>
          </a:extLst>
        </xdr:cNvPr>
        <xdr:cNvSpPr/>
      </xdr:nvSpPr>
      <xdr:spPr>
        <a:xfrm>
          <a:off x="1968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79</xdr:row>
      <xdr:rowOff>162198</xdr:rowOff>
    </xdr:to>
    <xdr:cxnSp macro="">
      <xdr:nvCxnSpPr>
        <xdr:cNvPr id="271" name="直線コネクタ 270">
          <a:extLst>
            <a:ext uri="{FF2B5EF4-FFF2-40B4-BE49-F238E27FC236}">
              <a16:creationId xmlns:a16="http://schemas.microsoft.com/office/drawing/2014/main" id="{20C98D77-3869-43F8-9669-22919A565B52}"/>
            </a:ext>
          </a:extLst>
        </xdr:cNvPr>
        <xdr:cNvCxnSpPr/>
      </xdr:nvCxnSpPr>
      <xdr:spPr>
        <a:xfrm flipV="1">
          <a:off x="2019300" y="13280571"/>
          <a:ext cx="889000" cy="4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72" name="n_1mainValue【福祉施設】&#10;有形固定資産減価償却率">
          <a:extLst>
            <a:ext uri="{FF2B5EF4-FFF2-40B4-BE49-F238E27FC236}">
              <a16:creationId xmlns:a16="http://schemas.microsoft.com/office/drawing/2014/main" id="{A0759487-20C6-4B4A-AED4-619DB25E9DDE}"/>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73" name="n_2mainValue【福祉施設】&#10;有形固定資産減価償却率">
          <a:extLst>
            <a:ext uri="{FF2B5EF4-FFF2-40B4-BE49-F238E27FC236}">
              <a16:creationId xmlns:a16="http://schemas.microsoft.com/office/drawing/2014/main" id="{032EBC03-3D0B-48A2-B565-20776D0EF4F7}"/>
            </a:ext>
          </a:extLst>
        </xdr:cNvPr>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58075</xdr:rowOff>
    </xdr:from>
    <xdr:ext cx="405111" cy="259045"/>
    <xdr:sp macro="" textlink="">
      <xdr:nvSpPr>
        <xdr:cNvPr id="274" name="n_3mainValue【福祉施設】&#10;有形固定資産減価償却率">
          <a:extLst>
            <a:ext uri="{FF2B5EF4-FFF2-40B4-BE49-F238E27FC236}">
              <a16:creationId xmlns:a16="http://schemas.microsoft.com/office/drawing/2014/main" id="{F0609A90-17F6-4330-8468-3EF223B2C0C3}"/>
            </a:ext>
          </a:extLst>
        </xdr:cNvPr>
        <xdr:cNvSpPr txBox="1"/>
      </xdr:nvSpPr>
      <xdr:spPr>
        <a:xfrm>
          <a:off x="1816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E3F1D1CB-A8B3-4A5D-9FA4-7008534B6B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6878E996-27CA-4808-9C40-F8DB06CB03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1C5233ED-65DA-43C7-8D08-FF3FF346D1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30E6FEF9-73C6-41A0-968E-5A82D47EF7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36696195-2418-47B1-88A6-EBF9D47DF4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00F7DCED-3961-4E8A-8D68-1F587EB3BA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EAAF2D4D-B732-4972-9177-A936724E0E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3FC9BA1E-51C5-46EE-80A3-2359A57B0B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3002B8C0-A6FD-4D80-A18E-B4CBB50B49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E9665767-B402-4783-95D3-96FA6CC693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a:extLst>
            <a:ext uri="{FF2B5EF4-FFF2-40B4-BE49-F238E27FC236}">
              <a16:creationId xmlns:a16="http://schemas.microsoft.com/office/drawing/2014/main" id="{FFFF70DB-351F-4328-B5C9-388EEAE53DD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a:extLst>
            <a:ext uri="{FF2B5EF4-FFF2-40B4-BE49-F238E27FC236}">
              <a16:creationId xmlns:a16="http://schemas.microsoft.com/office/drawing/2014/main" id="{34915A4C-4923-4A07-89C1-8010C57F99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a:extLst>
            <a:ext uri="{FF2B5EF4-FFF2-40B4-BE49-F238E27FC236}">
              <a16:creationId xmlns:a16="http://schemas.microsoft.com/office/drawing/2014/main" id="{3E0A5201-B876-4EBC-8A9B-5CD5F4D7B38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a:extLst>
            <a:ext uri="{FF2B5EF4-FFF2-40B4-BE49-F238E27FC236}">
              <a16:creationId xmlns:a16="http://schemas.microsoft.com/office/drawing/2014/main" id="{A04FF183-BE0A-4923-9FDF-D089DD2C3BB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a:extLst>
            <a:ext uri="{FF2B5EF4-FFF2-40B4-BE49-F238E27FC236}">
              <a16:creationId xmlns:a16="http://schemas.microsoft.com/office/drawing/2014/main" id="{18EF3F61-DFAE-4CC0-822E-93F718B9F81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a:extLst>
            <a:ext uri="{FF2B5EF4-FFF2-40B4-BE49-F238E27FC236}">
              <a16:creationId xmlns:a16="http://schemas.microsoft.com/office/drawing/2014/main" id="{406D3D59-8185-4CA2-8797-576D41B6941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a:extLst>
            <a:ext uri="{FF2B5EF4-FFF2-40B4-BE49-F238E27FC236}">
              <a16:creationId xmlns:a16="http://schemas.microsoft.com/office/drawing/2014/main" id="{005161F1-FE7D-4D00-9932-EEA040D2FBA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a:extLst>
            <a:ext uri="{FF2B5EF4-FFF2-40B4-BE49-F238E27FC236}">
              <a16:creationId xmlns:a16="http://schemas.microsoft.com/office/drawing/2014/main" id="{1E9F140B-31F7-4234-94CC-01DEA930209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5B8509F7-B862-41C8-B583-D44B44F26A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E853BAD-A763-4F64-87FE-E9C2EC283D5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7945AE7B-0819-49EA-9B5B-959529BA8F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96" name="直線コネクタ 295">
          <a:extLst>
            <a:ext uri="{FF2B5EF4-FFF2-40B4-BE49-F238E27FC236}">
              <a16:creationId xmlns:a16="http://schemas.microsoft.com/office/drawing/2014/main" id="{5ED85374-E83E-4AF7-99D0-66AF8BBA4C66}"/>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97" name="【福祉施設】&#10;一人当たり面積最小値テキスト">
          <a:extLst>
            <a:ext uri="{FF2B5EF4-FFF2-40B4-BE49-F238E27FC236}">
              <a16:creationId xmlns:a16="http://schemas.microsoft.com/office/drawing/2014/main" id="{07D18FB4-3546-443C-8CF7-19F7802B52D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98" name="直線コネクタ 297">
          <a:extLst>
            <a:ext uri="{FF2B5EF4-FFF2-40B4-BE49-F238E27FC236}">
              <a16:creationId xmlns:a16="http://schemas.microsoft.com/office/drawing/2014/main" id="{164F9D56-6D7A-4D33-A361-0615EB913FD8}"/>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99" name="【福祉施設】&#10;一人当たり面積最大値テキスト">
          <a:extLst>
            <a:ext uri="{FF2B5EF4-FFF2-40B4-BE49-F238E27FC236}">
              <a16:creationId xmlns:a16="http://schemas.microsoft.com/office/drawing/2014/main" id="{2AEF955F-9B01-4841-8F93-86F8E0FB1E74}"/>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300" name="直線コネクタ 299">
          <a:extLst>
            <a:ext uri="{FF2B5EF4-FFF2-40B4-BE49-F238E27FC236}">
              <a16:creationId xmlns:a16="http://schemas.microsoft.com/office/drawing/2014/main" id="{57EF599E-B3E4-4BA2-906C-4D456E76A263}"/>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301" name="【福祉施設】&#10;一人当たり面積平均値テキスト">
          <a:extLst>
            <a:ext uri="{FF2B5EF4-FFF2-40B4-BE49-F238E27FC236}">
              <a16:creationId xmlns:a16="http://schemas.microsoft.com/office/drawing/2014/main" id="{7CE8E010-7B43-4BB5-8DB7-A72DD589F181}"/>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302" name="フローチャート: 判断 301">
          <a:extLst>
            <a:ext uri="{FF2B5EF4-FFF2-40B4-BE49-F238E27FC236}">
              <a16:creationId xmlns:a16="http://schemas.microsoft.com/office/drawing/2014/main" id="{78B48533-9B02-4B77-B98F-5CF5CE161BA4}"/>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303" name="フローチャート: 判断 302">
          <a:extLst>
            <a:ext uri="{FF2B5EF4-FFF2-40B4-BE49-F238E27FC236}">
              <a16:creationId xmlns:a16="http://schemas.microsoft.com/office/drawing/2014/main" id="{E310E592-F697-4FA7-BDF1-A17BDCD1A9F7}"/>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304" name="n_1aveValue【福祉施設】&#10;一人当たり面積">
          <a:extLst>
            <a:ext uri="{FF2B5EF4-FFF2-40B4-BE49-F238E27FC236}">
              <a16:creationId xmlns:a16="http://schemas.microsoft.com/office/drawing/2014/main" id="{6328914B-E750-462A-9F31-D538DAD2D5EE}"/>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305" name="フローチャート: 判断 304">
          <a:extLst>
            <a:ext uri="{FF2B5EF4-FFF2-40B4-BE49-F238E27FC236}">
              <a16:creationId xmlns:a16="http://schemas.microsoft.com/office/drawing/2014/main" id="{CF9A9F19-41F6-4855-8DD5-555D74B6F778}"/>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306" name="n_2aveValue【福祉施設】&#10;一人当たり面積">
          <a:extLst>
            <a:ext uri="{FF2B5EF4-FFF2-40B4-BE49-F238E27FC236}">
              <a16:creationId xmlns:a16="http://schemas.microsoft.com/office/drawing/2014/main" id="{F113A99A-CEB5-48B4-90D6-A1025116E55F}"/>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151206</xdr:rowOff>
    </xdr:from>
    <xdr:to>
      <xdr:col>41</xdr:col>
      <xdr:colOff>101600</xdr:colOff>
      <xdr:row>85</xdr:row>
      <xdr:rowOff>81356</xdr:rowOff>
    </xdr:to>
    <xdr:sp macro="" textlink="">
      <xdr:nvSpPr>
        <xdr:cNvPr id="307" name="フローチャート: 判断 306">
          <a:extLst>
            <a:ext uri="{FF2B5EF4-FFF2-40B4-BE49-F238E27FC236}">
              <a16:creationId xmlns:a16="http://schemas.microsoft.com/office/drawing/2014/main" id="{5BDDEC55-2965-4F1A-B389-AE22C9038392}"/>
            </a:ext>
          </a:extLst>
        </xdr:cNvPr>
        <xdr:cNvSpPr/>
      </xdr:nvSpPr>
      <xdr:spPr>
        <a:xfrm>
          <a:off x="7810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97883</xdr:rowOff>
    </xdr:from>
    <xdr:ext cx="469744" cy="259045"/>
    <xdr:sp macro="" textlink="">
      <xdr:nvSpPr>
        <xdr:cNvPr id="308" name="n_3aveValue【福祉施設】&#10;一人当たり面積">
          <a:extLst>
            <a:ext uri="{FF2B5EF4-FFF2-40B4-BE49-F238E27FC236}">
              <a16:creationId xmlns:a16="http://schemas.microsoft.com/office/drawing/2014/main" id="{A72C478A-7C18-451F-A997-D0F5217AC382}"/>
            </a:ext>
          </a:extLst>
        </xdr:cNvPr>
        <xdr:cNvSpPr txBox="1"/>
      </xdr:nvSpPr>
      <xdr:spPr>
        <a:xfrm>
          <a:off x="7626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211E4AB-2C6F-45D1-BB3C-7CCD799D8E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50CD8D9F-3BDE-4DB3-9CB0-114C8BEEE4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F6CDF9D-E789-49F3-BD1B-352F84AAE7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3E6E2487-4C73-4B5A-816A-D6ADDA64EE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1CE9ECCD-953B-48AD-AEEA-25BC2B8F01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140919</xdr:rowOff>
    </xdr:from>
    <xdr:to>
      <xdr:col>55</xdr:col>
      <xdr:colOff>50800</xdr:colOff>
      <xdr:row>86</xdr:row>
      <xdr:rowOff>71069</xdr:rowOff>
    </xdr:to>
    <xdr:sp macro="" textlink="">
      <xdr:nvSpPr>
        <xdr:cNvPr id="314" name="楕円 313">
          <a:extLst>
            <a:ext uri="{FF2B5EF4-FFF2-40B4-BE49-F238E27FC236}">
              <a16:creationId xmlns:a16="http://schemas.microsoft.com/office/drawing/2014/main" id="{57FAE8C6-913D-443B-A037-9BCF54D47A89}"/>
            </a:ext>
          </a:extLst>
        </xdr:cNvPr>
        <xdr:cNvSpPr/>
      </xdr:nvSpPr>
      <xdr:spPr>
        <a:xfrm>
          <a:off x="104267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55846</xdr:rowOff>
    </xdr:from>
    <xdr:ext cx="469744" cy="259045"/>
    <xdr:sp macro="" textlink="">
      <xdr:nvSpPr>
        <xdr:cNvPr id="315" name="【福祉施設】&#10;一人当たり面積該当値テキスト">
          <a:extLst>
            <a:ext uri="{FF2B5EF4-FFF2-40B4-BE49-F238E27FC236}">
              <a16:creationId xmlns:a16="http://schemas.microsoft.com/office/drawing/2014/main" id="{BEB4814D-6A3C-4D2E-9EA1-AFFF7924E511}"/>
            </a:ext>
          </a:extLst>
        </xdr:cNvPr>
        <xdr:cNvSpPr txBox="1"/>
      </xdr:nvSpPr>
      <xdr:spPr>
        <a:xfrm>
          <a:off x="10515600" y="146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141148</xdr:rowOff>
    </xdr:from>
    <xdr:to>
      <xdr:col>50</xdr:col>
      <xdr:colOff>165100</xdr:colOff>
      <xdr:row>86</xdr:row>
      <xdr:rowOff>71298</xdr:rowOff>
    </xdr:to>
    <xdr:sp macro="" textlink="">
      <xdr:nvSpPr>
        <xdr:cNvPr id="316" name="楕円 315">
          <a:extLst>
            <a:ext uri="{FF2B5EF4-FFF2-40B4-BE49-F238E27FC236}">
              <a16:creationId xmlns:a16="http://schemas.microsoft.com/office/drawing/2014/main" id="{8F390723-78A4-4734-B510-02ABB3A62F02}"/>
            </a:ext>
          </a:extLst>
        </xdr:cNvPr>
        <xdr:cNvSpPr/>
      </xdr:nvSpPr>
      <xdr:spPr>
        <a:xfrm>
          <a:off x="9588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20269</xdr:rowOff>
    </xdr:from>
    <xdr:to>
      <xdr:col>55</xdr:col>
      <xdr:colOff>0</xdr:colOff>
      <xdr:row>86</xdr:row>
      <xdr:rowOff>20498</xdr:rowOff>
    </xdr:to>
    <xdr:cxnSp macro="">
      <xdr:nvCxnSpPr>
        <xdr:cNvPr id="317" name="直線コネクタ 316">
          <a:extLst>
            <a:ext uri="{FF2B5EF4-FFF2-40B4-BE49-F238E27FC236}">
              <a16:creationId xmlns:a16="http://schemas.microsoft.com/office/drawing/2014/main" id="{4398ADBA-6A76-4B8B-A6A6-A2B0EC9357BB}"/>
            </a:ext>
          </a:extLst>
        </xdr:cNvPr>
        <xdr:cNvCxnSpPr/>
      </xdr:nvCxnSpPr>
      <xdr:spPr>
        <a:xfrm flipV="1">
          <a:off x="9639300" y="1476496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141605</xdr:rowOff>
    </xdr:from>
    <xdr:to>
      <xdr:col>46</xdr:col>
      <xdr:colOff>38100</xdr:colOff>
      <xdr:row>86</xdr:row>
      <xdr:rowOff>71755</xdr:rowOff>
    </xdr:to>
    <xdr:sp macro="" textlink="">
      <xdr:nvSpPr>
        <xdr:cNvPr id="318" name="楕円 317">
          <a:extLst>
            <a:ext uri="{FF2B5EF4-FFF2-40B4-BE49-F238E27FC236}">
              <a16:creationId xmlns:a16="http://schemas.microsoft.com/office/drawing/2014/main" id="{9C5104B8-A7B6-4F2E-8E3D-A1253210466A}"/>
            </a:ext>
          </a:extLst>
        </xdr:cNvPr>
        <xdr:cNvSpPr/>
      </xdr:nvSpPr>
      <xdr:spPr>
        <a:xfrm>
          <a:off x="8699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20498</xdr:rowOff>
    </xdr:from>
    <xdr:to>
      <xdr:col>50</xdr:col>
      <xdr:colOff>114300</xdr:colOff>
      <xdr:row>86</xdr:row>
      <xdr:rowOff>20955</xdr:rowOff>
    </xdr:to>
    <xdr:cxnSp macro="">
      <xdr:nvCxnSpPr>
        <xdr:cNvPr id="319" name="直線コネクタ 318">
          <a:extLst>
            <a:ext uri="{FF2B5EF4-FFF2-40B4-BE49-F238E27FC236}">
              <a16:creationId xmlns:a16="http://schemas.microsoft.com/office/drawing/2014/main" id="{EFF3A9E3-A642-4735-B23C-FCB0D4C8541C}"/>
            </a:ext>
          </a:extLst>
        </xdr:cNvPr>
        <xdr:cNvCxnSpPr/>
      </xdr:nvCxnSpPr>
      <xdr:spPr>
        <a:xfrm flipV="1">
          <a:off x="8750300" y="147651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134747</xdr:rowOff>
    </xdr:from>
    <xdr:to>
      <xdr:col>41</xdr:col>
      <xdr:colOff>101600</xdr:colOff>
      <xdr:row>86</xdr:row>
      <xdr:rowOff>64897</xdr:rowOff>
    </xdr:to>
    <xdr:sp macro="" textlink="">
      <xdr:nvSpPr>
        <xdr:cNvPr id="320" name="楕円 319">
          <a:extLst>
            <a:ext uri="{FF2B5EF4-FFF2-40B4-BE49-F238E27FC236}">
              <a16:creationId xmlns:a16="http://schemas.microsoft.com/office/drawing/2014/main" id="{1C6A1927-6979-4319-8194-E1C16C8BA51F}"/>
            </a:ext>
          </a:extLst>
        </xdr:cNvPr>
        <xdr:cNvSpPr/>
      </xdr:nvSpPr>
      <xdr:spPr>
        <a:xfrm>
          <a:off x="7810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14097</xdr:rowOff>
    </xdr:from>
    <xdr:to>
      <xdr:col>45</xdr:col>
      <xdr:colOff>177800</xdr:colOff>
      <xdr:row>86</xdr:row>
      <xdr:rowOff>20955</xdr:rowOff>
    </xdr:to>
    <xdr:cxnSp macro="">
      <xdr:nvCxnSpPr>
        <xdr:cNvPr id="321" name="直線コネクタ 320">
          <a:extLst>
            <a:ext uri="{FF2B5EF4-FFF2-40B4-BE49-F238E27FC236}">
              <a16:creationId xmlns:a16="http://schemas.microsoft.com/office/drawing/2014/main" id="{F5086F8A-CE3A-424B-8EA3-0A73D3F5216B}"/>
            </a:ext>
          </a:extLst>
        </xdr:cNvPr>
        <xdr:cNvCxnSpPr/>
      </xdr:nvCxnSpPr>
      <xdr:spPr>
        <a:xfrm>
          <a:off x="7861300" y="147587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62425</xdr:rowOff>
    </xdr:from>
    <xdr:ext cx="469744" cy="259045"/>
    <xdr:sp macro="" textlink="">
      <xdr:nvSpPr>
        <xdr:cNvPr id="322" name="n_1mainValue【福祉施設】&#10;一人当たり面積">
          <a:extLst>
            <a:ext uri="{FF2B5EF4-FFF2-40B4-BE49-F238E27FC236}">
              <a16:creationId xmlns:a16="http://schemas.microsoft.com/office/drawing/2014/main" id="{5AB657A5-20DC-46F8-A97B-1BE9DA5B6C7E}"/>
            </a:ext>
          </a:extLst>
        </xdr:cNvPr>
        <xdr:cNvSpPr txBox="1"/>
      </xdr:nvSpPr>
      <xdr:spPr>
        <a:xfrm>
          <a:off x="93917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62882</xdr:rowOff>
    </xdr:from>
    <xdr:ext cx="469744" cy="259045"/>
    <xdr:sp macro="" textlink="">
      <xdr:nvSpPr>
        <xdr:cNvPr id="323" name="n_2mainValue【福祉施設】&#10;一人当たり面積">
          <a:extLst>
            <a:ext uri="{FF2B5EF4-FFF2-40B4-BE49-F238E27FC236}">
              <a16:creationId xmlns:a16="http://schemas.microsoft.com/office/drawing/2014/main" id="{A83F29B1-5804-4363-97BE-B4ACA4A5E304}"/>
            </a:ext>
          </a:extLst>
        </xdr:cNvPr>
        <xdr:cNvSpPr txBox="1"/>
      </xdr:nvSpPr>
      <xdr:spPr>
        <a:xfrm>
          <a:off x="8515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56024</xdr:rowOff>
    </xdr:from>
    <xdr:ext cx="469744" cy="259045"/>
    <xdr:sp macro="" textlink="">
      <xdr:nvSpPr>
        <xdr:cNvPr id="324" name="n_3mainValue【福祉施設】&#10;一人当たり面積">
          <a:extLst>
            <a:ext uri="{FF2B5EF4-FFF2-40B4-BE49-F238E27FC236}">
              <a16:creationId xmlns:a16="http://schemas.microsoft.com/office/drawing/2014/main" id="{7B5D9F1F-C3C9-42EB-A298-FB11ACCE949B}"/>
            </a:ext>
          </a:extLst>
        </xdr:cNvPr>
        <xdr:cNvSpPr txBox="1"/>
      </xdr:nvSpPr>
      <xdr:spPr>
        <a:xfrm>
          <a:off x="7626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3850D16B-30CF-4DBC-8861-938F9F799E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6732683E-681E-41A3-B82C-67E409CCFC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C2BA9D58-6C26-4642-96A4-D5E8AFC0C2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92335380-A96A-4780-A85F-FBA3623C0D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832D5EF4-7A79-4B8A-A921-DA905AE63D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EBC327B6-F04E-4BAC-8CD1-058EBE7B0B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321A396C-2401-4DEC-9802-FF2A7FB43F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AD500D24-2DA1-4EC6-8952-FB7320395A0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DBA6B095-ABEB-4697-92C1-A135B12054E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0067A5B7-D184-4634-BD94-68D63C8E72B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a:extLst>
            <a:ext uri="{FF2B5EF4-FFF2-40B4-BE49-F238E27FC236}">
              <a16:creationId xmlns:a16="http://schemas.microsoft.com/office/drawing/2014/main" id="{1EADA421-6674-4799-9DD1-366615C934B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6" name="テキスト ボックス 335">
          <a:extLst>
            <a:ext uri="{FF2B5EF4-FFF2-40B4-BE49-F238E27FC236}">
              <a16:creationId xmlns:a16="http://schemas.microsoft.com/office/drawing/2014/main" id="{D56DE138-63B7-473A-96F5-5EAE57E39F7B}"/>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a:extLst>
            <a:ext uri="{FF2B5EF4-FFF2-40B4-BE49-F238E27FC236}">
              <a16:creationId xmlns:a16="http://schemas.microsoft.com/office/drawing/2014/main" id="{4586415A-7327-4A5E-85F9-27E50021645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a:extLst>
            <a:ext uri="{FF2B5EF4-FFF2-40B4-BE49-F238E27FC236}">
              <a16:creationId xmlns:a16="http://schemas.microsoft.com/office/drawing/2014/main" id="{21FE32CF-B5CE-40CC-9200-802A9831021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a:extLst>
            <a:ext uri="{FF2B5EF4-FFF2-40B4-BE49-F238E27FC236}">
              <a16:creationId xmlns:a16="http://schemas.microsoft.com/office/drawing/2014/main" id="{C302806D-EA79-438D-81E5-6C7D12C824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a:extLst>
            <a:ext uri="{FF2B5EF4-FFF2-40B4-BE49-F238E27FC236}">
              <a16:creationId xmlns:a16="http://schemas.microsoft.com/office/drawing/2014/main" id="{BFA33F5F-B38D-4BB7-8A67-648FD373A38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a:extLst>
            <a:ext uri="{FF2B5EF4-FFF2-40B4-BE49-F238E27FC236}">
              <a16:creationId xmlns:a16="http://schemas.microsoft.com/office/drawing/2014/main" id="{507DB814-E5E9-4C80-A056-ACF03C17C1D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a:extLst>
            <a:ext uri="{FF2B5EF4-FFF2-40B4-BE49-F238E27FC236}">
              <a16:creationId xmlns:a16="http://schemas.microsoft.com/office/drawing/2014/main" id="{E0E489AF-DC79-4D19-8331-BBCF0525A3F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a:extLst>
            <a:ext uri="{FF2B5EF4-FFF2-40B4-BE49-F238E27FC236}">
              <a16:creationId xmlns:a16="http://schemas.microsoft.com/office/drawing/2014/main" id="{6D226247-236C-4C66-8521-CDBF21B2E3C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a:extLst>
            <a:ext uri="{FF2B5EF4-FFF2-40B4-BE49-F238E27FC236}">
              <a16:creationId xmlns:a16="http://schemas.microsoft.com/office/drawing/2014/main" id="{55F958DB-5412-4DD4-B24C-7BED156F15E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a:extLst>
            <a:ext uri="{FF2B5EF4-FFF2-40B4-BE49-F238E27FC236}">
              <a16:creationId xmlns:a16="http://schemas.microsoft.com/office/drawing/2014/main" id="{D72F5C47-ADDA-4BD9-8E56-70A4BF90B62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95438B74-9E67-41DE-BC5F-B7E54B28569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a:extLst>
            <a:ext uri="{FF2B5EF4-FFF2-40B4-BE49-F238E27FC236}">
              <a16:creationId xmlns:a16="http://schemas.microsoft.com/office/drawing/2014/main" id="{61D40747-3F3F-4634-87B4-C2DFF3BBF3D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C15AC5C6-3A54-42E6-939C-FF9AD1CFC63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a:extLst>
            <a:ext uri="{FF2B5EF4-FFF2-40B4-BE49-F238E27FC236}">
              <a16:creationId xmlns:a16="http://schemas.microsoft.com/office/drawing/2014/main" id="{425775F3-71D4-4864-85F5-CE5B7C4BC27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350" name="直線コネクタ 349">
          <a:extLst>
            <a:ext uri="{FF2B5EF4-FFF2-40B4-BE49-F238E27FC236}">
              <a16:creationId xmlns:a16="http://schemas.microsoft.com/office/drawing/2014/main" id="{D00309B2-7FAF-4F38-9F59-377E24A1AA21}"/>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351" name="【市民会館】&#10;有形固定資産減価償却率最小値テキスト">
          <a:extLst>
            <a:ext uri="{FF2B5EF4-FFF2-40B4-BE49-F238E27FC236}">
              <a16:creationId xmlns:a16="http://schemas.microsoft.com/office/drawing/2014/main" id="{27268B00-46AD-4038-8E1D-5CF928294704}"/>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52" name="直線コネクタ 351">
          <a:extLst>
            <a:ext uri="{FF2B5EF4-FFF2-40B4-BE49-F238E27FC236}">
              <a16:creationId xmlns:a16="http://schemas.microsoft.com/office/drawing/2014/main" id="{C437C5F2-1E7B-4FB4-B730-ADD6F1F9B08D}"/>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353" name="【市民会館】&#10;有形固定資産減価償却率最大値テキスト">
          <a:extLst>
            <a:ext uri="{FF2B5EF4-FFF2-40B4-BE49-F238E27FC236}">
              <a16:creationId xmlns:a16="http://schemas.microsoft.com/office/drawing/2014/main" id="{E56437D0-F93D-456E-A0E2-0244C7C432F2}"/>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354" name="直線コネクタ 353">
          <a:extLst>
            <a:ext uri="{FF2B5EF4-FFF2-40B4-BE49-F238E27FC236}">
              <a16:creationId xmlns:a16="http://schemas.microsoft.com/office/drawing/2014/main" id="{D7258FC5-A03D-4807-B1DD-E69D8DC0737C}"/>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355" name="【市民会館】&#10;有形固定資産減価償却率平均値テキスト">
          <a:extLst>
            <a:ext uri="{FF2B5EF4-FFF2-40B4-BE49-F238E27FC236}">
              <a16:creationId xmlns:a16="http://schemas.microsoft.com/office/drawing/2014/main" id="{994FB608-D3C8-46FB-ABD3-37C7FE6032E0}"/>
            </a:ext>
          </a:extLst>
        </xdr:cNvPr>
        <xdr:cNvSpPr txBox="1"/>
      </xdr:nvSpPr>
      <xdr:spPr>
        <a:xfrm>
          <a:off x="4673600" y="1749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356" name="フローチャート: 判断 355">
          <a:extLst>
            <a:ext uri="{FF2B5EF4-FFF2-40B4-BE49-F238E27FC236}">
              <a16:creationId xmlns:a16="http://schemas.microsoft.com/office/drawing/2014/main" id="{6309F2F0-7430-44FC-898C-618826725053}"/>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57" name="フローチャート: 判断 356">
          <a:extLst>
            <a:ext uri="{FF2B5EF4-FFF2-40B4-BE49-F238E27FC236}">
              <a16:creationId xmlns:a16="http://schemas.microsoft.com/office/drawing/2014/main" id="{19B72CE6-8574-4EEC-A947-1B115C3B3C44}"/>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132822</xdr:rowOff>
    </xdr:from>
    <xdr:ext cx="405111" cy="259045"/>
    <xdr:sp macro="" textlink="">
      <xdr:nvSpPr>
        <xdr:cNvPr id="358" name="n_1aveValue【市民会館】&#10;有形固定資産減価償却率">
          <a:extLst>
            <a:ext uri="{FF2B5EF4-FFF2-40B4-BE49-F238E27FC236}">
              <a16:creationId xmlns:a16="http://schemas.microsoft.com/office/drawing/2014/main" id="{D5FFB2EC-CDA1-4A64-B72D-3A7E642C2BAA}"/>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359" name="フローチャート: 判断 358">
          <a:extLst>
            <a:ext uri="{FF2B5EF4-FFF2-40B4-BE49-F238E27FC236}">
              <a16:creationId xmlns:a16="http://schemas.microsoft.com/office/drawing/2014/main" id="{E1A9F05C-FA83-4D59-8B7A-E73FFDEBC609}"/>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360" name="n_2aveValue【市民会館】&#10;有形固定資産減価償却率">
          <a:extLst>
            <a:ext uri="{FF2B5EF4-FFF2-40B4-BE49-F238E27FC236}">
              <a16:creationId xmlns:a16="http://schemas.microsoft.com/office/drawing/2014/main" id="{62FFFB89-B1E5-4AA1-BF0C-A3D73B098D8E}"/>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61" name="フローチャート: 判断 360">
          <a:extLst>
            <a:ext uri="{FF2B5EF4-FFF2-40B4-BE49-F238E27FC236}">
              <a16:creationId xmlns:a16="http://schemas.microsoft.com/office/drawing/2014/main" id="{8D03CD13-7634-4383-8E1C-4B5D1BEEFF35}"/>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362" name="n_3aveValue【市民会館】&#10;有形固定資産減価償却率">
          <a:extLst>
            <a:ext uri="{FF2B5EF4-FFF2-40B4-BE49-F238E27FC236}">
              <a16:creationId xmlns:a16="http://schemas.microsoft.com/office/drawing/2014/main" id="{B8D74424-DB1D-4911-A022-31442248A779}"/>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4B95A04-34AC-476E-B99D-2227E9714E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C7149825-6318-4F53-9635-0FB6B61BCF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62C64747-7A66-4448-AA7D-FA8E16121D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E845E7B-5DCD-4076-911A-FD6B45DDE7C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CD8CD97D-0623-4D21-87F4-9EF6866807C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68" name="楕円 367">
          <a:extLst>
            <a:ext uri="{FF2B5EF4-FFF2-40B4-BE49-F238E27FC236}">
              <a16:creationId xmlns:a16="http://schemas.microsoft.com/office/drawing/2014/main" id="{EE2D254B-46DF-4A18-A613-5D38A47AB16B}"/>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140988</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7C4DD24E-FEA4-4E11-A13E-4420C9912DE5}"/>
            </a:ext>
          </a:extLst>
        </xdr:cNvPr>
        <xdr:cNvSpPr txBox="1"/>
      </xdr:nvSpPr>
      <xdr:spPr>
        <a:xfrm>
          <a:off x="4673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370" name="楕円 369">
          <a:extLst>
            <a:ext uri="{FF2B5EF4-FFF2-40B4-BE49-F238E27FC236}">
              <a16:creationId xmlns:a16="http://schemas.microsoft.com/office/drawing/2014/main" id="{EF3065F4-7CCB-40FE-A307-3C7EA3401DF7}"/>
            </a:ext>
          </a:extLst>
        </xdr:cNvPr>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74568</xdr:rowOff>
    </xdr:to>
    <xdr:cxnSp macro="">
      <xdr:nvCxnSpPr>
        <xdr:cNvPr id="371" name="直線コネクタ 370">
          <a:extLst>
            <a:ext uri="{FF2B5EF4-FFF2-40B4-BE49-F238E27FC236}">
              <a16:creationId xmlns:a16="http://schemas.microsoft.com/office/drawing/2014/main" id="{1151A26B-5256-4F23-A966-7C0979280438}"/>
            </a:ext>
          </a:extLst>
        </xdr:cNvPr>
        <xdr:cNvCxnSpPr/>
      </xdr:nvCxnSpPr>
      <xdr:spPr>
        <a:xfrm flipV="1">
          <a:off x="3797300" y="178727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56424</xdr:rowOff>
    </xdr:from>
    <xdr:to>
      <xdr:col>15</xdr:col>
      <xdr:colOff>101600</xdr:colOff>
      <xdr:row>104</xdr:row>
      <xdr:rowOff>158024</xdr:rowOff>
    </xdr:to>
    <xdr:sp macro="" textlink="">
      <xdr:nvSpPr>
        <xdr:cNvPr id="372" name="楕円 371">
          <a:extLst>
            <a:ext uri="{FF2B5EF4-FFF2-40B4-BE49-F238E27FC236}">
              <a16:creationId xmlns:a16="http://schemas.microsoft.com/office/drawing/2014/main" id="{98A73C84-05AA-44E5-A041-B69E1D27E18A}"/>
            </a:ext>
          </a:extLst>
        </xdr:cNvPr>
        <xdr:cNvSpPr/>
      </xdr:nvSpPr>
      <xdr:spPr>
        <a:xfrm>
          <a:off x="2857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74568</xdr:rowOff>
    </xdr:from>
    <xdr:to>
      <xdr:col>19</xdr:col>
      <xdr:colOff>177800</xdr:colOff>
      <xdr:row>104</xdr:row>
      <xdr:rowOff>107224</xdr:rowOff>
    </xdr:to>
    <xdr:cxnSp macro="">
      <xdr:nvCxnSpPr>
        <xdr:cNvPr id="373" name="直線コネクタ 372">
          <a:extLst>
            <a:ext uri="{FF2B5EF4-FFF2-40B4-BE49-F238E27FC236}">
              <a16:creationId xmlns:a16="http://schemas.microsoft.com/office/drawing/2014/main" id="{45DBF002-543D-4451-AD72-5AADDF60F01B}"/>
            </a:ext>
          </a:extLst>
        </xdr:cNvPr>
        <xdr:cNvCxnSpPr/>
      </xdr:nvCxnSpPr>
      <xdr:spPr>
        <a:xfrm flipV="1">
          <a:off x="2908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mainValue【市民会館】&#10;有形固定資産減価償却率">
          <a:extLst>
            <a:ext uri="{FF2B5EF4-FFF2-40B4-BE49-F238E27FC236}">
              <a16:creationId xmlns:a16="http://schemas.microsoft.com/office/drawing/2014/main" id="{E7AAB01B-ADF7-4505-8C32-9E8C8551B69B}"/>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75" name="n_2mainValue【市民会館】&#10;有形固定資産減価償却率">
          <a:extLst>
            <a:ext uri="{FF2B5EF4-FFF2-40B4-BE49-F238E27FC236}">
              <a16:creationId xmlns:a16="http://schemas.microsoft.com/office/drawing/2014/main" id="{6FAFBE71-5B5A-425B-B3EA-E418C4842D15}"/>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17065872-D5BE-45F0-A7C8-122CE0DD33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FD035360-3E1D-47F5-BA5E-A0A01E992B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C0C8F27A-6631-458C-A4A1-03E5AE8DF5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4F8E18EC-B294-4777-BA6B-3807C68623F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DDB48280-9FC7-4D1F-8261-9E8C0F0283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42A719B7-41CA-41A7-AA61-CC4E72924D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B2A814ED-11DA-4305-95AF-D03E2CBF69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1E746985-E472-46F5-B5FB-5AF6055C85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542A8E84-DDC5-451F-B80E-8D6AD83EDBF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id="{EC0B9FFD-B32E-4D2B-986B-46B50662D88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a:extLst>
            <a:ext uri="{FF2B5EF4-FFF2-40B4-BE49-F238E27FC236}">
              <a16:creationId xmlns:a16="http://schemas.microsoft.com/office/drawing/2014/main" id="{24AFEAC6-FF4A-4A98-BFF9-ACCEA373CD1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243E3336-31D9-4A91-B1D1-E8D2DA8F6B2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a:extLst>
            <a:ext uri="{FF2B5EF4-FFF2-40B4-BE49-F238E27FC236}">
              <a16:creationId xmlns:a16="http://schemas.microsoft.com/office/drawing/2014/main" id="{9D743925-71C2-4B6F-AD7D-BE5A1E03084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a:extLst>
            <a:ext uri="{FF2B5EF4-FFF2-40B4-BE49-F238E27FC236}">
              <a16:creationId xmlns:a16="http://schemas.microsoft.com/office/drawing/2014/main" id="{6610F1A7-3A2E-4F10-A86D-4C41D576C83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a16="http://schemas.microsoft.com/office/drawing/2014/main" id="{C9CB2885-DD71-4E41-9062-4B1878093E3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a:extLst>
            <a:ext uri="{FF2B5EF4-FFF2-40B4-BE49-F238E27FC236}">
              <a16:creationId xmlns:a16="http://schemas.microsoft.com/office/drawing/2014/main" id="{4F9111D7-B362-4EBE-BC20-7CBD8857B58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a:extLst>
            <a:ext uri="{FF2B5EF4-FFF2-40B4-BE49-F238E27FC236}">
              <a16:creationId xmlns:a16="http://schemas.microsoft.com/office/drawing/2014/main" id="{65345D64-2950-4C36-A92F-60896DA9A5F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a:extLst>
            <a:ext uri="{FF2B5EF4-FFF2-40B4-BE49-F238E27FC236}">
              <a16:creationId xmlns:a16="http://schemas.microsoft.com/office/drawing/2014/main" id="{0AD9BDE1-54C7-48C2-80D2-828B02A0302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a:extLst>
            <a:ext uri="{FF2B5EF4-FFF2-40B4-BE49-F238E27FC236}">
              <a16:creationId xmlns:a16="http://schemas.microsoft.com/office/drawing/2014/main" id="{26F8D731-63A7-471E-BBE3-E2F2B024A62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a:extLst>
            <a:ext uri="{FF2B5EF4-FFF2-40B4-BE49-F238E27FC236}">
              <a16:creationId xmlns:a16="http://schemas.microsoft.com/office/drawing/2014/main" id="{3567E563-EE73-49BD-8C72-607ABFD910B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04A3BB28-6A3A-46E7-89F6-8EABE48D01D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a:extLst>
            <a:ext uri="{FF2B5EF4-FFF2-40B4-BE49-F238E27FC236}">
              <a16:creationId xmlns:a16="http://schemas.microsoft.com/office/drawing/2014/main" id="{757A0A34-2CF2-43A6-B0CE-318DD898193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a:extLst>
            <a:ext uri="{FF2B5EF4-FFF2-40B4-BE49-F238E27FC236}">
              <a16:creationId xmlns:a16="http://schemas.microsoft.com/office/drawing/2014/main" id="{67C727A4-3579-4655-88D9-711B633AF24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99" name="直線コネクタ 398">
          <a:extLst>
            <a:ext uri="{FF2B5EF4-FFF2-40B4-BE49-F238E27FC236}">
              <a16:creationId xmlns:a16="http://schemas.microsoft.com/office/drawing/2014/main" id="{9533D988-09CE-453C-85B6-BA8DE9D5EE42}"/>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00" name="【市民会館】&#10;一人当たり面積最小値テキスト">
          <a:extLst>
            <a:ext uri="{FF2B5EF4-FFF2-40B4-BE49-F238E27FC236}">
              <a16:creationId xmlns:a16="http://schemas.microsoft.com/office/drawing/2014/main" id="{21025031-5BBA-49BC-A829-E040BFCE8D7C}"/>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01" name="直線コネクタ 400">
          <a:extLst>
            <a:ext uri="{FF2B5EF4-FFF2-40B4-BE49-F238E27FC236}">
              <a16:creationId xmlns:a16="http://schemas.microsoft.com/office/drawing/2014/main" id="{941A624C-2673-45E8-8718-758345A1743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402" name="【市民会館】&#10;一人当たり面積最大値テキスト">
          <a:extLst>
            <a:ext uri="{FF2B5EF4-FFF2-40B4-BE49-F238E27FC236}">
              <a16:creationId xmlns:a16="http://schemas.microsoft.com/office/drawing/2014/main" id="{2C33FF58-8015-4FC3-9E34-3D8395F7A031}"/>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403" name="直線コネクタ 402">
          <a:extLst>
            <a:ext uri="{FF2B5EF4-FFF2-40B4-BE49-F238E27FC236}">
              <a16:creationId xmlns:a16="http://schemas.microsoft.com/office/drawing/2014/main" id="{65AF38E7-C559-4BDB-A0A0-6A080317AFA7}"/>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404" name="【市民会館】&#10;一人当たり面積平均値テキスト">
          <a:extLst>
            <a:ext uri="{FF2B5EF4-FFF2-40B4-BE49-F238E27FC236}">
              <a16:creationId xmlns:a16="http://schemas.microsoft.com/office/drawing/2014/main" id="{ABBEE4C9-CF3E-4C10-AB5C-8E22FF61B610}"/>
            </a:ext>
          </a:extLst>
        </xdr:cNvPr>
        <xdr:cNvSpPr txBox="1"/>
      </xdr:nvSpPr>
      <xdr:spPr>
        <a:xfrm>
          <a:off x="10515600" y="1822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405" name="フローチャート: 判断 404">
          <a:extLst>
            <a:ext uri="{FF2B5EF4-FFF2-40B4-BE49-F238E27FC236}">
              <a16:creationId xmlns:a16="http://schemas.microsoft.com/office/drawing/2014/main" id="{8E00093C-8159-491F-9AD4-1A661C14B9BA}"/>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406" name="フローチャート: 判断 405">
          <a:extLst>
            <a:ext uri="{FF2B5EF4-FFF2-40B4-BE49-F238E27FC236}">
              <a16:creationId xmlns:a16="http://schemas.microsoft.com/office/drawing/2014/main" id="{D978E49E-E56D-4BA9-B41D-97022176F806}"/>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407" name="n_1aveValue【市民会館】&#10;一人当たり面積">
          <a:extLst>
            <a:ext uri="{FF2B5EF4-FFF2-40B4-BE49-F238E27FC236}">
              <a16:creationId xmlns:a16="http://schemas.microsoft.com/office/drawing/2014/main" id="{34E9F450-2CB6-4EBE-A6A9-593F671F159F}"/>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408" name="フローチャート: 判断 407">
          <a:extLst>
            <a:ext uri="{FF2B5EF4-FFF2-40B4-BE49-F238E27FC236}">
              <a16:creationId xmlns:a16="http://schemas.microsoft.com/office/drawing/2014/main" id="{70800B60-BCDE-4BB0-884B-D1D80BFD7149}"/>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409" name="n_2aveValue【市民会館】&#10;一人当たり面積">
          <a:extLst>
            <a:ext uri="{FF2B5EF4-FFF2-40B4-BE49-F238E27FC236}">
              <a16:creationId xmlns:a16="http://schemas.microsoft.com/office/drawing/2014/main" id="{DAD44F32-E1C9-4C5C-8F47-FFF6A8F30B5D}"/>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410" name="フローチャート: 判断 409">
          <a:extLst>
            <a:ext uri="{FF2B5EF4-FFF2-40B4-BE49-F238E27FC236}">
              <a16:creationId xmlns:a16="http://schemas.microsoft.com/office/drawing/2014/main" id="{CBB4A747-D2E0-408E-A575-CCFE3A1C8A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411" name="n_3aveValue【市民会館】&#10;一人当たり面積">
          <a:extLst>
            <a:ext uri="{FF2B5EF4-FFF2-40B4-BE49-F238E27FC236}">
              <a16:creationId xmlns:a16="http://schemas.microsoft.com/office/drawing/2014/main" id="{9D8FBF3F-E468-4A32-84DC-775DD767110B}"/>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B3D76C9-E15C-44DB-9731-93E378453D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C2C79AC-1CF4-4E18-8B80-8E25516538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59EF771-7EE1-45CE-8F9C-2A77CFB10BC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89C85EA-6DCF-4BAE-AF77-FD3503CFF4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3BB59F4-DCAF-447A-8ECF-A2DAD711710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33782</xdr:rowOff>
    </xdr:from>
    <xdr:to>
      <xdr:col>55</xdr:col>
      <xdr:colOff>50800</xdr:colOff>
      <xdr:row>107</xdr:row>
      <xdr:rowOff>135382</xdr:rowOff>
    </xdr:to>
    <xdr:sp macro="" textlink="">
      <xdr:nvSpPr>
        <xdr:cNvPr id="417" name="楕円 416">
          <a:extLst>
            <a:ext uri="{FF2B5EF4-FFF2-40B4-BE49-F238E27FC236}">
              <a16:creationId xmlns:a16="http://schemas.microsoft.com/office/drawing/2014/main" id="{AC8B9904-270E-4F45-A0CA-17C7D977F255}"/>
            </a:ext>
          </a:extLst>
        </xdr:cNvPr>
        <xdr:cNvSpPr/>
      </xdr:nvSpPr>
      <xdr:spPr>
        <a:xfrm>
          <a:off x="104267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12209</xdr:rowOff>
    </xdr:from>
    <xdr:ext cx="469744" cy="259045"/>
    <xdr:sp macro="" textlink="">
      <xdr:nvSpPr>
        <xdr:cNvPr id="418" name="【市民会館】&#10;一人当たり面積該当値テキスト">
          <a:extLst>
            <a:ext uri="{FF2B5EF4-FFF2-40B4-BE49-F238E27FC236}">
              <a16:creationId xmlns:a16="http://schemas.microsoft.com/office/drawing/2014/main" id="{D9E845AF-DF88-4648-8120-ADBD77037E7F}"/>
            </a:ext>
          </a:extLst>
        </xdr:cNvPr>
        <xdr:cNvSpPr txBox="1"/>
      </xdr:nvSpPr>
      <xdr:spPr>
        <a:xfrm>
          <a:off x="10515600" y="183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37973</xdr:rowOff>
    </xdr:from>
    <xdr:to>
      <xdr:col>50</xdr:col>
      <xdr:colOff>165100</xdr:colOff>
      <xdr:row>107</xdr:row>
      <xdr:rowOff>139573</xdr:rowOff>
    </xdr:to>
    <xdr:sp macro="" textlink="">
      <xdr:nvSpPr>
        <xdr:cNvPr id="419" name="楕円 418">
          <a:extLst>
            <a:ext uri="{FF2B5EF4-FFF2-40B4-BE49-F238E27FC236}">
              <a16:creationId xmlns:a16="http://schemas.microsoft.com/office/drawing/2014/main" id="{1F9BE0A7-0D11-42C4-A3C1-F4297E08767A}"/>
            </a:ext>
          </a:extLst>
        </xdr:cNvPr>
        <xdr:cNvSpPr/>
      </xdr:nvSpPr>
      <xdr:spPr>
        <a:xfrm>
          <a:off x="9588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84582</xdr:rowOff>
    </xdr:from>
    <xdr:to>
      <xdr:col>55</xdr:col>
      <xdr:colOff>0</xdr:colOff>
      <xdr:row>107</xdr:row>
      <xdr:rowOff>88773</xdr:rowOff>
    </xdr:to>
    <xdr:cxnSp macro="">
      <xdr:nvCxnSpPr>
        <xdr:cNvPr id="420" name="直線コネクタ 419">
          <a:extLst>
            <a:ext uri="{FF2B5EF4-FFF2-40B4-BE49-F238E27FC236}">
              <a16:creationId xmlns:a16="http://schemas.microsoft.com/office/drawing/2014/main" id="{0342CE31-590B-46A6-BB88-DC01A3189EF5}"/>
            </a:ext>
          </a:extLst>
        </xdr:cNvPr>
        <xdr:cNvCxnSpPr/>
      </xdr:nvCxnSpPr>
      <xdr:spPr>
        <a:xfrm flipV="1">
          <a:off x="9639300" y="1842973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68072</xdr:rowOff>
    </xdr:from>
    <xdr:to>
      <xdr:col>46</xdr:col>
      <xdr:colOff>38100</xdr:colOff>
      <xdr:row>107</xdr:row>
      <xdr:rowOff>169672</xdr:rowOff>
    </xdr:to>
    <xdr:sp macro="" textlink="">
      <xdr:nvSpPr>
        <xdr:cNvPr id="421" name="楕円 420">
          <a:extLst>
            <a:ext uri="{FF2B5EF4-FFF2-40B4-BE49-F238E27FC236}">
              <a16:creationId xmlns:a16="http://schemas.microsoft.com/office/drawing/2014/main" id="{DA7E781E-3219-49B1-A8BF-49D77CD88EBF}"/>
            </a:ext>
          </a:extLst>
        </xdr:cNvPr>
        <xdr:cNvSpPr/>
      </xdr:nvSpPr>
      <xdr:spPr>
        <a:xfrm>
          <a:off x="86995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88773</xdr:rowOff>
    </xdr:from>
    <xdr:to>
      <xdr:col>50</xdr:col>
      <xdr:colOff>114300</xdr:colOff>
      <xdr:row>107</xdr:row>
      <xdr:rowOff>118872</xdr:rowOff>
    </xdr:to>
    <xdr:cxnSp macro="">
      <xdr:nvCxnSpPr>
        <xdr:cNvPr id="422" name="直線コネクタ 421">
          <a:extLst>
            <a:ext uri="{FF2B5EF4-FFF2-40B4-BE49-F238E27FC236}">
              <a16:creationId xmlns:a16="http://schemas.microsoft.com/office/drawing/2014/main" id="{9E25882E-FD2C-4C25-BB2D-1A4A2663FAE9}"/>
            </a:ext>
          </a:extLst>
        </xdr:cNvPr>
        <xdr:cNvCxnSpPr/>
      </xdr:nvCxnSpPr>
      <xdr:spPr>
        <a:xfrm flipV="1">
          <a:off x="8750300" y="1843392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130700</xdr:rowOff>
    </xdr:from>
    <xdr:ext cx="469744" cy="259045"/>
    <xdr:sp macro="" textlink="">
      <xdr:nvSpPr>
        <xdr:cNvPr id="423" name="n_1mainValue【市民会館】&#10;一人当たり面積">
          <a:extLst>
            <a:ext uri="{FF2B5EF4-FFF2-40B4-BE49-F238E27FC236}">
              <a16:creationId xmlns:a16="http://schemas.microsoft.com/office/drawing/2014/main" id="{CED8EC19-F0E5-499D-BD0B-2DC307E41C6F}"/>
            </a:ext>
          </a:extLst>
        </xdr:cNvPr>
        <xdr:cNvSpPr txBox="1"/>
      </xdr:nvSpPr>
      <xdr:spPr>
        <a:xfrm>
          <a:off x="9391727" y="184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160799</xdr:rowOff>
    </xdr:from>
    <xdr:ext cx="469744" cy="259045"/>
    <xdr:sp macro="" textlink="">
      <xdr:nvSpPr>
        <xdr:cNvPr id="424" name="n_2mainValue【市民会館】&#10;一人当たり面積">
          <a:extLst>
            <a:ext uri="{FF2B5EF4-FFF2-40B4-BE49-F238E27FC236}">
              <a16:creationId xmlns:a16="http://schemas.microsoft.com/office/drawing/2014/main" id="{EBE6F486-9CA0-47AC-8452-CA14CB1508D1}"/>
            </a:ext>
          </a:extLst>
        </xdr:cNvPr>
        <xdr:cNvSpPr txBox="1"/>
      </xdr:nvSpPr>
      <xdr:spPr>
        <a:xfrm>
          <a:off x="8515427" y="185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A53F32CF-E27A-41CA-A750-594F8D3935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3C27F799-DC58-47F6-9F94-AEABFF4795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520F6F60-BCF6-4EB4-9087-12B8B9950C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F01482F3-014C-41EA-8D2D-8C30B31E3C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598E685B-0EB0-43D0-A46E-0B77CD06FD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7E9251EC-07A3-4115-B108-57C7C2F214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174D83B1-08D5-44EB-9602-E3AB879A25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1F252DD2-EEDA-49F1-952D-A0EE914D53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DFD5D003-8DF3-45D3-996A-0C3B8B4B23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37A7B09B-A8DF-4383-926A-52F5CD9071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a:extLst>
            <a:ext uri="{FF2B5EF4-FFF2-40B4-BE49-F238E27FC236}">
              <a16:creationId xmlns:a16="http://schemas.microsoft.com/office/drawing/2014/main" id="{2DE0605C-536D-415D-9CC2-9E65C568FA1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6" name="テキスト ボックス 435">
          <a:extLst>
            <a:ext uri="{FF2B5EF4-FFF2-40B4-BE49-F238E27FC236}">
              <a16:creationId xmlns:a16="http://schemas.microsoft.com/office/drawing/2014/main" id="{49E6B7FA-5D5D-48DC-AD67-093D073989A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a:extLst>
            <a:ext uri="{FF2B5EF4-FFF2-40B4-BE49-F238E27FC236}">
              <a16:creationId xmlns:a16="http://schemas.microsoft.com/office/drawing/2014/main" id="{03F6261A-D735-4ED2-BEF6-9C2C3F4CF85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a:extLst>
            <a:ext uri="{FF2B5EF4-FFF2-40B4-BE49-F238E27FC236}">
              <a16:creationId xmlns:a16="http://schemas.microsoft.com/office/drawing/2014/main" id="{A6373271-B73C-4278-999F-4A409452FA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a:extLst>
            <a:ext uri="{FF2B5EF4-FFF2-40B4-BE49-F238E27FC236}">
              <a16:creationId xmlns:a16="http://schemas.microsoft.com/office/drawing/2014/main" id="{6299183B-9EF7-4F29-8877-02A60EAC0D6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a:extLst>
            <a:ext uri="{FF2B5EF4-FFF2-40B4-BE49-F238E27FC236}">
              <a16:creationId xmlns:a16="http://schemas.microsoft.com/office/drawing/2014/main" id="{C5B827B8-F208-447D-A317-3741B87832A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a:extLst>
            <a:ext uri="{FF2B5EF4-FFF2-40B4-BE49-F238E27FC236}">
              <a16:creationId xmlns:a16="http://schemas.microsoft.com/office/drawing/2014/main" id="{8F6EC340-A894-43CA-A8B0-2D750CFC06C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a:extLst>
            <a:ext uri="{FF2B5EF4-FFF2-40B4-BE49-F238E27FC236}">
              <a16:creationId xmlns:a16="http://schemas.microsoft.com/office/drawing/2014/main" id="{ABB6A539-F481-4EA5-9082-E080A2EC1D8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a:extLst>
            <a:ext uri="{FF2B5EF4-FFF2-40B4-BE49-F238E27FC236}">
              <a16:creationId xmlns:a16="http://schemas.microsoft.com/office/drawing/2014/main" id="{3C74525A-2447-47E1-BB26-A06D0C0890C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a:extLst>
            <a:ext uri="{FF2B5EF4-FFF2-40B4-BE49-F238E27FC236}">
              <a16:creationId xmlns:a16="http://schemas.microsoft.com/office/drawing/2014/main" id="{C8298311-BD21-4855-B779-9D5811F7FC9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a:extLst>
            <a:ext uri="{FF2B5EF4-FFF2-40B4-BE49-F238E27FC236}">
              <a16:creationId xmlns:a16="http://schemas.microsoft.com/office/drawing/2014/main" id="{B264913A-C146-4D23-9618-51D52E0025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6" name="テキスト ボックス 445">
          <a:extLst>
            <a:ext uri="{FF2B5EF4-FFF2-40B4-BE49-F238E27FC236}">
              <a16:creationId xmlns:a16="http://schemas.microsoft.com/office/drawing/2014/main" id="{9DFE7660-5792-491A-855C-368606859F9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id="{E60DA6BF-31E2-47BE-8858-40983571A3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F0151C6C-418B-419C-AEB9-EA19CFE7281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一般廃棄物処理施設】&#10;有形固定資産減価償却率グラフ枠">
          <a:extLst>
            <a:ext uri="{FF2B5EF4-FFF2-40B4-BE49-F238E27FC236}">
              <a16:creationId xmlns:a16="http://schemas.microsoft.com/office/drawing/2014/main" id="{B2C4A46E-0108-409D-A9FD-BE8DB4DD7F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450" name="直線コネクタ 449">
          <a:extLst>
            <a:ext uri="{FF2B5EF4-FFF2-40B4-BE49-F238E27FC236}">
              <a16:creationId xmlns:a16="http://schemas.microsoft.com/office/drawing/2014/main" id="{427808B9-1188-4FC1-A73B-F2C5798BA168}"/>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51" name="【一般廃棄物処理施設】&#10;有形固定資産減価償却率最小値テキスト">
          <a:extLst>
            <a:ext uri="{FF2B5EF4-FFF2-40B4-BE49-F238E27FC236}">
              <a16:creationId xmlns:a16="http://schemas.microsoft.com/office/drawing/2014/main" id="{D099EFF9-0ECA-4283-9B99-7A392DFD3833}"/>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52" name="直線コネクタ 451">
          <a:extLst>
            <a:ext uri="{FF2B5EF4-FFF2-40B4-BE49-F238E27FC236}">
              <a16:creationId xmlns:a16="http://schemas.microsoft.com/office/drawing/2014/main" id="{26215757-65A9-4DCA-A36A-467E979A4BEF}"/>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453" name="【一般廃棄物処理施設】&#10;有形固定資産減価償却率最大値テキスト">
          <a:extLst>
            <a:ext uri="{FF2B5EF4-FFF2-40B4-BE49-F238E27FC236}">
              <a16:creationId xmlns:a16="http://schemas.microsoft.com/office/drawing/2014/main" id="{9BBC782D-184E-4C35-AA85-110E995227FC}"/>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454" name="直線コネクタ 453">
          <a:extLst>
            <a:ext uri="{FF2B5EF4-FFF2-40B4-BE49-F238E27FC236}">
              <a16:creationId xmlns:a16="http://schemas.microsoft.com/office/drawing/2014/main" id="{B248364D-132A-4B45-964F-19D4E57108C2}"/>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55" name="【一般廃棄物処理施設】&#10;有形固定資産減価償却率平均値テキスト">
          <a:extLst>
            <a:ext uri="{FF2B5EF4-FFF2-40B4-BE49-F238E27FC236}">
              <a16:creationId xmlns:a16="http://schemas.microsoft.com/office/drawing/2014/main" id="{3DFD3AD0-CC97-4F4D-A4B8-D0562C4F9A28}"/>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56" name="フローチャート: 判断 455">
          <a:extLst>
            <a:ext uri="{FF2B5EF4-FFF2-40B4-BE49-F238E27FC236}">
              <a16:creationId xmlns:a16="http://schemas.microsoft.com/office/drawing/2014/main" id="{CD5B1991-6FE9-4B80-A2DD-C04EEBAFBA2D}"/>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57" name="フローチャート: 判断 456">
          <a:extLst>
            <a:ext uri="{FF2B5EF4-FFF2-40B4-BE49-F238E27FC236}">
              <a16:creationId xmlns:a16="http://schemas.microsoft.com/office/drawing/2014/main" id="{BD758AB0-6FDC-4ABD-9634-F37D8F64BDB8}"/>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id="{B4F67692-104A-473E-AAE6-3BCFBC3E2091}"/>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459" name="フローチャート: 判断 458">
          <a:extLst>
            <a:ext uri="{FF2B5EF4-FFF2-40B4-BE49-F238E27FC236}">
              <a16:creationId xmlns:a16="http://schemas.microsoft.com/office/drawing/2014/main" id="{593E43D0-03E3-4B88-BB5C-7285959D2D5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460" name="n_2aveValue【一般廃棄物処理施設】&#10;有形固定資産減価償却率">
          <a:extLst>
            <a:ext uri="{FF2B5EF4-FFF2-40B4-BE49-F238E27FC236}">
              <a16:creationId xmlns:a16="http://schemas.microsoft.com/office/drawing/2014/main" id="{D8EF3ED0-D19B-4BD9-9F0D-2656CA61487F}"/>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461" name="フローチャート: 判断 460">
          <a:extLst>
            <a:ext uri="{FF2B5EF4-FFF2-40B4-BE49-F238E27FC236}">
              <a16:creationId xmlns:a16="http://schemas.microsoft.com/office/drawing/2014/main" id="{CB9B0CDB-EFF6-4110-9EE9-2749B36426BA}"/>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462" name="n_3aveValue【一般廃棄物処理施設】&#10;有形固定資産減価償却率">
          <a:extLst>
            <a:ext uri="{FF2B5EF4-FFF2-40B4-BE49-F238E27FC236}">
              <a16:creationId xmlns:a16="http://schemas.microsoft.com/office/drawing/2014/main" id="{597C7B67-0392-40B3-A910-1DF01DF91176}"/>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523A3E04-F97A-4741-A593-DB37A3A096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CACDB14D-BABF-4E13-B910-E7622841BD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FFF7F229-827A-44CC-8294-7CAE643765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3A85FA64-AAC3-4047-A5E7-47D3B06788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7CCCCC3-7F6E-4DAF-8573-CF8DD938B0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68" name="楕円 467">
          <a:extLst>
            <a:ext uri="{FF2B5EF4-FFF2-40B4-BE49-F238E27FC236}">
              <a16:creationId xmlns:a16="http://schemas.microsoft.com/office/drawing/2014/main" id="{79BACDAA-C6CD-4A08-88A7-D7DA69DC1693}"/>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39885D40-E535-4775-90B8-8A164E59541E}"/>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470" name="楕円 469">
          <a:extLst>
            <a:ext uri="{FF2B5EF4-FFF2-40B4-BE49-F238E27FC236}">
              <a16:creationId xmlns:a16="http://schemas.microsoft.com/office/drawing/2014/main" id="{CF59DF6B-5B22-463A-8FC4-C9F08F284DAB}"/>
            </a:ext>
          </a:extLst>
        </xdr:cNvPr>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38</xdr:row>
      <xdr:rowOff>117022</xdr:rowOff>
    </xdr:to>
    <xdr:cxnSp macro="">
      <xdr:nvCxnSpPr>
        <xdr:cNvPr id="471" name="直線コネクタ 470">
          <a:extLst>
            <a:ext uri="{FF2B5EF4-FFF2-40B4-BE49-F238E27FC236}">
              <a16:creationId xmlns:a16="http://schemas.microsoft.com/office/drawing/2014/main" id="{3594E0A2-930A-4AD1-93F7-8D482A7ADB23}"/>
            </a:ext>
          </a:extLst>
        </xdr:cNvPr>
        <xdr:cNvCxnSpPr/>
      </xdr:nvCxnSpPr>
      <xdr:spPr>
        <a:xfrm>
          <a:off x="15481300" y="662069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72" name="楕円 471">
          <a:extLst>
            <a:ext uri="{FF2B5EF4-FFF2-40B4-BE49-F238E27FC236}">
              <a16:creationId xmlns:a16="http://schemas.microsoft.com/office/drawing/2014/main" id="{9248A2D3-EEAF-415F-8251-9938ADFEB585}"/>
            </a:ext>
          </a:extLst>
        </xdr:cNvPr>
        <xdr:cNvSpPr/>
      </xdr:nvSpPr>
      <xdr:spPr>
        <a:xfrm>
          <a:off x="14541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108857</xdr:rowOff>
    </xdr:to>
    <xdr:cxnSp macro="">
      <xdr:nvCxnSpPr>
        <xdr:cNvPr id="473" name="直線コネクタ 472">
          <a:extLst>
            <a:ext uri="{FF2B5EF4-FFF2-40B4-BE49-F238E27FC236}">
              <a16:creationId xmlns:a16="http://schemas.microsoft.com/office/drawing/2014/main" id="{6842CFC3-BFA1-4471-ADB6-CE5623E673B1}"/>
            </a:ext>
          </a:extLst>
        </xdr:cNvPr>
        <xdr:cNvCxnSpPr/>
      </xdr:nvCxnSpPr>
      <xdr:spPr>
        <a:xfrm flipV="1">
          <a:off x="14592300" y="66206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147518</xdr:rowOff>
    </xdr:from>
    <xdr:ext cx="405111" cy="259045"/>
    <xdr:sp macro="" textlink="">
      <xdr:nvSpPr>
        <xdr:cNvPr id="474" name="n_1mainValue【一般廃棄物処理施設】&#10;有形固定資産減価償却率">
          <a:extLst>
            <a:ext uri="{FF2B5EF4-FFF2-40B4-BE49-F238E27FC236}">
              <a16:creationId xmlns:a16="http://schemas.microsoft.com/office/drawing/2014/main" id="{BA72D65F-1F14-4EFA-B776-8466F3F16266}"/>
            </a:ext>
          </a:extLst>
        </xdr:cNvPr>
        <xdr:cNvSpPr txBox="1"/>
      </xdr:nvSpPr>
      <xdr:spPr>
        <a:xfrm>
          <a:off x="15266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75" name="n_2mainValue【一般廃棄物処理施設】&#10;有形固定資産減価償却率">
          <a:extLst>
            <a:ext uri="{FF2B5EF4-FFF2-40B4-BE49-F238E27FC236}">
              <a16:creationId xmlns:a16="http://schemas.microsoft.com/office/drawing/2014/main" id="{53F19D6B-C12A-4FD3-9423-8201226FE914}"/>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id="{C5AC618F-3022-46F6-B277-247BE56D2A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id="{1EBF9535-6E04-4F80-87FD-98DB994AC7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id="{C53FEB30-DD7B-406B-BAC7-636606BC37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id="{C3DD3C3F-2DDA-4962-8DE3-83E3FB86B8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id="{EF4A7F78-BB78-4A83-B33E-A8CC70A540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id="{38AD66E4-566F-4788-8A55-4661A210F0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id="{C6498451-30F3-4058-A02B-D619633190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634B81D4-2C15-4BFB-8EE3-BE23F097689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a:extLst>
            <a:ext uri="{FF2B5EF4-FFF2-40B4-BE49-F238E27FC236}">
              <a16:creationId xmlns:a16="http://schemas.microsoft.com/office/drawing/2014/main" id="{5AB2B760-9A8B-41E8-A2B5-186F057F5F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a:extLst>
            <a:ext uri="{FF2B5EF4-FFF2-40B4-BE49-F238E27FC236}">
              <a16:creationId xmlns:a16="http://schemas.microsoft.com/office/drawing/2014/main" id="{9A18C1B0-A7D7-4E6B-8F49-C77CC80462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6" name="直線コネクタ 485">
          <a:extLst>
            <a:ext uri="{FF2B5EF4-FFF2-40B4-BE49-F238E27FC236}">
              <a16:creationId xmlns:a16="http://schemas.microsoft.com/office/drawing/2014/main" id="{A968F9C4-3CC0-4B67-BCA5-84C97085C50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7" name="テキスト ボックス 486">
          <a:extLst>
            <a:ext uri="{FF2B5EF4-FFF2-40B4-BE49-F238E27FC236}">
              <a16:creationId xmlns:a16="http://schemas.microsoft.com/office/drawing/2014/main" id="{7B3293A7-B4F4-4D2F-A141-6502A9C1B0A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8" name="直線コネクタ 487">
          <a:extLst>
            <a:ext uri="{FF2B5EF4-FFF2-40B4-BE49-F238E27FC236}">
              <a16:creationId xmlns:a16="http://schemas.microsoft.com/office/drawing/2014/main" id="{68266617-C8C2-478E-B476-C758A0FA14F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9" name="テキスト ボックス 488">
          <a:extLst>
            <a:ext uri="{FF2B5EF4-FFF2-40B4-BE49-F238E27FC236}">
              <a16:creationId xmlns:a16="http://schemas.microsoft.com/office/drawing/2014/main" id="{60EEC91D-12D9-4575-B759-7B4D2720C33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0" name="直線コネクタ 489">
          <a:extLst>
            <a:ext uri="{FF2B5EF4-FFF2-40B4-BE49-F238E27FC236}">
              <a16:creationId xmlns:a16="http://schemas.microsoft.com/office/drawing/2014/main" id="{D1060044-F50A-4D2F-AFB2-300013EA4F7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91" name="テキスト ボックス 490">
          <a:extLst>
            <a:ext uri="{FF2B5EF4-FFF2-40B4-BE49-F238E27FC236}">
              <a16:creationId xmlns:a16="http://schemas.microsoft.com/office/drawing/2014/main" id="{3BF11C2A-676F-41B2-841F-1CF3057AB01A}"/>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2" name="直線コネクタ 491">
          <a:extLst>
            <a:ext uri="{FF2B5EF4-FFF2-40B4-BE49-F238E27FC236}">
              <a16:creationId xmlns:a16="http://schemas.microsoft.com/office/drawing/2014/main" id="{C07309EE-F2C1-43B8-8C2F-9C9AE3F1245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93" name="テキスト ボックス 492">
          <a:extLst>
            <a:ext uri="{FF2B5EF4-FFF2-40B4-BE49-F238E27FC236}">
              <a16:creationId xmlns:a16="http://schemas.microsoft.com/office/drawing/2014/main" id="{C09908A2-F18D-4F34-A644-195429262EE6}"/>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4" name="直線コネクタ 493">
          <a:extLst>
            <a:ext uri="{FF2B5EF4-FFF2-40B4-BE49-F238E27FC236}">
              <a16:creationId xmlns:a16="http://schemas.microsoft.com/office/drawing/2014/main" id="{B4B2CA57-CB8C-41F6-84F7-BF80186DCDD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5" name="テキスト ボックス 494">
          <a:extLst>
            <a:ext uri="{FF2B5EF4-FFF2-40B4-BE49-F238E27FC236}">
              <a16:creationId xmlns:a16="http://schemas.microsoft.com/office/drawing/2014/main" id="{6EB7708C-AF0F-4111-8746-4C2D66C9314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a:extLst>
            <a:ext uri="{FF2B5EF4-FFF2-40B4-BE49-F238E27FC236}">
              <a16:creationId xmlns:a16="http://schemas.microsoft.com/office/drawing/2014/main" id="{6B8AF852-E78E-4030-AA8C-34E99A4CE7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7" name="テキスト ボックス 496">
          <a:extLst>
            <a:ext uri="{FF2B5EF4-FFF2-40B4-BE49-F238E27FC236}">
              <a16:creationId xmlns:a16="http://schemas.microsoft.com/office/drawing/2014/main" id="{ECA4F370-4E6E-47BC-A37B-66DCBFBA6DE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a:extLst>
            <a:ext uri="{FF2B5EF4-FFF2-40B4-BE49-F238E27FC236}">
              <a16:creationId xmlns:a16="http://schemas.microsoft.com/office/drawing/2014/main" id="{51CB7F23-8BFA-4F19-A5BA-BAA5890C28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99" name="直線コネクタ 498">
          <a:extLst>
            <a:ext uri="{FF2B5EF4-FFF2-40B4-BE49-F238E27FC236}">
              <a16:creationId xmlns:a16="http://schemas.microsoft.com/office/drawing/2014/main" id="{97927442-D123-4DDE-B4A9-92F5FBFC85BA}"/>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500" name="【一般廃棄物処理施設】&#10;一人当たり有形固定資産（償却資産）額最小値テキスト">
          <a:extLst>
            <a:ext uri="{FF2B5EF4-FFF2-40B4-BE49-F238E27FC236}">
              <a16:creationId xmlns:a16="http://schemas.microsoft.com/office/drawing/2014/main" id="{613DDCB5-386B-48BC-8F49-729F1D0AEF75}"/>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501" name="直線コネクタ 500">
          <a:extLst>
            <a:ext uri="{FF2B5EF4-FFF2-40B4-BE49-F238E27FC236}">
              <a16:creationId xmlns:a16="http://schemas.microsoft.com/office/drawing/2014/main" id="{32545D01-F184-4801-9CEF-B3C4869439A1}"/>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502" name="【一般廃棄物処理施設】&#10;一人当たり有形固定資産（償却資産）額最大値テキスト">
          <a:extLst>
            <a:ext uri="{FF2B5EF4-FFF2-40B4-BE49-F238E27FC236}">
              <a16:creationId xmlns:a16="http://schemas.microsoft.com/office/drawing/2014/main" id="{37F122E5-7D89-4AC0-88D6-3AD2623DC6AA}"/>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503" name="直線コネクタ 502">
          <a:extLst>
            <a:ext uri="{FF2B5EF4-FFF2-40B4-BE49-F238E27FC236}">
              <a16:creationId xmlns:a16="http://schemas.microsoft.com/office/drawing/2014/main" id="{B8FBEC22-0B31-4839-9495-D19F4993D1AC}"/>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504" name="【一般廃棄物処理施設】&#10;一人当たり有形固定資産（償却資産）額平均値テキスト">
          <a:extLst>
            <a:ext uri="{FF2B5EF4-FFF2-40B4-BE49-F238E27FC236}">
              <a16:creationId xmlns:a16="http://schemas.microsoft.com/office/drawing/2014/main" id="{F6C6FA03-0060-4C76-8BCF-04207792FC62}"/>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505" name="フローチャート: 判断 504">
          <a:extLst>
            <a:ext uri="{FF2B5EF4-FFF2-40B4-BE49-F238E27FC236}">
              <a16:creationId xmlns:a16="http://schemas.microsoft.com/office/drawing/2014/main" id="{846989B0-32D3-4AC0-89E0-F961C68546FE}"/>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506" name="フローチャート: 判断 505">
          <a:extLst>
            <a:ext uri="{FF2B5EF4-FFF2-40B4-BE49-F238E27FC236}">
              <a16:creationId xmlns:a16="http://schemas.microsoft.com/office/drawing/2014/main" id="{43EC6184-D272-4859-B4AC-554D6FCC3F56}"/>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9B0C8CC9-349C-436A-85C7-72A81E780FE7}"/>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508" name="フローチャート: 判断 507">
          <a:extLst>
            <a:ext uri="{FF2B5EF4-FFF2-40B4-BE49-F238E27FC236}">
              <a16:creationId xmlns:a16="http://schemas.microsoft.com/office/drawing/2014/main" id="{8589740B-6C03-4E6F-BFBF-EBA47A5061B1}"/>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509" name="n_2aveValue【一般廃棄物処理施設】&#10;一人当たり有形固定資産（償却資産）額">
          <a:extLst>
            <a:ext uri="{FF2B5EF4-FFF2-40B4-BE49-F238E27FC236}">
              <a16:creationId xmlns:a16="http://schemas.microsoft.com/office/drawing/2014/main" id="{02F0A7A5-B1BC-4B61-BC97-6D5F94F9F5FD}"/>
            </a:ext>
          </a:extLst>
        </xdr:cNvPr>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21804</xdr:rowOff>
    </xdr:from>
    <xdr:to>
      <xdr:col>102</xdr:col>
      <xdr:colOff>165100</xdr:colOff>
      <xdr:row>41</xdr:row>
      <xdr:rowOff>123404</xdr:rowOff>
    </xdr:to>
    <xdr:sp macro="" textlink="">
      <xdr:nvSpPr>
        <xdr:cNvPr id="510" name="フローチャート: 判断 509">
          <a:extLst>
            <a:ext uri="{FF2B5EF4-FFF2-40B4-BE49-F238E27FC236}">
              <a16:creationId xmlns:a16="http://schemas.microsoft.com/office/drawing/2014/main" id="{77DB291E-B8A7-45D0-A9A6-366C1BAACCE7}"/>
            </a:ext>
          </a:extLst>
        </xdr:cNvPr>
        <xdr:cNvSpPr/>
      </xdr:nvSpPr>
      <xdr:spPr>
        <a:xfrm>
          <a:off x="19494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139931</xdr:rowOff>
    </xdr:from>
    <xdr:ext cx="599010" cy="259045"/>
    <xdr:sp macro="" textlink="">
      <xdr:nvSpPr>
        <xdr:cNvPr id="511" name="n_3aveValue【一般廃棄物処理施設】&#10;一人当たり有形固定資産（償却資産）額">
          <a:extLst>
            <a:ext uri="{FF2B5EF4-FFF2-40B4-BE49-F238E27FC236}">
              <a16:creationId xmlns:a16="http://schemas.microsoft.com/office/drawing/2014/main" id="{453C8E0D-736E-4F61-AD5E-6D64E622219F}"/>
            </a:ext>
          </a:extLst>
        </xdr:cNvPr>
        <xdr:cNvSpPr txBox="1"/>
      </xdr:nvSpPr>
      <xdr:spPr>
        <a:xfrm>
          <a:off x="19245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A210C70E-CA64-4DE6-A191-77E1054328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DE351FA9-7ACF-49D5-A980-EBEA7FD02B3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E39599B3-3D68-4F92-A6CF-0316F6B3B5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26B2E3C-3E8A-482F-9475-FB17E4849F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E128EB65-3681-4992-AF57-4C73626AE8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117777</xdr:rowOff>
    </xdr:from>
    <xdr:to>
      <xdr:col>116</xdr:col>
      <xdr:colOff>114300</xdr:colOff>
      <xdr:row>42</xdr:row>
      <xdr:rowOff>47927</xdr:rowOff>
    </xdr:to>
    <xdr:sp macro="" textlink="">
      <xdr:nvSpPr>
        <xdr:cNvPr id="517" name="楕円 516">
          <a:extLst>
            <a:ext uri="{FF2B5EF4-FFF2-40B4-BE49-F238E27FC236}">
              <a16:creationId xmlns:a16="http://schemas.microsoft.com/office/drawing/2014/main" id="{B8B55843-9FC9-4663-856D-BB6859F86DC0}"/>
            </a:ext>
          </a:extLst>
        </xdr:cNvPr>
        <xdr:cNvSpPr/>
      </xdr:nvSpPr>
      <xdr:spPr>
        <a:xfrm>
          <a:off x="22110700" y="714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32704</xdr:rowOff>
    </xdr:from>
    <xdr:ext cx="534377" cy="259045"/>
    <xdr:sp macro="" textlink="">
      <xdr:nvSpPr>
        <xdr:cNvPr id="518" name="【一般廃棄物処理施設】&#10;一人当たり有形固定資産（償却資産）額該当値テキスト">
          <a:extLst>
            <a:ext uri="{FF2B5EF4-FFF2-40B4-BE49-F238E27FC236}">
              <a16:creationId xmlns:a16="http://schemas.microsoft.com/office/drawing/2014/main" id="{7788D571-B360-41A4-9E76-B72D07B7D65A}"/>
            </a:ext>
          </a:extLst>
        </xdr:cNvPr>
        <xdr:cNvSpPr txBox="1"/>
      </xdr:nvSpPr>
      <xdr:spPr>
        <a:xfrm>
          <a:off x="22199600" y="70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121934</xdr:rowOff>
    </xdr:from>
    <xdr:to>
      <xdr:col>112</xdr:col>
      <xdr:colOff>38100</xdr:colOff>
      <xdr:row>42</xdr:row>
      <xdr:rowOff>52084</xdr:rowOff>
    </xdr:to>
    <xdr:sp macro="" textlink="">
      <xdr:nvSpPr>
        <xdr:cNvPr id="519" name="楕円 518">
          <a:extLst>
            <a:ext uri="{FF2B5EF4-FFF2-40B4-BE49-F238E27FC236}">
              <a16:creationId xmlns:a16="http://schemas.microsoft.com/office/drawing/2014/main" id="{E2D07326-246A-4AC7-AB0C-CDA75288F8EA}"/>
            </a:ext>
          </a:extLst>
        </xdr:cNvPr>
        <xdr:cNvSpPr/>
      </xdr:nvSpPr>
      <xdr:spPr>
        <a:xfrm>
          <a:off x="21272500" y="71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168577</xdr:rowOff>
    </xdr:from>
    <xdr:to>
      <xdr:col>116</xdr:col>
      <xdr:colOff>63500</xdr:colOff>
      <xdr:row>42</xdr:row>
      <xdr:rowOff>1284</xdr:rowOff>
    </xdr:to>
    <xdr:cxnSp macro="">
      <xdr:nvCxnSpPr>
        <xdr:cNvPr id="520" name="直線コネクタ 519">
          <a:extLst>
            <a:ext uri="{FF2B5EF4-FFF2-40B4-BE49-F238E27FC236}">
              <a16:creationId xmlns:a16="http://schemas.microsoft.com/office/drawing/2014/main" id="{2F9817BF-0576-47D1-BD59-B348B5FA4883}"/>
            </a:ext>
          </a:extLst>
        </xdr:cNvPr>
        <xdr:cNvCxnSpPr/>
      </xdr:nvCxnSpPr>
      <xdr:spPr>
        <a:xfrm flipV="1">
          <a:off x="21323300" y="7198027"/>
          <a:ext cx="8382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127141</xdr:rowOff>
    </xdr:from>
    <xdr:to>
      <xdr:col>107</xdr:col>
      <xdr:colOff>101600</xdr:colOff>
      <xdr:row>42</xdr:row>
      <xdr:rowOff>57291</xdr:rowOff>
    </xdr:to>
    <xdr:sp macro="" textlink="">
      <xdr:nvSpPr>
        <xdr:cNvPr id="521" name="楕円 520">
          <a:extLst>
            <a:ext uri="{FF2B5EF4-FFF2-40B4-BE49-F238E27FC236}">
              <a16:creationId xmlns:a16="http://schemas.microsoft.com/office/drawing/2014/main" id="{33B11AEA-0CC1-4089-B511-D75A49C8D732}"/>
            </a:ext>
          </a:extLst>
        </xdr:cNvPr>
        <xdr:cNvSpPr/>
      </xdr:nvSpPr>
      <xdr:spPr>
        <a:xfrm>
          <a:off x="20383500" y="7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1284</xdr:rowOff>
    </xdr:from>
    <xdr:to>
      <xdr:col>111</xdr:col>
      <xdr:colOff>177800</xdr:colOff>
      <xdr:row>42</xdr:row>
      <xdr:rowOff>6491</xdr:rowOff>
    </xdr:to>
    <xdr:cxnSp macro="">
      <xdr:nvCxnSpPr>
        <xdr:cNvPr id="522" name="直線コネクタ 521">
          <a:extLst>
            <a:ext uri="{FF2B5EF4-FFF2-40B4-BE49-F238E27FC236}">
              <a16:creationId xmlns:a16="http://schemas.microsoft.com/office/drawing/2014/main" id="{2F6060FD-413C-44E5-AA4E-658166063B6C}"/>
            </a:ext>
          </a:extLst>
        </xdr:cNvPr>
        <xdr:cNvCxnSpPr/>
      </xdr:nvCxnSpPr>
      <xdr:spPr>
        <a:xfrm flipV="1">
          <a:off x="20434300" y="7202184"/>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43211</xdr:rowOff>
    </xdr:from>
    <xdr:ext cx="534377" cy="259045"/>
    <xdr:sp macro="" textlink="">
      <xdr:nvSpPr>
        <xdr:cNvPr id="523" name="n_1mainValue【一般廃棄物処理施設】&#10;一人当たり有形固定資産（償却資産）額">
          <a:extLst>
            <a:ext uri="{FF2B5EF4-FFF2-40B4-BE49-F238E27FC236}">
              <a16:creationId xmlns:a16="http://schemas.microsoft.com/office/drawing/2014/main" id="{19CC3A2A-303E-46BE-9424-1853A90C72A3}"/>
            </a:ext>
          </a:extLst>
        </xdr:cNvPr>
        <xdr:cNvSpPr txBox="1"/>
      </xdr:nvSpPr>
      <xdr:spPr>
        <a:xfrm>
          <a:off x="21043411" y="72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48418</xdr:rowOff>
    </xdr:from>
    <xdr:ext cx="534377" cy="259045"/>
    <xdr:sp macro="" textlink="">
      <xdr:nvSpPr>
        <xdr:cNvPr id="524" name="n_2mainValue【一般廃棄物処理施設】&#10;一人当たり有形固定資産（償却資産）額">
          <a:extLst>
            <a:ext uri="{FF2B5EF4-FFF2-40B4-BE49-F238E27FC236}">
              <a16:creationId xmlns:a16="http://schemas.microsoft.com/office/drawing/2014/main" id="{BBCEB6D9-5370-405F-A8CE-65583CB787E2}"/>
            </a:ext>
          </a:extLst>
        </xdr:cNvPr>
        <xdr:cNvSpPr txBox="1"/>
      </xdr:nvSpPr>
      <xdr:spPr>
        <a:xfrm>
          <a:off x="20167111" y="7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24229204-7ADC-40AE-8F3D-62594799D5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B9340C67-79D8-49BC-8352-45C7D725FD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7E696BEA-9990-49F1-BBC2-BA4F4DBA6D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48B85F75-C4F2-460E-BB1A-D251D6D697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38631916-9DD0-4B93-8FB2-5836EB9CA5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9A1FA69B-16CA-4395-A8BF-48044FDADC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13443AEE-12B0-4E9A-BFC1-46E7D7F652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CD264F61-CEE0-4414-97AC-6B2CE03AD96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1D9F5591-5153-4A2D-A8CB-4830403409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2B0F01D3-786B-4952-A280-67163AC472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3F5C78C3-8011-4FF9-A2E6-8159EC7FED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91F49382-BE00-4C64-B4E3-5353B30B926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EACC0658-D0A3-4327-8A59-26ACB3BA04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2B10F35E-465C-4328-A7DF-536C12BF9D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73D38FFA-2CAA-43C8-8D98-B9E438712B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5EEB2941-2F56-4642-902B-F367E415055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03B5EBB8-E158-4FB0-A200-02A5001CBA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C6F85B83-6A68-48AF-BC05-7FEAA49183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3F77D7F5-CD8E-43F8-996D-CA4E66356A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14B8D80B-D96A-40F0-862F-E08FA4805F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96491DDF-0651-40FA-AF81-20E2C1389C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2F110F43-DE49-43D8-BEB0-B0C018E709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323A3BB6-99B6-4996-A074-E9EB507DFB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1B684744-32E6-4BBC-825A-A2E33EB8F9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id="{ED4AC8F6-095D-46E2-8C3E-CDFBCF3929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id="{5AB91F84-16EA-495E-9BE1-287BD6D6A7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4A7B6F19-6379-4FEB-A63A-44BEA9C11DA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id="{1E5899B9-3C98-4A04-B9F1-259EDCBD87D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DDBB4529-2F80-4899-856A-B2A382BB561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26F72CC6-55C9-48D9-9EC8-D690C0F50FF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F56A3E0A-7429-46A5-BABB-DE3E3623C15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10EE19CC-A807-4AD1-8800-E096F494828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76AB09C0-8DF7-4A4B-B9A3-201C11626EF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EB9F9F3E-7BED-412B-B114-F4DAE3E6DFE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130B0720-44BC-470D-930B-5F146248E2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06FEBA9D-0F16-488E-B970-6D17A88DAA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B8E0E5B5-FCDD-4939-9261-D658F2E595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D6BBB2CD-F6C1-4C22-8165-07EF34D67A8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DA60A5A0-141F-495A-86C0-203C7CCEF17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471AF391-FE1F-4037-8C36-9337BBB8D62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a:extLst>
            <a:ext uri="{FF2B5EF4-FFF2-40B4-BE49-F238E27FC236}">
              <a16:creationId xmlns:a16="http://schemas.microsoft.com/office/drawing/2014/main" id="{F56073E5-A235-432A-A6A0-BB2010E1BF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566" name="直線コネクタ 565">
          <a:extLst>
            <a:ext uri="{FF2B5EF4-FFF2-40B4-BE49-F238E27FC236}">
              <a16:creationId xmlns:a16="http://schemas.microsoft.com/office/drawing/2014/main" id="{AF51D33C-F537-4DAD-A3A3-302246195148}"/>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67" name="【消防施設】&#10;有形固定資産減価償却率最小値テキスト">
          <a:extLst>
            <a:ext uri="{FF2B5EF4-FFF2-40B4-BE49-F238E27FC236}">
              <a16:creationId xmlns:a16="http://schemas.microsoft.com/office/drawing/2014/main" id="{26740C94-B10D-4854-BBFC-7A86C6C2FA6B}"/>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68" name="直線コネクタ 567">
          <a:extLst>
            <a:ext uri="{FF2B5EF4-FFF2-40B4-BE49-F238E27FC236}">
              <a16:creationId xmlns:a16="http://schemas.microsoft.com/office/drawing/2014/main" id="{1B5737FA-DDD5-44C4-9182-52BC04D0A13D}"/>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a:extLst>
            <a:ext uri="{FF2B5EF4-FFF2-40B4-BE49-F238E27FC236}">
              <a16:creationId xmlns:a16="http://schemas.microsoft.com/office/drawing/2014/main" id="{463ADFEC-8587-4DEF-BE13-C2F8D6CDB7A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a:extLst>
            <a:ext uri="{FF2B5EF4-FFF2-40B4-BE49-F238E27FC236}">
              <a16:creationId xmlns:a16="http://schemas.microsoft.com/office/drawing/2014/main" id="{DA3234B1-148F-457F-BC72-6A6D7CD072B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571" name="【消防施設】&#10;有形固定資産減価償却率平均値テキスト">
          <a:extLst>
            <a:ext uri="{FF2B5EF4-FFF2-40B4-BE49-F238E27FC236}">
              <a16:creationId xmlns:a16="http://schemas.microsoft.com/office/drawing/2014/main" id="{5F63FAE2-CA18-41B1-9D2A-3930A8B1B690}"/>
            </a:ext>
          </a:extLst>
        </xdr:cNvPr>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72" name="フローチャート: 判断 571">
          <a:extLst>
            <a:ext uri="{FF2B5EF4-FFF2-40B4-BE49-F238E27FC236}">
              <a16:creationId xmlns:a16="http://schemas.microsoft.com/office/drawing/2014/main" id="{A7D88F1D-828B-4292-9F9A-51C43F0434FC}"/>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73" name="フローチャート: 判断 572">
          <a:extLst>
            <a:ext uri="{FF2B5EF4-FFF2-40B4-BE49-F238E27FC236}">
              <a16:creationId xmlns:a16="http://schemas.microsoft.com/office/drawing/2014/main" id="{7BCEA28D-3C71-47E1-9B20-D5B78AD5B11E}"/>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574" name="n_1aveValue【消防施設】&#10;有形固定資産減価償却率">
          <a:extLst>
            <a:ext uri="{FF2B5EF4-FFF2-40B4-BE49-F238E27FC236}">
              <a16:creationId xmlns:a16="http://schemas.microsoft.com/office/drawing/2014/main" id="{7E8989C0-30A2-4ECB-9303-6476C71D242B}"/>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75" name="フローチャート: 判断 574">
          <a:extLst>
            <a:ext uri="{FF2B5EF4-FFF2-40B4-BE49-F238E27FC236}">
              <a16:creationId xmlns:a16="http://schemas.microsoft.com/office/drawing/2014/main" id="{EDECFD71-7DA2-4501-82B7-0EAEA9DF6EC4}"/>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576" name="n_2aveValue【消防施設】&#10;有形固定資産減価償却率">
          <a:extLst>
            <a:ext uri="{FF2B5EF4-FFF2-40B4-BE49-F238E27FC236}">
              <a16:creationId xmlns:a16="http://schemas.microsoft.com/office/drawing/2014/main" id="{3F0697AB-2F5C-4B82-B93D-13906686C6F0}"/>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77" name="フローチャート: 判断 576">
          <a:extLst>
            <a:ext uri="{FF2B5EF4-FFF2-40B4-BE49-F238E27FC236}">
              <a16:creationId xmlns:a16="http://schemas.microsoft.com/office/drawing/2014/main" id="{ECF3ECC6-4E82-4F35-B9E0-87F92A59C311}"/>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78" name="n_3aveValue【消防施設】&#10;有形固定資産減価償却率">
          <a:extLst>
            <a:ext uri="{FF2B5EF4-FFF2-40B4-BE49-F238E27FC236}">
              <a16:creationId xmlns:a16="http://schemas.microsoft.com/office/drawing/2014/main" id="{0EA1C3E0-808C-4CDF-9F14-8B853A86EDBE}"/>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FD887D9C-BCE4-4AB3-9454-5B3415C578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D862B916-BC8F-451B-81BA-A7F1F74C79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ABBA1708-4A82-4386-9785-36BFAD2499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12AF2AF5-872D-485A-9E67-4A8990F90CB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9126FF9C-17B7-48B1-8A4E-8E4E72418B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46082</xdr:rowOff>
    </xdr:from>
    <xdr:to>
      <xdr:col>85</xdr:col>
      <xdr:colOff>177800</xdr:colOff>
      <xdr:row>85</xdr:row>
      <xdr:rowOff>147682</xdr:rowOff>
    </xdr:to>
    <xdr:sp macro="" textlink="">
      <xdr:nvSpPr>
        <xdr:cNvPr id="584" name="楕円 583">
          <a:extLst>
            <a:ext uri="{FF2B5EF4-FFF2-40B4-BE49-F238E27FC236}">
              <a16:creationId xmlns:a16="http://schemas.microsoft.com/office/drawing/2014/main" id="{5C829A24-A79C-40A5-A582-7F3BAC6A755D}"/>
            </a:ext>
          </a:extLst>
        </xdr:cNvPr>
        <xdr:cNvSpPr/>
      </xdr:nvSpPr>
      <xdr:spPr>
        <a:xfrm>
          <a:off x="162687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24509</xdr:rowOff>
    </xdr:from>
    <xdr:ext cx="405111" cy="259045"/>
    <xdr:sp macro="" textlink="">
      <xdr:nvSpPr>
        <xdr:cNvPr id="585" name="【消防施設】&#10;有形固定資産減価償却率該当値テキスト">
          <a:extLst>
            <a:ext uri="{FF2B5EF4-FFF2-40B4-BE49-F238E27FC236}">
              <a16:creationId xmlns:a16="http://schemas.microsoft.com/office/drawing/2014/main" id="{07AF8F82-875E-4DA0-8C01-E0CAA69CCD1C}"/>
            </a:ext>
          </a:extLst>
        </xdr:cNvPr>
        <xdr:cNvSpPr txBox="1"/>
      </xdr:nvSpPr>
      <xdr:spPr>
        <a:xfrm>
          <a:off x="16357600"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91802</xdr:rowOff>
    </xdr:from>
    <xdr:to>
      <xdr:col>81</xdr:col>
      <xdr:colOff>101600</xdr:colOff>
      <xdr:row>86</xdr:row>
      <xdr:rowOff>21952</xdr:rowOff>
    </xdr:to>
    <xdr:sp macro="" textlink="">
      <xdr:nvSpPr>
        <xdr:cNvPr id="586" name="楕円 585">
          <a:extLst>
            <a:ext uri="{FF2B5EF4-FFF2-40B4-BE49-F238E27FC236}">
              <a16:creationId xmlns:a16="http://schemas.microsoft.com/office/drawing/2014/main" id="{052A9AB8-8877-4995-B173-0ECDF4AAAF6B}"/>
            </a:ext>
          </a:extLst>
        </xdr:cNvPr>
        <xdr:cNvSpPr/>
      </xdr:nvSpPr>
      <xdr:spPr>
        <a:xfrm>
          <a:off x="15430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96882</xdr:rowOff>
    </xdr:from>
    <xdr:to>
      <xdr:col>85</xdr:col>
      <xdr:colOff>127000</xdr:colOff>
      <xdr:row>85</xdr:row>
      <xdr:rowOff>142602</xdr:rowOff>
    </xdr:to>
    <xdr:cxnSp macro="">
      <xdr:nvCxnSpPr>
        <xdr:cNvPr id="587" name="直線コネクタ 586">
          <a:extLst>
            <a:ext uri="{FF2B5EF4-FFF2-40B4-BE49-F238E27FC236}">
              <a16:creationId xmlns:a16="http://schemas.microsoft.com/office/drawing/2014/main" id="{C24B68AF-91E8-410D-9696-6BABB2A1C3E6}"/>
            </a:ext>
          </a:extLst>
        </xdr:cNvPr>
        <xdr:cNvCxnSpPr/>
      </xdr:nvCxnSpPr>
      <xdr:spPr>
        <a:xfrm flipV="1">
          <a:off x="15481300" y="14670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130992</xdr:rowOff>
    </xdr:from>
    <xdr:to>
      <xdr:col>76</xdr:col>
      <xdr:colOff>165100</xdr:colOff>
      <xdr:row>86</xdr:row>
      <xdr:rowOff>61142</xdr:rowOff>
    </xdr:to>
    <xdr:sp macro="" textlink="">
      <xdr:nvSpPr>
        <xdr:cNvPr id="588" name="楕円 587">
          <a:extLst>
            <a:ext uri="{FF2B5EF4-FFF2-40B4-BE49-F238E27FC236}">
              <a16:creationId xmlns:a16="http://schemas.microsoft.com/office/drawing/2014/main" id="{AA9C5A74-A986-4481-896F-DE8662B75E4E}"/>
            </a:ext>
          </a:extLst>
        </xdr:cNvPr>
        <xdr:cNvSpPr/>
      </xdr:nvSpPr>
      <xdr:spPr>
        <a:xfrm>
          <a:off x="1454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142602</xdr:rowOff>
    </xdr:from>
    <xdr:to>
      <xdr:col>81</xdr:col>
      <xdr:colOff>50800</xdr:colOff>
      <xdr:row>86</xdr:row>
      <xdr:rowOff>10342</xdr:rowOff>
    </xdr:to>
    <xdr:cxnSp macro="">
      <xdr:nvCxnSpPr>
        <xdr:cNvPr id="589" name="直線コネクタ 588">
          <a:extLst>
            <a:ext uri="{FF2B5EF4-FFF2-40B4-BE49-F238E27FC236}">
              <a16:creationId xmlns:a16="http://schemas.microsoft.com/office/drawing/2014/main" id="{772F919A-BC1E-489C-84B1-0444A4723767}"/>
            </a:ext>
          </a:extLst>
        </xdr:cNvPr>
        <xdr:cNvCxnSpPr/>
      </xdr:nvCxnSpPr>
      <xdr:spPr>
        <a:xfrm flipV="1">
          <a:off x="14592300" y="147158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13079</xdr:rowOff>
    </xdr:from>
    <xdr:ext cx="405111" cy="259045"/>
    <xdr:sp macro="" textlink="">
      <xdr:nvSpPr>
        <xdr:cNvPr id="590" name="n_1mainValue【消防施設】&#10;有形固定資産減価償却率">
          <a:extLst>
            <a:ext uri="{FF2B5EF4-FFF2-40B4-BE49-F238E27FC236}">
              <a16:creationId xmlns:a16="http://schemas.microsoft.com/office/drawing/2014/main" id="{94A123B0-DCE2-4335-95EA-D2A1C9F44EC2}"/>
            </a:ext>
          </a:extLst>
        </xdr:cNvPr>
        <xdr:cNvSpPr txBox="1"/>
      </xdr:nvSpPr>
      <xdr:spPr>
        <a:xfrm>
          <a:off x="15266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52269</xdr:rowOff>
    </xdr:from>
    <xdr:ext cx="340478" cy="259045"/>
    <xdr:sp macro="" textlink="">
      <xdr:nvSpPr>
        <xdr:cNvPr id="591" name="n_2mainValue【消防施設】&#10;有形固定資産減価償却率">
          <a:extLst>
            <a:ext uri="{FF2B5EF4-FFF2-40B4-BE49-F238E27FC236}">
              <a16:creationId xmlns:a16="http://schemas.microsoft.com/office/drawing/2014/main" id="{6F78BFC0-7C9E-4AA3-994A-81649A59BF5C}"/>
            </a:ext>
          </a:extLst>
        </xdr:cNvPr>
        <xdr:cNvSpPr txBox="1"/>
      </xdr:nvSpPr>
      <xdr:spPr>
        <a:xfrm>
          <a:off x="14422061" y="147969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6DA145F2-FE44-4FE3-A5E6-9C71310455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8A4E29FF-7647-49D5-BF9C-1184180F07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9A5EB380-6447-435D-9828-37405E181E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E67AD0CF-A460-4098-B959-F1522F11E4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64068F1B-27C3-44BF-9ECE-2962FFAB05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5E2FFF0D-C6C8-45FB-BB12-BB904F8A27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B97934BB-1F2A-4171-B429-8BB6767809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D709F655-6601-4EFA-9FE0-C66800A949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B6682F49-F25E-45D3-A3BC-4E576A26AB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66002CAA-9487-4087-A7D5-78E6613FB4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id="{F63C75F1-9591-4ABF-8375-534B33141CA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E74FA5D3-C17F-4875-8E39-BB3D9270F55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id="{DC2E25C6-B6F5-48C0-AA6F-5DEB834A5C4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id="{75A35919-BC3E-497D-B8F6-033F6A565F2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id="{36077FE7-3E55-4B85-8655-CE525B585CA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id="{9748EA2C-2FB2-4E27-954B-65A18A457C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id="{2CCE15C9-5F4B-4E53-A728-6AEB87C2453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id="{9BDBA33E-73B1-449D-B368-3E9A255A78E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id="{5DFCBD46-933B-45E8-8F0E-93FEDB10F0F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id="{D6B82624-B8A8-4D27-9FAD-11E58CEF380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A4F2D9E7-FB40-4D64-9A68-AC233E736C0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3" name="テキスト ボックス 612">
          <a:extLst>
            <a:ext uri="{FF2B5EF4-FFF2-40B4-BE49-F238E27FC236}">
              <a16:creationId xmlns:a16="http://schemas.microsoft.com/office/drawing/2014/main" id="{3472F230-FF6A-4FFD-B755-FEEF1A8AC0AA}"/>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9236D3BC-5D8C-422A-9F46-842B8E6721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615" name="直線コネクタ 614">
          <a:extLst>
            <a:ext uri="{FF2B5EF4-FFF2-40B4-BE49-F238E27FC236}">
              <a16:creationId xmlns:a16="http://schemas.microsoft.com/office/drawing/2014/main" id="{97D5AEC3-03A6-41E0-AF04-FAD298D4E473}"/>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16" name="【消防施設】&#10;一人当たり面積最小値テキスト">
          <a:extLst>
            <a:ext uri="{FF2B5EF4-FFF2-40B4-BE49-F238E27FC236}">
              <a16:creationId xmlns:a16="http://schemas.microsoft.com/office/drawing/2014/main" id="{80745C19-B1E1-4B4B-9172-98FE8CB3E271}"/>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17" name="直線コネクタ 616">
          <a:extLst>
            <a:ext uri="{FF2B5EF4-FFF2-40B4-BE49-F238E27FC236}">
              <a16:creationId xmlns:a16="http://schemas.microsoft.com/office/drawing/2014/main" id="{A72CFB50-AC5B-4EC2-9CE9-7BAF6AB75F33}"/>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618" name="【消防施設】&#10;一人当たり面積最大値テキスト">
          <a:extLst>
            <a:ext uri="{FF2B5EF4-FFF2-40B4-BE49-F238E27FC236}">
              <a16:creationId xmlns:a16="http://schemas.microsoft.com/office/drawing/2014/main" id="{E417A9E6-1D08-4FE8-B2B2-D87E6F547EE4}"/>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619" name="直線コネクタ 618">
          <a:extLst>
            <a:ext uri="{FF2B5EF4-FFF2-40B4-BE49-F238E27FC236}">
              <a16:creationId xmlns:a16="http://schemas.microsoft.com/office/drawing/2014/main" id="{9EEC98A2-ACAF-41D4-8250-41CAD5049E83}"/>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620" name="【消防施設】&#10;一人当たり面積平均値テキスト">
          <a:extLst>
            <a:ext uri="{FF2B5EF4-FFF2-40B4-BE49-F238E27FC236}">
              <a16:creationId xmlns:a16="http://schemas.microsoft.com/office/drawing/2014/main" id="{12AEB120-BA49-4997-B32C-147C81858A29}"/>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621" name="フローチャート: 判断 620">
          <a:extLst>
            <a:ext uri="{FF2B5EF4-FFF2-40B4-BE49-F238E27FC236}">
              <a16:creationId xmlns:a16="http://schemas.microsoft.com/office/drawing/2014/main" id="{611B74C4-DDEC-46BE-9B98-BBF7A5ABF05C}"/>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622" name="フローチャート: 判断 621">
          <a:extLst>
            <a:ext uri="{FF2B5EF4-FFF2-40B4-BE49-F238E27FC236}">
              <a16:creationId xmlns:a16="http://schemas.microsoft.com/office/drawing/2014/main" id="{15D396F0-75C0-40CA-9757-514BCC5B5E93}"/>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623" name="n_1aveValue【消防施設】&#10;一人当たり面積">
          <a:extLst>
            <a:ext uri="{FF2B5EF4-FFF2-40B4-BE49-F238E27FC236}">
              <a16:creationId xmlns:a16="http://schemas.microsoft.com/office/drawing/2014/main" id="{E72004A5-AFC9-4D3A-BEF0-33F03140ED3F}"/>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624" name="フローチャート: 判断 623">
          <a:extLst>
            <a:ext uri="{FF2B5EF4-FFF2-40B4-BE49-F238E27FC236}">
              <a16:creationId xmlns:a16="http://schemas.microsoft.com/office/drawing/2014/main" id="{DA0EB71A-C33A-453C-926E-AD91F64506FD}"/>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625" name="n_2aveValue【消防施設】&#10;一人当たり面積">
          <a:extLst>
            <a:ext uri="{FF2B5EF4-FFF2-40B4-BE49-F238E27FC236}">
              <a16:creationId xmlns:a16="http://schemas.microsoft.com/office/drawing/2014/main" id="{D3289D8B-6486-42FE-8569-C6DBF5FC960B}"/>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26" name="フローチャート: 判断 625">
          <a:extLst>
            <a:ext uri="{FF2B5EF4-FFF2-40B4-BE49-F238E27FC236}">
              <a16:creationId xmlns:a16="http://schemas.microsoft.com/office/drawing/2014/main" id="{F0289538-B6A9-43C6-B30E-8AE4C1FD6F9E}"/>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27" name="n_3aveValue【消防施設】&#10;一人当たり面積">
          <a:extLst>
            <a:ext uri="{FF2B5EF4-FFF2-40B4-BE49-F238E27FC236}">
              <a16:creationId xmlns:a16="http://schemas.microsoft.com/office/drawing/2014/main" id="{F7B36CFA-27B8-4022-A5F4-9D7D8BB27003}"/>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F8C3EFAE-4CE3-42AD-81A5-C50D4440341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3F04E18-0745-415F-9BFC-6BEE14A35CF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CCC37D22-C76D-4EA9-BFF8-54F37036D1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EB1449B4-2B46-4831-9942-00B47B3866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396ADE55-D9B8-48B9-B765-C5B09034DF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49022</xdr:rowOff>
    </xdr:from>
    <xdr:to>
      <xdr:col>116</xdr:col>
      <xdr:colOff>114300</xdr:colOff>
      <xdr:row>86</xdr:row>
      <xdr:rowOff>150622</xdr:rowOff>
    </xdr:to>
    <xdr:sp macro="" textlink="">
      <xdr:nvSpPr>
        <xdr:cNvPr id="633" name="楕円 632">
          <a:extLst>
            <a:ext uri="{FF2B5EF4-FFF2-40B4-BE49-F238E27FC236}">
              <a16:creationId xmlns:a16="http://schemas.microsoft.com/office/drawing/2014/main" id="{18BDBD1A-F544-4F2E-917C-4C9DCEC5ED6F}"/>
            </a:ext>
          </a:extLst>
        </xdr:cNvPr>
        <xdr:cNvSpPr/>
      </xdr:nvSpPr>
      <xdr:spPr>
        <a:xfrm>
          <a:off x="221107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135399</xdr:rowOff>
    </xdr:from>
    <xdr:ext cx="469744" cy="259045"/>
    <xdr:sp macro="" textlink="">
      <xdr:nvSpPr>
        <xdr:cNvPr id="634" name="【消防施設】&#10;一人当たり面積該当値テキスト">
          <a:extLst>
            <a:ext uri="{FF2B5EF4-FFF2-40B4-BE49-F238E27FC236}">
              <a16:creationId xmlns:a16="http://schemas.microsoft.com/office/drawing/2014/main" id="{C39A9AF4-55FA-4E7F-B653-D4AA0EE6E47F}"/>
            </a:ext>
          </a:extLst>
        </xdr:cNvPr>
        <xdr:cNvSpPr txBox="1"/>
      </xdr:nvSpPr>
      <xdr:spPr>
        <a:xfrm>
          <a:off x="22199600" y="1470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49022</xdr:rowOff>
    </xdr:from>
    <xdr:to>
      <xdr:col>112</xdr:col>
      <xdr:colOff>38100</xdr:colOff>
      <xdr:row>86</xdr:row>
      <xdr:rowOff>150622</xdr:rowOff>
    </xdr:to>
    <xdr:sp macro="" textlink="">
      <xdr:nvSpPr>
        <xdr:cNvPr id="635" name="楕円 634">
          <a:extLst>
            <a:ext uri="{FF2B5EF4-FFF2-40B4-BE49-F238E27FC236}">
              <a16:creationId xmlns:a16="http://schemas.microsoft.com/office/drawing/2014/main" id="{129980E7-F383-42C9-959B-666713B19E70}"/>
            </a:ext>
          </a:extLst>
        </xdr:cNvPr>
        <xdr:cNvSpPr/>
      </xdr:nvSpPr>
      <xdr:spPr>
        <a:xfrm>
          <a:off x="21272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99822</xdr:rowOff>
    </xdr:from>
    <xdr:to>
      <xdr:col>116</xdr:col>
      <xdr:colOff>63500</xdr:colOff>
      <xdr:row>86</xdr:row>
      <xdr:rowOff>99822</xdr:rowOff>
    </xdr:to>
    <xdr:cxnSp macro="">
      <xdr:nvCxnSpPr>
        <xdr:cNvPr id="636" name="直線コネクタ 635">
          <a:extLst>
            <a:ext uri="{FF2B5EF4-FFF2-40B4-BE49-F238E27FC236}">
              <a16:creationId xmlns:a16="http://schemas.microsoft.com/office/drawing/2014/main" id="{EF462618-B385-4067-ABDB-6B7DF310CB81}"/>
            </a:ext>
          </a:extLst>
        </xdr:cNvPr>
        <xdr:cNvCxnSpPr/>
      </xdr:nvCxnSpPr>
      <xdr:spPr>
        <a:xfrm>
          <a:off x="21323300" y="14844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49213</xdr:rowOff>
    </xdr:from>
    <xdr:to>
      <xdr:col>107</xdr:col>
      <xdr:colOff>101600</xdr:colOff>
      <xdr:row>86</xdr:row>
      <xdr:rowOff>150813</xdr:rowOff>
    </xdr:to>
    <xdr:sp macro="" textlink="">
      <xdr:nvSpPr>
        <xdr:cNvPr id="637" name="楕円 636">
          <a:extLst>
            <a:ext uri="{FF2B5EF4-FFF2-40B4-BE49-F238E27FC236}">
              <a16:creationId xmlns:a16="http://schemas.microsoft.com/office/drawing/2014/main" id="{9FB9B624-5188-4852-897C-011B8A858530}"/>
            </a:ext>
          </a:extLst>
        </xdr:cNvPr>
        <xdr:cNvSpPr/>
      </xdr:nvSpPr>
      <xdr:spPr>
        <a:xfrm>
          <a:off x="20383500" y="14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99822</xdr:rowOff>
    </xdr:from>
    <xdr:to>
      <xdr:col>111</xdr:col>
      <xdr:colOff>177800</xdr:colOff>
      <xdr:row>86</xdr:row>
      <xdr:rowOff>100013</xdr:rowOff>
    </xdr:to>
    <xdr:cxnSp macro="">
      <xdr:nvCxnSpPr>
        <xdr:cNvPr id="638" name="直線コネクタ 637">
          <a:extLst>
            <a:ext uri="{FF2B5EF4-FFF2-40B4-BE49-F238E27FC236}">
              <a16:creationId xmlns:a16="http://schemas.microsoft.com/office/drawing/2014/main" id="{4B400138-95F5-4105-9C87-94EFF407B250}"/>
            </a:ext>
          </a:extLst>
        </xdr:cNvPr>
        <xdr:cNvCxnSpPr/>
      </xdr:nvCxnSpPr>
      <xdr:spPr>
        <a:xfrm flipV="1">
          <a:off x="20434300" y="1484452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141749</xdr:rowOff>
    </xdr:from>
    <xdr:ext cx="469744" cy="259045"/>
    <xdr:sp macro="" textlink="">
      <xdr:nvSpPr>
        <xdr:cNvPr id="639" name="n_1mainValue【消防施設】&#10;一人当たり面積">
          <a:extLst>
            <a:ext uri="{FF2B5EF4-FFF2-40B4-BE49-F238E27FC236}">
              <a16:creationId xmlns:a16="http://schemas.microsoft.com/office/drawing/2014/main" id="{33230317-0184-4FD8-AC71-B236278C9F83}"/>
            </a:ext>
          </a:extLst>
        </xdr:cNvPr>
        <xdr:cNvSpPr txBox="1"/>
      </xdr:nvSpPr>
      <xdr:spPr>
        <a:xfrm>
          <a:off x="210757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141940</xdr:rowOff>
    </xdr:from>
    <xdr:ext cx="469744" cy="259045"/>
    <xdr:sp macro="" textlink="">
      <xdr:nvSpPr>
        <xdr:cNvPr id="640" name="n_2mainValue【消防施設】&#10;一人当たり面積">
          <a:extLst>
            <a:ext uri="{FF2B5EF4-FFF2-40B4-BE49-F238E27FC236}">
              <a16:creationId xmlns:a16="http://schemas.microsoft.com/office/drawing/2014/main" id="{2A59EA58-9B65-434A-9A7E-04FE7F5B572D}"/>
            </a:ext>
          </a:extLst>
        </xdr:cNvPr>
        <xdr:cNvSpPr txBox="1"/>
      </xdr:nvSpPr>
      <xdr:spPr>
        <a:xfrm>
          <a:off x="20199427" y="148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65FB2E89-CCC9-4B79-8CE0-D2D6A580F7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CA2A69DD-493C-426C-871A-5D1C46FBF1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9DE3075A-6127-4F2F-9B6A-D1F54E4743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9A543381-C930-496E-9A5A-212DAEEE4C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2AFA2F2F-19E1-46C2-960B-B790EB84BE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71A4391A-62D9-4FD8-A186-7745026EF5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FB6D0E60-3ADF-411E-83D7-FB324B2EFC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B6F2002F-11AB-4050-BAF4-56177D8756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E2262E9E-E880-4018-AAA7-B7EA76892D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29A01DB7-57E2-4FA8-A98A-24F4941444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EE7430E2-35DB-436E-9D9C-CF468E8C04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a:extLst>
            <a:ext uri="{FF2B5EF4-FFF2-40B4-BE49-F238E27FC236}">
              <a16:creationId xmlns:a16="http://schemas.microsoft.com/office/drawing/2014/main" id="{6B7EDFB0-7971-41E7-BCA6-E972705692A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67F61B6-5BC9-47A3-9674-41D1ED87AD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53462A4A-441E-4157-9B08-C3140B635A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BE56E629-1B25-4762-91F0-C358974B55B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BC1142EB-7EDC-4089-9C30-9A1FC2E8D7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207E7C46-A63C-4996-9A1D-0A1E4A78EB8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653E1031-3620-4D82-AA57-2D8150AA055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2603FBCC-46B8-40D5-B225-63BBC1007B2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E490F7BC-8284-4AF5-980D-0A0A45B862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613E6AA-E7AF-45C8-B795-7CC0F048A6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a:extLst>
            <a:ext uri="{FF2B5EF4-FFF2-40B4-BE49-F238E27FC236}">
              <a16:creationId xmlns:a16="http://schemas.microsoft.com/office/drawing/2014/main" id="{262C6394-092F-49EC-972C-68240E1705F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90E1C9F-1033-446A-BDA1-20E2BBDF3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95380BBC-44CB-49D5-BEDE-B98F8FB0C86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D8CAD42E-6179-4756-8248-6170F41906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66" name="直線コネクタ 665">
          <a:extLst>
            <a:ext uri="{FF2B5EF4-FFF2-40B4-BE49-F238E27FC236}">
              <a16:creationId xmlns:a16="http://schemas.microsoft.com/office/drawing/2014/main" id="{A4FF99D1-9B2C-409D-A88C-9706336F03AB}"/>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67" name="【庁舎】&#10;有形固定資産減価償却率最小値テキスト">
          <a:extLst>
            <a:ext uri="{FF2B5EF4-FFF2-40B4-BE49-F238E27FC236}">
              <a16:creationId xmlns:a16="http://schemas.microsoft.com/office/drawing/2014/main" id="{0AB4692C-2A69-4109-AA67-B7351188836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68" name="直線コネクタ 667">
          <a:extLst>
            <a:ext uri="{FF2B5EF4-FFF2-40B4-BE49-F238E27FC236}">
              <a16:creationId xmlns:a16="http://schemas.microsoft.com/office/drawing/2014/main" id="{E27B621B-5889-43C2-8A28-97B7964F973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69" name="【庁舎】&#10;有形固定資産減価償却率最大値テキスト">
          <a:extLst>
            <a:ext uri="{FF2B5EF4-FFF2-40B4-BE49-F238E27FC236}">
              <a16:creationId xmlns:a16="http://schemas.microsoft.com/office/drawing/2014/main" id="{0D51BBB5-FD10-43B4-94F0-917221627EDF}"/>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70" name="直線コネクタ 669">
          <a:extLst>
            <a:ext uri="{FF2B5EF4-FFF2-40B4-BE49-F238E27FC236}">
              <a16:creationId xmlns:a16="http://schemas.microsoft.com/office/drawing/2014/main" id="{2F9E2751-BA38-4CB8-9EC4-EF40F0A429D6}"/>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71" name="【庁舎】&#10;有形固定資産減価償却率平均値テキスト">
          <a:extLst>
            <a:ext uri="{FF2B5EF4-FFF2-40B4-BE49-F238E27FC236}">
              <a16:creationId xmlns:a16="http://schemas.microsoft.com/office/drawing/2014/main" id="{CE573C16-CFCF-4EA0-9B13-D1488FDB4B0A}"/>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2" name="フローチャート: 判断 671">
          <a:extLst>
            <a:ext uri="{FF2B5EF4-FFF2-40B4-BE49-F238E27FC236}">
              <a16:creationId xmlns:a16="http://schemas.microsoft.com/office/drawing/2014/main" id="{892DE6A9-5D44-42F5-AA4C-908D63E17F89}"/>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73" name="フローチャート: 判断 672">
          <a:extLst>
            <a:ext uri="{FF2B5EF4-FFF2-40B4-BE49-F238E27FC236}">
              <a16:creationId xmlns:a16="http://schemas.microsoft.com/office/drawing/2014/main" id="{F41C1205-E0F3-4CAE-B480-0B7A79F9A19F}"/>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674" name="n_1aveValue【庁舎】&#10;有形固定資産減価償却率">
          <a:extLst>
            <a:ext uri="{FF2B5EF4-FFF2-40B4-BE49-F238E27FC236}">
              <a16:creationId xmlns:a16="http://schemas.microsoft.com/office/drawing/2014/main" id="{55043E81-063A-446D-B359-6803F4170F83}"/>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75" name="フローチャート: 判断 674">
          <a:extLst>
            <a:ext uri="{FF2B5EF4-FFF2-40B4-BE49-F238E27FC236}">
              <a16:creationId xmlns:a16="http://schemas.microsoft.com/office/drawing/2014/main" id="{D46170C1-A1D9-45B1-8B86-3C20342ADA74}"/>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76" name="n_2aveValue【庁舎】&#10;有形固定資産減価償却率">
          <a:extLst>
            <a:ext uri="{FF2B5EF4-FFF2-40B4-BE49-F238E27FC236}">
              <a16:creationId xmlns:a16="http://schemas.microsoft.com/office/drawing/2014/main" id="{EEAAE8EE-8E24-4988-820E-A6C7425DBF4F}"/>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677" name="フローチャート: 判断 676">
          <a:extLst>
            <a:ext uri="{FF2B5EF4-FFF2-40B4-BE49-F238E27FC236}">
              <a16:creationId xmlns:a16="http://schemas.microsoft.com/office/drawing/2014/main" id="{28AF01E8-0BA8-4BFD-A7E7-B15438C860CD}"/>
            </a:ext>
          </a:extLst>
        </xdr:cNvPr>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142620</xdr:rowOff>
    </xdr:from>
    <xdr:ext cx="405111" cy="259045"/>
    <xdr:sp macro="" textlink="">
      <xdr:nvSpPr>
        <xdr:cNvPr id="678" name="n_3aveValue【庁舎】&#10;有形固定資産減価償却率">
          <a:extLst>
            <a:ext uri="{FF2B5EF4-FFF2-40B4-BE49-F238E27FC236}">
              <a16:creationId xmlns:a16="http://schemas.microsoft.com/office/drawing/2014/main" id="{B003DB27-7F7D-45B8-8F38-65ED0C53C068}"/>
            </a:ext>
          </a:extLst>
        </xdr:cNvPr>
        <xdr:cNvSpPr txBox="1"/>
      </xdr:nvSpPr>
      <xdr:spPr>
        <a:xfrm>
          <a:off x="13500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6A1FFBA-D3D5-41FB-B877-6875F3FC49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86B57CD-6228-4943-BF9A-60C824FD4A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33A3D6A-4B0D-466B-AF47-DF421F2B4A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B342864-FFE5-4C62-A4D6-344BED7EE5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ACBA6D8-1F00-48FD-87AC-0FDC3D260F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684" name="楕円 683">
          <a:extLst>
            <a:ext uri="{FF2B5EF4-FFF2-40B4-BE49-F238E27FC236}">
              <a16:creationId xmlns:a16="http://schemas.microsoft.com/office/drawing/2014/main" id="{F2E43C9B-BAB3-4ACB-90CB-F35D0AA30B53}"/>
            </a:ext>
          </a:extLst>
        </xdr:cNvPr>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685" name="【庁舎】&#10;有形固定資産減価償却率該当値テキスト">
          <a:extLst>
            <a:ext uri="{FF2B5EF4-FFF2-40B4-BE49-F238E27FC236}">
              <a16:creationId xmlns:a16="http://schemas.microsoft.com/office/drawing/2014/main" id="{A1BF5C90-14E9-4C4E-806D-4F6BF0A8D4EA}"/>
            </a:ext>
          </a:extLst>
        </xdr:cNvPr>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686" name="楕円 685">
          <a:extLst>
            <a:ext uri="{FF2B5EF4-FFF2-40B4-BE49-F238E27FC236}">
              <a16:creationId xmlns:a16="http://schemas.microsoft.com/office/drawing/2014/main" id="{D4C0BE80-EF42-4CFB-8312-E8B3799DE4CA}"/>
            </a:ext>
          </a:extLst>
        </xdr:cNvPr>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35379</xdr:rowOff>
    </xdr:to>
    <xdr:cxnSp macro="">
      <xdr:nvCxnSpPr>
        <xdr:cNvPr id="687" name="直線コネクタ 686">
          <a:extLst>
            <a:ext uri="{FF2B5EF4-FFF2-40B4-BE49-F238E27FC236}">
              <a16:creationId xmlns:a16="http://schemas.microsoft.com/office/drawing/2014/main" id="{0C4E8D56-F2B5-4651-A02D-E7B3E17AD381}"/>
            </a:ext>
          </a:extLst>
        </xdr:cNvPr>
        <xdr:cNvCxnSpPr/>
      </xdr:nvCxnSpPr>
      <xdr:spPr>
        <a:xfrm flipV="1">
          <a:off x="15481300" y="176669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88" name="楕円 687">
          <a:extLst>
            <a:ext uri="{FF2B5EF4-FFF2-40B4-BE49-F238E27FC236}">
              <a16:creationId xmlns:a16="http://schemas.microsoft.com/office/drawing/2014/main" id="{065A96F1-AB45-4669-8A53-3F42498F5D52}"/>
            </a:ext>
          </a:extLst>
        </xdr:cNvPr>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164374</xdr:rowOff>
    </xdr:from>
    <xdr:to>
      <xdr:col>81</xdr:col>
      <xdr:colOff>50800</xdr:colOff>
      <xdr:row>103</xdr:row>
      <xdr:rowOff>35379</xdr:rowOff>
    </xdr:to>
    <xdr:cxnSp macro="">
      <xdr:nvCxnSpPr>
        <xdr:cNvPr id="689" name="直線コネクタ 688">
          <a:extLst>
            <a:ext uri="{FF2B5EF4-FFF2-40B4-BE49-F238E27FC236}">
              <a16:creationId xmlns:a16="http://schemas.microsoft.com/office/drawing/2014/main" id="{93DC7757-C335-4E03-99E2-1515090CC9E8}"/>
            </a:ext>
          </a:extLst>
        </xdr:cNvPr>
        <xdr:cNvCxnSpPr/>
      </xdr:nvCxnSpPr>
      <xdr:spPr>
        <a:xfrm>
          <a:off x="14592300" y="176522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90" name="楕円 689">
          <a:extLst>
            <a:ext uri="{FF2B5EF4-FFF2-40B4-BE49-F238E27FC236}">
              <a16:creationId xmlns:a16="http://schemas.microsoft.com/office/drawing/2014/main" id="{DA40647D-F2AB-458F-998C-0E2060E35723}"/>
            </a:ext>
          </a:extLst>
        </xdr:cNvPr>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164374</xdr:rowOff>
    </xdr:from>
    <xdr:to>
      <xdr:col>76</xdr:col>
      <xdr:colOff>114300</xdr:colOff>
      <xdr:row>103</xdr:row>
      <xdr:rowOff>7620</xdr:rowOff>
    </xdr:to>
    <xdr:cxnSp macro="">
      <xdr:nvCxnSpPr>
        <xdr:cNvPr id="691" name="直線コネクタ 690">
          <a:extLst>
            <a:ext uri="{FF2B5EF4-FFF2-40B4-BE49-F238E27FC236}">
              <a16:creationId xmlns:a16="http://schemas.microsoft.com/office/drawing/2014/main" id="{B17AF0DC-AE5D-4D18-885B-69D3ACBEA60D}"/>
            </a:ext>
          </a:extLst>
        </xdr:cNvPr>
        <xdr:cNvCxnSpPr/>
      </xdr:nvCxnSpPr>
      <xdr:spPr>
        <a:xfrm flipV="1">
          <a:off x="13703300" y="176522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102706</xdr:rowOff>
    </xdr:from>
    <xdr:ext cx="405111" cy="259045"/>
    <xdr:sp macro="" textlink="">
      <xdr:nvSpPr>
        <xdr:cNvPr id="692" name="n_1mainValue【庁舎】&#10;有形固定資産減価償却率">
          <a:extLst>
            <a:ext uri="{FF2B5EF4-FFF2-40B4-BE49-F238E27FC236}">
              <a16:creationId xmlns:a16="http://schemas.microsoft.com/office/drawing/2014/main" id="{96F25324-4481-44D0-9C0B-E7965D12CA8E}"/>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93" name="n_2mainValue【庁舎】&#10;有形固定資産減価償却率">
          <a:extLst>
            <a:ext uri="{FF2B5EF4-FFF2-40B4-BE49-F238E27FC236}">
              <a16:creationId xmlns:a16="http://schemas.microsoft.com/office/drawing/2014/main" id="{06EBB4B6-4369-4B09-B951-E93DE3B19A34}"/>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4" name="n_3mainValue【庁舎】&#10;有形固定資産減価償却率">
          <a:extLst>
            <a:ext uri="{FF2B5EF4-FFF2-40B4-BE49-F238E27FC236}">
              <a16:creationId xmlns:a16="http://schemas.microsoft.com/office/drawing/2014/main" id="{57688EB3-D10E-44A0-AEC2-3B2F143959B7}"/>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E72CB55B-7435-4008-BC91-A6690708CB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3EE42222-0A6E-4CFD-A34C-E0662B25B6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4231DC2-B20A-4D32-83F9-15FA843CD9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C3A04B81-D251-4DFA-B837-0056C8D1A7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BC50A6E-C569-4EAD-86A2-9807A628E7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11060569-FE96-4BE2-B43A-383799C5B9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CDCA49BE-1A4E-423F-A144-A4288491F9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FF20216B-6B67-4E7B-A374-AF96C93B85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5B062C1D-342A-4345-B285-E862B703D7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3475A1A9-7B13-4DA9-BEE0-C301E93A99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AF6691A-3F5D-4AB7-93E0-5717CC6B7E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62199503-7917-4138-97FA-8B3B03F07F1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6B310EB-A38E-4319-BB7B-1411237604B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33637072-6719-4FCB-A0FA-77CD95F1674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72B267B5-F3C8-431A-860C-D09AB0E141F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182B58F7-559B-430C-9AFA-237ECEE1AF3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A56C1DF6-F1F3-44BD-8EFB-6A534563ADD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3FC3B6A1-8E95-45E9-BF87-4A51FF491EE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B5851B5F-8260-45FD-AD0A-EDB5F587DF2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62097168-6674-4247-9E70-996A1EF3C4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72047934-A7E3-4C05-8870-613211536C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16" name="直線コネクタ 715">
          <a:extLst>
            <a:ext uri="{FF2B5EF4-FFF2-40B4-BE49-F238E27FC236}">
              <a16:creationId xmlns:a16="http://schemas.microsoft.com/office/drawing/2014/main" id="{D52B1C3B-51B4-437D-8C37-3A8141B1670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17" name="【庁舎】&#10;一人当たり面積最小値テキスト">
          <a:extLst>
            <a:ext uri="{FF2B5EF4-FFF2-40B4-BE49-F238E27FC236}">
              <a16:creationId xmlns:a16="http://schemas.microsoft.com/office/drawing/2014/main" id="{9BB2B76A-1B81-4434-8FE0-68EED22AE632}"/>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18" name="直線コネクタ 717">
          <a:extLst>
            <a:ext uri="{FF2B5EF4-FFF2-40B4-BE49-F238E27FC236}">
              <a16:creationId xmlns:a16="http://schemas.microsoft.com/office/drawing/2014/main" id="{A57C99DA-F680-4341-BB6B-A8ECCF060D00}"/>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19" name="【庁舎】&#10;一人当たり面積最大値テキスト">
          <a:extLst>
            <a:ext uri="{FF2B5EF4-FFF2-40B4-BE49-F238E27FC236}">
              <a16:creationId xmlns:a16="http://schemas.microsoft.com/office/drawing/2014/main" id="{61F65E22-8C9F-474A-A18B-5F9558DECC26}"/>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20" name="直線コネクタ 719">
          <a:extLst>
            <a:ext uri="{FF2B5EF4-FFF2-40B4-BE49-F238E27FC236}">
              <a16:creationId xmlns:a16="http://schemas.microsoft.com/office/drawing/2014/main" id="{1F092C28-F2E6-43A9-894B-82563C3863E1}"/>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721" name="【庁舎】&#10;一人当たり面積平均値テキスト">
          <a:extLst>
            <a:ext uri="{FF2B5EF4-FFF2-40B4-BE49-F238E27FC236}">
              <a16:creationId xmlns:a16="http://schemas.microsoft.com/office/drawing/2014/main" id="{2F8649E9-E64E-42C4-9AAB-C333526E28D0}"/>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22" name="フローチャート: 判断 721">
          <a:extLst>
            <a:ext uri="{FF2B5EF4-FFF2-40B4-BE49-F238E27FC236}">
              <a16:creationId xmlns:a16="http://schemas.microsoft.com/office/drawing/2014/main" id="{B26BBB1F-B624-4F97-999D-E17EEEAFD662}"/>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23" name="フローチャート: 判断 722">
          <a:extLst>
            <a:ext uri="{FF2B5EF4-FFF2-40B4-BE49-F238E27FC236}">
              <a16:creationId xmlns:a16="http://schemas.microsoft.com/office/drawing/2014/main" id="{D8E0B151-C11F-457B-86D0-B8DE0B90E624}"/>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724" name="n_1aveValue【庁舎】&#10;一人当たり面積">
          <a:extLst>
            <a:ext uri="{FF2B5EF4-FFF2-40B4-BE49-F238E27FC236}">
              <a16:creationId xmlns:a16="http://schemas.microsoft.com/office/drawing/2014/main" id="{B9093604-5241-4C09-B55E-A8058E316643}"/>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725" name="フローチャート: 判断 724">
          <a:extLst>
            <a:ext uri="{FF2B5EF4-FFF2-40B4-BE49-F238E27FC236}">
              <a16:creationId xmlns:a16="http://schemas.microsoft.com/office/drawing/2014/main" id="{FA73F54F-5E4F-4C36-BBF1-919477B6E7FC}"/>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726" name="n_2aveValue【庁舎】&#10;一人当たり面積">
          <a:extLst>
            <a:ext uri="{FF2B5EF4-FFF2-40B4-BE49-F238E27FC236}">
              <a16:creationId xmlns:a16="http://schemas.microsoft.com/office/drawing/2014/main" id="{5DE42275-7A45-4E2A-84DB-FC785F11BCED}"/>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8255</xdr:rowOff>
    </xdr:from>
    <xdr:to>
      <xdr:col>102</xdr:col>
      <xdr:colOff>165100</xdr:colOff>
      <xdr:row>107</xdr:row>
      <xdr:rowOff>109855</xdr:rowOff>
    </xdr:to>
    <xdr:sp macro="" textlink="">
      <xdr:nvSpPr>
        <xdr:cNvPr id="727" name="フローチャート: 判断 726">
          <a:extLst>
            <a:ext uri="{FF2B5EF4-FFF2-40B4-BE49-F238E27FC236}">
              <a16:creationId xmlns:a16="http://schemas.microsoft.com/office/drawing/2014/main" id="{F431F364-C7D5-4AE5-A7CE-A1FAB4DABCB3}"/>
            </a:ext>
          </a:extLst>
        </xdr:cNvPr>
        <xdr:cNvSpPr/>
      </xdr:nvSpPr>
      <xdr:spPr>
        <a:xfrm>
          <a:off x="19494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126382</xdr:rowOff>
    </xdr:from>
    <xdr:ext cx="469744" cy="259045"/>
    <xdr:sp macro="" textlink="">
      <xdr:nvSpPr>
        <xdr:cNvPr id="728" name="n_3aveValue【庁舎】&#10;一人当たり面積">
          <a:extLst>
            <a:ext uri="{FF2B5EF4-FFF2-40B4-BE49-F238E27FC236}">
              <a16:creationId xmlns:a16="http://schemas.microsoft.com/office/drawing/2014/main" id="{3C829D2C-FF5D-4DBD-A195-89B590F76851}"/>
            </a:ext>
          </a:extLst>
        </xdr:cNvPr>
        <xdr:cNvSpPr txBox="1"/>
      </xdr:nvSpPr>
      <xdr:spPr>
        <a:xfrm>
          <a:off x="19310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6D8F00D-6225-400D-92B5-AE32993998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1A7E79B-4ECD-45AA-8D4B-6CD88AE612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58865FA-CDA8-4EFB-95D6-49690CD566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C99A97B-9117-4210-B1E2-0A1115E85A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39D9E5E-D135-4E3C-B95D-2366625FB9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26543</xdr:rowOff>
    </xdr:from>
    <xdr:to>
      <xdr:col>116</xdr:col>
      <xdr:colOff>114300</xdr:colOff>
      <xdr:row>107</xdr:row>
      <xdr:rowOff>128143</xdr:rowOff>
    </xdr:to>
    <xdr:sp macro="" textlink="">
      <xdr:nvSpPr>
        <xdr:cNvPr id="734" name="楕円 733">
          <a:extLst>
            <a:ext uri="{FF2B5EF4-FFF2-40B4-BE49-F238E27FC236}">
              <a16:creationId xmlns:a16="http://schemas.microsoft.com/office/drawing/2014/main" id="{7CE76876-31D8-4A06-965A-3E20018F244B}"/>
            </a:ext>
          </a:extLst>
        </xdr:cNvPr>
        <xdr:cNvSpPr/>
      </xdr:nvSpPr>
      <xdr:spPr>
        <a:xfrm>
          <a:off x="22110700" y="18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141444</xdr:rowOff>
    </xdr:from>
    <xdr:ext cx="469744" cy="259045"/>
    <xdr:sp macro="" textlink="">
      <xdr:nvSpPr>
        <xdr:cNvPr id="735" name="【庁舎】&#10;一人当たり面積該当値テキスト">
          <a:extLst>
            <a:ext uri="{FF2B5EF4-FFF2-40B4-BE49-F238E27FC236}">
              <a16:creationId xmlns:a16="http://schemas.microsoft.com/office/drawing/2014/main" id="{DCCE48D3-E28C-475E-9C0F-F4772524EE2A}"/>
            </a:ext>
          </a:extLst>
        </xdr:cNvPr>
        <xdr:cNvSpPr txBox="1"/>
      </xdr:nvSpPr>
      <xdr:spPr>
        <a:xfrm>
          <a:off x="22199600" y="1831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29514</xdr:rowOff>
    </xdr:from>
    <xdr:to>
      <xdr:col>112</xdr:col>
      <xdr:colOff>38100</xdr:colOff>
      <xdr:row>107</xdr:row>
      <xdr:rowOff>131114</xdr:rowOff>
    </xdr:to>
    <xdr:sp macro="" textlink="">
      <xdr:nvSpPr>
        <xdr:cNvPr id="736" name="楕円 735">
          <a:extLst>
            <a:ext uri="{FF2B5EF4-FFF2-40B4-BE49-F238E27FC236}">
              <a16:creationId xmlns:a16="http://schemas.microsoft.com/office/drawing/2014/main" id="{D22283CB-5AD4-481E-A229-FB73A946DFB6}"/>
            </a:ext>
          </a:extLst>
        </xdr:cNvPr>
        <xdr:cNvSpPr/>
      </xdr:nvSpPr>
      <xdr:spPr>
        <a:xfrm>
          <a:off x="21272500" y="183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77343</xdr:rowOff>
    </xdr:from>
    <xdr:to>
      <xdr:col>116</xdr:col>
      <xdr:colOff>63500</xdr:colOff>
      <xdr:row>107</xdr:row>
      <xdr:rowOff>80314</xdr:rowOff>
    </xdr:to>
    <xdr:cxnSp macro="">
      <xdr:nvCxnSpPr>
        <xdr:cNvPr id="737" name="直線コネクタ 736">
          <a:extLst>
            <a:ext uri="{FF2B5EF4-FFF2-40B4-BE49-F238E27FC236}">
              <a16:creationId xmlns:a16="http://schemas.microsoft.com/office/drawing/2014/main" id="{497C108F-30DA-4441-A27D-16B9878F7E12}"/>
            </a:ext>
          </a:extLst>
        </xdr:cNvPr>
        <xdr:cNvCxnSpPr/>
      </xdr:nvCxnSpPr>
      <xdr:spPr>
        <a:xfrm flipV="1">
          <a:off x="21323300" y="18422493"/>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32716</xdr:rowOff>
    </xdr:from>
    <xdr:to>
      <xdr:col>107</xdr:col>
      <xdr:colOff>101600</xdr:colOff>
      <xdr:row>107</xdr:row>
      <xdr:rowOff>134316</xdr:rowOff>
    </xdr:to>
    <xdr:sp macro="" textlink="">
      <xdr:nvSpPr>
        <xdr:cNvPr id="738" name="楕円 737">
          <a:extLst>
            <a:ext uri="{FF2B5EF4-FFF2-40B4-BE49-F238E27FC236}">
              <a16:creationId xmlns:a16="http://schemas.microsoft.com/office/drawing/2014/main" id="{D6ACA0B3-4197-4B0E-8B49-1AB18FE5420E}"/>
            </a:ext>
          </a:extLst>
        </xdr:cNvPr>
        <xdr:cNvSpPr/>
      </xdr:nvSpPr>
      <xdr:spPr>
        <a:xfrm>
          <a:off x="20383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80314</xdr:rowOff>
    </xdr:from>
    <xdr:to>
      <xdr:col>111</xdr:col>
      <xdr:colOff>177800</xdr:colOff>
      <xdr:row>107</xdr:row>
      <xdr:rowOff>83516</xdr:rowOff>
    </xdr:to>
    <xdr:cxnSp macro="">
      <xdr:nvCxnSpPr>
        <xdr:cNvPr id="739" name="直線コネクタ 738">
          <a:extLst>
            <a:ext uri="{FF2B5EF4-FFF2-40B4-BE49-F238E27FC236}">
              <a16:creationId xmlns:a16="http://schemas.microsoft.com/office/drawing/2014/main" id="{971BE4A7-3C43-456B-AAE0-5389BF79BE58}"/>
            </a:ext>
          </a:extLst>
        </xdr:cNvPr>
        <xdr:cNvCxnSpPr/>
      </xdr:nvCxnSpPr>
      <xdr:spPr>
        <a:xfrm flipV="1">
          <a:off x="20434300" y="1842546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740" name="楕円 739">
          <a:extLst>
            <a:ext uri="{FF2B5EF4-FFF2-40B4-BE49-F238E27FC236}">
              <a16:creationId xmlns:a16="http://schemas.microsoft.com/office/drawing/2014/main" id="{73393F65-95EB-40C7-AFB0-310FB3BBCF23}"/>
            </a:ext>
          </a:extLst>
        </xdr:cNvPr>
        <xdr:cNvSpPr/>
      </xdr:nvSpPr>
      <xdr:spPr>
        <a:xfrm>
          <a:off x="194945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83516</xdr:rowOff>
    </xdr:from>
    <xdr:to>
      <xdr:col>107</xdr:col>
      <xdr:colOff>50800</xdr:colOff>
      <xdr:row>107</xdr:row>
      <xdr:rowOff>94945</xdr:rowOff>
    </xdr:to>
    <xdr:cxnSp macro="">
      <xdr:nvCxnSpPr>
        <xdr:cNvPr id="741" name="直線コネクタ 740">
          <a:extLst>
            <a:ext uri="{FF2B5EF4-FFF2-40B4-BE49-F238E27FC236}">
              <a16:creationId xmlns:a16="http://schemas.microsoft.com/office/drawing/2014/main" id="{755B38E2-3EC2-41C4-A9E2-25AD66253122}"/>
            </a:ext>
          </a:extLst>
        </xdr:cNvPr>
        <xdr:cNvCxnSpPr/>
      </xdr:nvCxnSpPr>
      <xdr:spPr>
        <a:xfrm flipV="1">
          <a:off x="19545300" y="184286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122241</xdr:rowOff>
    </xdr:from>
    <xdr:ext cx="469744" cy="259045"/>
    <xdr:sp macro="" textlink="">
      <xdr:nvSpPr>
        <xdr:cNvPr id="742" name="n_1mainValue【庁舎】&#10;一人当たり面積">
          <a:extLst>
            <a:ext uri="{FF2B5EF4-FFF2-40B4-BE49-F238E27FC236}">
              <a16:creationId xmlns:a16="http://schemas.microsoft.com/office/drawing/2014/main" id="{3A694123-5085-452E-BA29-F69A5EAABB66}"/>
            </a:ext>
          </a:extLst>
        </xdr:cNvPr>
        <xdr:cNvSpPr txBox="1"/>
      </xdr:nvSpPr>
      <xdr:spPr>
        <a:xfrm>
          <a:off x="21075727" y="184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125443</xdr:rowOff>
    </xdr:from>
    <xdr:ext cx="469744" cy="259045"/>
    <xdr:sp macro="" textlink="">
      <xdr:nvSpPr>
        <xdr:cNvPr id="743" name="n_2mainValue【庁舎】&#10;一人当たり面積">
          <a:extLst>
            <a:ext uri="{FF2B5EF4-FFF2-40B4-BE49-F238E27FC236}">
              <a16:creationId xmlns:a16="http://schemas.microsoft.com/office/drawing/2014/main" id="{F8131C97-277E-44D1-8F2A-95505ACC9BB2}"/>
            </a:ext>
          </a:extLst>
        </xdr:cNvPr>
        <xdr:cNvSpPr txBox="1"/>
      </xdr:nvSpPr>
      <xdr:spPr>
        <a:xfrm>
          <a:off x="20199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136872</xdr:rowOff>
    </xdr:from>
    <xdr:ext cx="469744" cy="259045"/>
    <xdr:sp macro="" textlink="">
      <xdr:nvSpPr>
        <xdr:cNvPr id="744" name="n_3mainValue【庁舎】&#10;一人当たり面積">
          <a:extLst>
            <a:ext uri="{FF2B5EF4-FFF2-40B4-BE49-F238E27FC236}">
              <a16:creationId xmlns:a16="http://schemas.microsoft.com/office/drawing/2014/main" id="{7493EEFE-C266-473B-87FF-0A621554693E}"/>
            </a:ext>
          </a:extLst>
        </xdr:cNvPr>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A81F084C-EA6B-4C19-9737-B7B7E86013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C48C0861-52F9-4AC0-9BC1-14E85B6584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38B281FE-BC4C-4844-9B4E-F4871F8091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特に減価償却率が１００％となっている福祉施設については、各施設が耐用年数を使用しているため、今後施設をどのように維持していくのか検討を進めていく必要がある。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体育館についても同様に老朽化対策の検討を進めていく必要がある。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4,614
4,608
34.08
3,214,969
3,016,428
116,824
1,929,552
2,247,685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財政力指数は若干ではあるが上昇しているものの、人口の減少や全国平均を上回る高齢化（</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３１年末　高齢化率４１．１％）に加え、基幹産業である農業の衰退や町内に中心となる産業がないこと等により財政基盤が弱く、指数は類似団体平均を０．０７ポイント下回っている。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津奈木町後期振興計画（</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基幹産業の振興や企業誘致を進めるとともに、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行政の効率化や歳出の抑制に向けた取組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みを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引き続き実行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83185</xdr:rowOff>
    </xdr:from>
    <xdr:to>
      <xdr:col>23</xdr:col>
      <xdr:colOff>133350</xdr:colOff>
      <xdr:row>43</xdr:row>
      <xdr:rowOff>89218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555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89218</xdr:rowOff>
    </xdr:from>
    <xdr:to>
      <xdr:col>19</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101282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101282</xdr:rowOff>
    </xdr:from>
    <xdr:to>
      <xdr:col>11</xdr:col>
      <xdr:colOff>31750</xdr:colOff>
      <xdr:row>43</xdr:row>
      <xdr:rowOff>107315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62547</xdr:rowOff>
    </xdr:from>
    <xdr:to>
      <xdr:col>11</xdr:col>
      <xdr:colOff>82550</xdr:colOff>
      <xdr:row>43</xdr:row>
      <xdr:rowOff>164147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138130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32385</xdr:rowOff>
    </xdr:from>
    <xdr:to>
      <xdr:col>23</xdr:col>
      <xdr:colOff>184150</xdr:colOff>
      <xdr:row>43</xdr:row>
      <xdr:rowOff>133985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38418</xdr:rowOff>
    </xdr:from>
    <xdr:to>
      <xdr:col>19</xdr:col>
      <xdr:colOff>184150</xdr:colOff>
      <xdr:row>43</xdr:row>
      <xdr:rowOff>140018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124795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50482</xdr:rowOff>
    </xdr:from>
    <xdr:to>
      <xdr:col>11</xdr:col>
      <xdr:colOff>82550</xdr:colOff>
      <xdr:row>43</xdr:row>
      <xdr:rowOff>152082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162259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特別会計への</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や人件費、補助費</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等が増加し、経常経費の一般財源は上昇。経常経費充当一般財源は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臨時財政対策債の減により</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減少したため、Ｈ</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２９比率</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よりも</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４ポイント</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上昇し、類似団体平均よりも</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５．７ポイント上回った</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後期高齢者医療特別会計をはじめとした公営事業への繰出金や</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人件費の増加に伴い上昇</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する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見込み</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、物件費、補助費等の削減や事務事業の更なる見直しを進め、義務的経費の削減に努め、経常収支比率の改善</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15240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2395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22606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6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136144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840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63</xdr:row>
      <xdr:rowOff>70866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840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271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89679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より１５２，５０１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低くなっており</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類似団体内順位は上位にあ</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、熊本県平均</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主な要因は、ごみ収集業務や保育園を直営で行っているため人件費の比率が高いためである。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は公立保育園</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やごみ収集業務</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の民営化を検討し、</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会計年度職員</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も必要最小限に抑制</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、定員管理による職員数の適正化や給与水準の適正化に努める。</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併せて</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物件費についても引き続き抑制に努める</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103561</xdr:rowOff>
    </xdr:from>
    <xdr:to>
      <xdr:col>23</xdr:col>
      <xdr:colOff>133350</xdr:colOff>
      <xdr:row>81</xdr:row>
      <xdr:rowOff>108367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3991011"/>
          <a:ext cx="8382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100519</xdr:rowOff>
    </xdr:from>
    <xdr:to>
      <xdr:col>19</xdr:col>
      <xdr:colOff>133350</xdr:colOff>
      <xdr:row>81</xdr:row>
      <xdr:rowOff>108367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8796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97498</xdr:rowOff>
    </xdr:from>
    <xdr:to>
      <xdr:col>15</xdr:col>
      <xdr:colOff>82550</xdr:colOff>
      <xdr:row>81</xdr:row>
      <xdr:rowOff>100519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84948"/>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78150</xdr:rowOff>
    </xdr:from>
    <xdr:to>
      <xdr:col>11</xdr:col>
      <xdr:colOff>31750</xdr:colOff>
      <xdr:row>81</xdr:row>
      <xdr:rowOff>97498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65600"/>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23536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52761</xdr:rowOff>
    </xdr:from>
    <xdr:to>
      <xdr:col>23</xdr:col>
      <xdr:colOff>184150</xdr:colOff>
      <xdr:row>81</xdr:row>
      <xdr:rowOff>154361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145488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6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57567</xdr:rowOff>
    </xdr:from>
    <xdr:to>
      <xdr:col>19</xdr:col>
      <xdr:colOff>184150</xdr:colOff>
      <xdr:row>81</xdr:row>
      <xdr:rowOff>159167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169344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1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49719</xdr:rowOff>
    </xdr:from>
    <xdr:to>
      <xdr:col>15</xdr:col>
      <xdr:colOff>133350</xdr:colOff>
      <xdr:row>81</xdr:row>
      <xdr:rowOff>151319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161496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46698</xdr:rowOff>
    </xdr:from>
    <xdr:to>
      <xdr:col>11</xdr:col>
      <xdr:colOff>82550</xdr:colOff>
      <xdr:row>81</xdr:row>
      <xdr:rowOff>148298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158475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27350</xdr:rowOff>
    </xdr:from>
    <xdr:to>
      <xdr:col>7</xdr:col>
      <xdr:colOff>31750</xdr:colOff>
      <xdr:row>81</xdr:row>
      <xdr:rowOff>128950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139127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8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機構改革や組織の再編により他自治体と比較すると管理職のポストが少ないことに加え、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前歴加算のない中途採用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職員も影響し、類似団体平均より指数が低くなっている。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国人事院勧告及び県人事委員会勧告を踏まえ、適正な給与水準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89663</xdr:rowOff>
    </xdr:from>
    <xdr:to>
      <xdr:col>81</xdr:col>
      <xdr:colOff>44450</xdr:colOff>
      <xdr:row>85</xdr:row>
      <xdr:rowOff>128270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62913"/>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111252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015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111252</xdr:rowOff>
    </xdr:from>
    <xdr:to>
      <xdr:col>72</xdr:col>
      <xdr:colOff>203200</xdr:colOff>
      <xdr:row>86</xdr:row>
      <xdr:rowOff>140208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85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14732</xdr:rowOff>
    </xdr:from>
    <xdr:to>
      <xdr:col>68</xdr:col>
      <xdr:colOff>152400</xdr:colOff>
      <xdr:row>86</xdr:row>
      <xdr:rowOff>140208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7594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89408</xdr:rowOff>
    </xdr:from>
    <xdr:to>
      <xdr:col>68</xdr:col>
      <xdr:colOff>203200</xdr:colOff>
      <xdr:row>87</xdr:row>
      <xdr:rowOff>19558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29735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128015</xdr:rowOff>
    </xdr:from>
    <xdr:to>
      <xdr:col>64</xdr:col>
      <xdr:colOff>152400</xdr:colOff>
      <xdr:row>87</xdr:row>
      <xdr:rowOff>58165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42942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38863</xdr:rowOff>
    </xdr:from>
    <xdr:to>
      <xdr:col>81</xdr:col>
      <xdr:colOff>95250</xdr:colOff>
      <xdr:row>85</xdr:row>
      <xdr:rowOff>140463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55390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60452</xdr:rowOff>
    </xdr:from>
    <xdr:to>
      <xdr:col>73</xdr:col>
      <xdr:colOff>44450</xdr:colOff>
      <xdr:row>86</xdr:row>
      <xdr:rowOff>162052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146829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89408</xdr:rowOff>
    </xdr:from>
    <xdr:to>
      <xdr:col>68</xdr:col>
      <xdr:colOff>203200</xdr:colOff>
      <xdr:row>87</xdr:row>
      <xdr:rowOff>19558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4335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135382</xdr:rowOff>
    </xdr:from>
    <xdr:to>
      <xdr:col>64</xdr:col>
      <xdr:colOff>152400</xdr:colOff>
      <xdr:row>86</xdr:row>
      <xdr:rowOff>65532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75709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これまで第５次行政改革大綱による定員管理計画により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職員数を抑制してきた結果、類似団体平均を５．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人下回る職員数となっている。類似団体内順位も高い水準にあるが、今後は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高齢者医療対策での保健師採用など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、人口も減少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ため、人口に占める職員数は増加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する見込みで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ある。今後も定員管理により、計画的な職員採用を図り適正な職員数の確保に努める。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102857</xdr:rowOff>
    </xdr:from>
    <xdr:to>
      <xdr:col>81</xdr:col>
      <xdr:colOff>44450</xdr:colOff>
      <xdr:row>60</xdr:row>
      <xdr:rowOff>118783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89857"/>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86690</xdr:rowOff>
    </xdr:from>
    <xdr:to>
      <xdr:col>77</xdr:col>
      <xdr:colOff>44450</xdr:colOff>
      <xdr:row>60</xdr:row>
      <xdr:rowOff>102857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73690"/>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76797</xdr:rowOff>
    </xdr:from>
    <xdr:to>
      <xdr:col>72</xdr:col>
      <xdr:colOff>203200</xdr:colOff>
      <xdr:row>60</xdr:row>
      <xdr:rowOff>86690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6379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73178</xdr:rowOff>
    </xdr:from>
    <xdr:to>
      <xdr:col>68</xdr:col>
      <xdr:colOff>152400</xdr:colOff>
      <xdr:row>60</xdr:row>
      <xdr:rowOff>76797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601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73647</xdr:rowOff>
    </xdr:from>
    <xdr:to>
      <xdr:col>68</xdr:col>
      <xdr:colOff>203200</xdr:colOff>
      <xdr:row>62</xdr:row>
      <xdr:rowOff>3797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160024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107797</xdr:rowOff>
    </xdr:from>
    <xdr:to>
      <xdr:col>64</xdr:col>
      <xdr:colOff>152400</xdr:colOff>
      <xdr:row>61</xdr:row>
      <xdr:rowOff>37947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22724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67983</xdr:rowOff>
    </xdr:from>
    <xdr:to>
      <xdr:col>81</xdr:col>
      <xdr:colOff>95250</xdr:colOff>
      <xdr:row>60</xdr:row>
      <xdr:rowOff>169583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160710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7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52057</xdr:rowOff>
    </xdr:from>
    <xdr:to>
      <xdr:col>77</xdr:col>
      <xdr:colOff>95250</xdr:colOff>
      <xdr:row>60</xdr:row>
      <xdr:rowOff>153657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163834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35890</xdr:rowOff>
    </xdr:from>
    <xdr:to>
      <xdr:col>73</xdr:col>
      <xdr:colOff>44450</xdr:colOff>
      <xdr:row>60</xdr:row>
      <xdr:rowOff>137490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147667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25997</xdr:rowOff>
    </xdr:from>
    <xdr:to>
      <xdr:col>68</xdr:col>
      <xdr:colOff>203200</xdr:colOff>
      <xdr:row>60</xdr:row>
      <xdr:rowOff>127597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137774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22378</xdr:rowOff>
    </xdr:from>
    <xdr:to>
      <xdr:col>64</xdr:col>
      <xdr:colOff>152400</xdr:colOff>
      <xdr:row>60</xdr:row>
      <xdr:rowOff>123978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134155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抑制策により全国平均、熊本県平均及び類似団体平均ともに大きく下回っている。今後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は、公共施設の老朽化による大規模修繕等の起債借入れが予想されるため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調整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後年負担増加に繋がらないよう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33020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7034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24977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57150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113454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7437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起債抑制策等により将来負担額も年々減少し、基金の適正運用により充当可能額も増加したため、将来負担比率はなく、類似団体内でも上位に位置する。今後も起債発行額の抑制や基金運用の適正化に努めマイナス比率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4,614
4,608
34.08
3,214,969
3,016,428
116,824
1,929,552
2,247,685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１．０ポイント上昇し</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７．５ポイント上回っている。</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これはごみ収集業務や保育園・幼稚園、文化センターなどの施設運営を直営で行っているために、類似団体平均と比較して職員数が多いことが主な要因であり、行政サービスの提供方法の差異によるものと言える。今後は、民間での実施可能な部分については、民営化や指定管理者制度の導入などにより委託化を進めるとともに、定員管理に基づく職員数や給与水準の適正化を図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73660</xdr:rowOff>
    </xdr:from>
    <xdr:to>
      <xdr:col>24</xdr:col>
      <xdr:colOff>25400</xdr:colOff>
      <xdr:row>37</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7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73660</xdr:rowOff>
    </xdr:from>
    <xdr:to>
      <xdr:col>19</xdr:col>
      <xdr:colOff>187325</xdr:colOff>
      <xdr:row>37</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7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35560</xdr:rowOff>
    </xdr:from>
    <xdr:to>
      <xdr:col>15</xdr:col>
      <xdr:colOff>98425</xdr:colOff>
      <xdr:row>37</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9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35560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9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99060</xdr:rowOff>
    </xdr:from>
    <xdr:to>
      <xdr:col>11</xdr:col>
      <xdr:colOff>60325</xdr:colOff>
      <xdr:row>36</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60960</xdr:rowOff>
    </xdr:from>
    <xdr:to>
      <xdr:col>24</xdr:col>
      <xdr:colOff>76200</xdr:colOff>
      <xdr:row>37</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22860</xdr:rowOff>
    </xdr:from>
    <xdr:to>
      <xdr:col>20</xdr:col>
      <xdr:colOff>38100</xdr:colOff>
      <xdr:row>37</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22860</xdr:rowOff>
    </xdr:from>
    <xdr:to>
      <xdr:col>15</xdr:col>
      <xdr:colOff>149225</xdr:colOff>
      <xdr:row>37</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156210</xdr:rowOff>
    </xdr:from>
    <xdr:to>
      <xdr:col>11</xdr:col>
      <xdr:colOff>60325</xdr:colOff>
      <xdr:row>37</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物件費に係る経常収支比率は類似団体平均を４．</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ポイント下回っている。需用費については、制度改正による電算関連経費や各種業務委託などの発生により削減には繋がっていない。今後</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も電算リース経費等の</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増加が懸念されるが、委託料を中心に事業廃止等を含めた見直しを行い、物件費の削減に努める。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96520</xdr:rowOff>
    </xdr:from>
    <xdr:to>
      <xdr:col>82</xdr:col>
      <xdr:colOff>107950</xdr:colOff>
      <xdr:row>15</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68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49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77470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81280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41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129540</xdr:rowOff>
    </xdr:from>
    <xdr:to>
      <xdr:col>69</xdr:col>
      <xdr:colOff>142875</xdr:colOff>
      <xdr:row>16</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83820</xdr:rowOff>
    </xdr:from>
    <xdr:to>
      <xdr:col>65</xdr:col>
      <xdr:colOff>53975</xdr:colOff>
      <xdr:row>16</xdr:row>
      <xdr:rowOff>13970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170197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３．２ポイント上回っている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。一因として、障害福祉サービス費や保育所運営費の負担が増加していることが挙げられる。急激な少子高齢化に対応しつつ、財政を圧迫する上昇傾向に歯止めをかけるよう努める。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057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は、特別会計繰出金の増加が挙げられる。特に高齢化に伴う介護保険や後期高齢者医療への繰出金が増加傾向にあり、今後ますます大きな負担となることが危惧される。今後も高齢者医療の動向に注視しつつ、国民健康保険特別会計においても保険税の適正化により財政基盤の強化を図り、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121285</xdr:rowOff>
    </xdr:from>
    <xdr:to>
      <xdr:col>82</xdr:col>
      <xdr:colOff>107950</xdr:colOff>
      <xdr:row>59</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653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109855</xdr:rowOff>
    </xdr:from>
    <xdr:to>
      <xdr:col>78</xdr:col>
      <xdr:colOff>69850</xdr:colOff>
      <xdr:row>58</xdr:row>
      <xdr:rowOff>121285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53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109855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31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86995</xdr:rowOff>
    </xdr:from>
    <xdr:to>
      <xdr:col>69</xdr:col>
      <xdr:colOff>92075</xdr:colOff>
      <xdr:row>58</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31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90822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156210</xdr:rowOff>
    </xdr:from>
    <xdr:to>
      <xdr:col>82</xdr:col>
      <xdr:colOff>158750</xdr:colOff>
      <xdr:row>59</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128287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70485</xdr:rowOff>
    </xdr:from>
    <xdr:to>
      <xdr:col>78</xdr:col>
      <xdr:colOff>120650</xdr:colOff>
      <xdr:row>59</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156862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0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36195</xdr:rowOff>
    </xdr:from>
    <xdr:to>
      <xdr:col>69</xdr:col>
      <xdr:colOff>142875</xdr:colOff>
      <xdr:row>58</xdr:row>
      <xdr:rowOff>137795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122572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０．４ポイント下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ポイント高くなった。これは、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広域行政</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事務組合への負担金の増が主な要因と考えられる。今後は、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広域行政事務組合のごみ処理施設更新事業も予定されているため、その動向に注視するとともに、各種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明確な基準を設けて、必要性の低い補助金は見直し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これまでの起債</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発行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抑制策により類似団体平均より</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。今後も将来的な財政負担に十分留意しながら、過度に起債に依存することのない財政運営を行い低水準の維持に努める。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61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145287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78994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754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公債費以外に係る経常収支比率は、類似団体平均を</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．４ポイント上回っている。主に</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人件費がその要因となっている。第５次行政改革大綱及び中期財政計画に基づく財政運営に努めるとともに、定員管理による人件費の抑制など、各費目の歳出削減を図る。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142239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858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78</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638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123189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100347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139930</xdr:rowOff>
    </xdr:from>
    <xdr:to>
      <xdr:col>29</xdr:col>
      <xdr:colOff>127000</xdr:colOff>
      <xdr:row>17</xdr:row>
      <xdr:rowOff>163115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02205"/>
          <a:ext cx="647700" cy="2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163115</xdr:rowOff>
    </xdr:from>
    <xdr:to>
      <xdr:col>26</xdr:col>
      <xdr:colOff>50800</xdr:colOff>
      <xdr:row>17</xdr:row>
      <xdr:rowOff>166608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25390"/>
          <a:ext cx="698500" cy="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166608</xdr:rowOff>
    </xdr:from>
    <xdr:to>
      <xdr:col>22</xdr:col>
      <xdr:colOff>114300</xdr:colOff>
      <xdr:row>17</xdr:row>
      <xdr:rowOff>170759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28883"/>
          <a:ext cx="698500" cy="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170759</xdr:rowOff>
    </xdr:from>
    <xdr:to>
      <xdr:col>18</xdr:col>
      <xdr:colOff>177800</xdr:colOff>
      <xdr:row>18</xdr:row>
      <xdr:rowOff>26186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33034"/>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105462</xdr:rowOff>
    </xdr:from>
    <xdr:to>
      <xdr:col>19</xdr:col>
      <xdr:colOff>38100</xdr:colOff>
      <xdr:row>17</xdr:row>
      <xdr:rowOff>35612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45789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73414</xdr:rowOff>
    </xdr:from>
    <xdr:to>
      <xdr:col>15</xdr:col>
      <xdr:colOff>101600</xdr:colOff>
      <xdr:row>18</xdr:row>
      <xdr:rowOff>3564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8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89130</xdr:rowOff>
    </xdr:from>
    <xdr:to>
      <xdr:col>29</xdr:col>
      <xdr:colOff>177800</xdr:colOff>
      <xdr:row>18</xdr:row>
      <xdr:rowOff>19280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169157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112315</xdr:rowOff>
    </xdr:from>
    <xdr:to>
      <xdr:col>26</xdr:col>
      <xdr:colOff>101600</xdr:colOff>
      <xdr:row>18</xdr:row>
      <xdr:rowOff>42465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27242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6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115808</xdr:rowOff>
    </xdr:from>
    <xdr:to>
      <xdr:col>22</xdr:col>
      <xdr:colOff>165100</xdr:colOff>
      <xdr:row>18</xdr:row>
      <xdr:rowOff>45958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7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30735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6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119959</xdr:rowOff>
    </xdr:from>
    <xdr:to>
      <xdr:col>19</xdr:col>
      <xdr:colOff>38100</xdr:colOff>
      <xdr:row>18</xdr:row>
      <xdr:rowOff>50109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8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6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146836</xdr:rowOff>
    </xdr:from>
    <xdr:to>
      <xdr:col>15</xdr:col>
      <xdr:colOff>101600</xdr:colOff>
      <xdr:row>18</xdr:row>
      <xdr:rowOff>76986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0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61763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169489</xdr:rowOff>
    </xdr:from>
    <xdr:to>
      <xdr:col>29</xdr:col>
      <xdr:colOff>127000</xdr:colOff>
      <xdr:row>37</xdr:row>
      <xdr:rowOff>7404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22739"/>
          <a:ext cx="647700" cy="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169489</xdr:rowOff>
    </xdr:from>
    <xdr:to>
      <xdr:col>26</xdr:col>
      <xdr:colOff>50800</xdr:colOff>
      <xdr:row>37</xdr:row>
      <xdr:rowOff>2246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22739"/>
          <a:ext cx="6985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2246</xdr:rowOff>
    </xdr:from>
    <xdr:to>
      <xdr:col>22</xdr:col>
      <xdr:colOff>114300</xdr:colOff>
      <xdr:row>37</xdr:row>
      <xdr:rowOff>26835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26946"/>
          <a:ext cx="698500" cy="2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161404</xdr:rowOff>
    </xdr:from>
    <xdr:to>
      <xdr:col>18</xdr:col>
      <xdr:colOff>177800</xdr:colOff>
      <xdr:row>37</xdr:row>
      <xdr:rowOff>26835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14654"/>
          <a:ext cx="698500" cy="3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191727</xdr:rowOff>
    </xdr:from>
    <xdr:to>
      <xdr:col>19</xdr:col>
      <xdr:colOff>38100</xdr:colOff>
      <xdr:row>35</xdr:row>
      <xdr:rowOff>293327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235344</xdr:rowOff>
    </xdr:from>
    <xdr:to>
      <xdr:col>15</xdr:col>
      <xdr:colOff>101600</xdr:colOff>
      <xdr:row>35</xdr:row>
      <xdr:rowOff>336944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4221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128054</xdr:rowOff>
    </xdr:from>
    <xdr:to>
      <xdr:col>29</xdr:col>
      <xdr:colOff>177800</xdr:colOff>
      <xdr:row>37</xdr:row>
      <xdr:rowOff>58204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8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100131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118689</xdr:rowOff>
    </xdr:from>
    <xdr:to>
      <xdr:col>26</xdr:col>
      <xdr:colOff>101600</xdr:colOff>
      <xdr:row>37</xdr:row>
      <xdr:rowOff>48839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33616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5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122896</xdr:rowOff>
    </xdr:from>
    <xdr:to>
      <xdr:col>22</xdr:col>
      <xdr:colOff>165100</xdr:colOff>
      <xdr:row>37</xdr:row>
      <xdr:rowOff>53046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7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37823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6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147485</xdr:rowOff>
    </xdr:from>
    <xdr:to>
      <xdr:col>19</xdr:col>
      <xdr:colOff>38100</xdr:colOff>
      <xdr:row>37</xdr:row>
      <xdr:rowOff>77635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0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62412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110604</xdr:rowOff>
    </xdr:from>
    <xdr:to>
      <xdr:col>15</xdr:col>
      <xdr:colOff>101600</xdr:colOff>
      <xdr:row>37</xdr:row>
      <xdr:rowOff>40754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6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25531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5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4,614
4,608
34.08
3,214,969
3,016,428
116,824
1,929,552
2,247,685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128894</xdr:rowOff>
    </xdr:from>
    <xdr:to>
      <xdr:col>24</xdr:col>
      <xdr:colOff>63500</xdr:colOff>
      <xdr:row>38</xdr:row>
      <xdr:rowOff>144514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43994"/>
          <a:ext cx="8382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144514</xdr:rowOff>
    </xdr:from>
    <xdr:to>
      <xdr:col>19</xdr:col>
      <xdr:colOff>177800</xdr:colOff>
      <xdr:row>38</xdr:row>
      <xdr:rowOff>157276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9614"/>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156492</xdr:rowOff>
    </xdr:from>
    <xdr:to>
      <xdr:col>15</xdr:col>
      <xdr:colOff>50800</xdr:colOff>
      <xdr:row>38</xdr:row>
      <xdr:rowOff>157276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7159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156492</xdr:rowOff>
    </xdr:from>
    <xdr:to>
      <xdr:col>10</xdr:col>
      <xdr:colOff>114300</xdr:colOff>
      <xdr:row>39</xdr:row>
      <xdr:rowOff>9650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1592"/>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106355</xdr:rowOff>
    </xdr:from>
    <xdr:to>
      <xdr:col>10</xdr:col>
      <xdr:colOff>165100</xdr:colOff>
      <xdr:row>38</xdr:row>
      <xdr:rowOff>36505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53032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94834</xdr:rowOff>
    </xdr:from>
    <xdr:to>
      <xdr:col>6</xdr:col>
      <xdr:colOff>38100</xdr:colOff>
      <xdr:row>39</xdr:row>
      <xdr:rowOff>24984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41511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78094</xdr:rowOff>
    </xdr:from>
    <xdr:to>
      <xdr:col>24</xdr:col>
      <xdr:colOff>114300</xdr:colOff>
      <xdr:row>39</xdr:row>
      <xdr:rowOff>8244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56521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7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93714</xdr:rowOff>
    </xdr:from>
    <xdr:to>
      <xdr:col>20</xdr:col>
      <xdr:colOff>38100</xdr:colOff>
      <xdr:row>39</xdr:row>
      <xdr:rowOff>23864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14991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0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106476</xdr:rowOff>
    </xdr:from>
    <xdr:to>
      <xdr:col>15</xdr:col>
      <xdr:colOff>101600</xdr:colOff>
      <xdr:row>39</xdr:row>
      <xdr:rowOff>36626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27753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1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105692</xdr:rowOff>
    </xdr:from>
    <xdr:to>
      <xdr:col>10</xdr:col>
      <xdr:colOff>165100</xdr:colOff>
      <xdr:row>39</xdr:row>
      <xdr:rowOff>35842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26969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1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130300</xdr:rowOff>
    </xdr:from>
    <xdr:to>
      <xdr:col>6</xdr:col>
      <xdr:colOff>38100</xdr:colOff>
      <xdr:row>39</xdr:row>
      <xdr:rowOff>60450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51577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3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134297</xdr:rowOff>
    </xdr:from>
    <xdr:to>
      <xdr:col>24</xdr:col>
      <xdr:colOff>63500</xdr:colOff>
      <xdr:row>58</xdr:row>
      <xdr:rowOff>146022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78397"/>
          <a:ext cx="8382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134297</xdr:rowOff>
    </xdr:from>
    <xdr:to>
      <xdr:col>19</xdr:col>
      <xdr:colOff>177800</xdr:colOff>
      <xdr:row>58</xdr:row>
      <xdr:rowOff>139375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78397"/>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139375</xdr:rowOff>
    </xdr:from>
    <xdr:to>
      <xdr:col>15</xdr:col>
      <xdr:colOff>50800</xdr:colOff>
      <xdr:row>58</xdr:row>
      <xdr:rowOff>143232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83475"/>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143232</xdr:rowOff>
    </xdr:from>
    <xdr:to>
      <xdr:col>10</xdr:col>
      <xdr:colOff>114300</xdr:colOff>
      <xdr:row>58</xdr:row>
      <xdr:rowOff>158661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87332"/>
          <a:ext cx="8890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138681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95222</xdr:rowOff>
    </xdr:from>
    <xdr:to>
      <xdr:col>24</xdr:col>
      <xdr:colOff>114300</xdr:colOff>
      <xdr:row>59</xdr:row>
      <xdr:rowOff>25372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10149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83497</xdr:rowOff>
    </xdr:from>
    <xdr:to>
      <xdr:col>20</xdr:col>
      <xdr:colOff>38100</xdr:colOff>
      <xdr:row>59</xdr:row>
      <xdr:rowOff>13647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4774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88575</xdr:rowOff>
    </xdr:from>
    <xdr:to>
      <xdr:col>15</xdr:col>
      <xdr:colOff>101600</xdr:colOff>
      <xdr:row>59</xdr:row>
      <xdr:rowOff>18725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9852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92432</xdr:rowOff>
    </xdr:from>
    <xdr:to>
      <xdr:col>10</xdr:col>
      <xdr:colOff>165100</xdr:colOff>
      <xdr:row>59</xdr:row>
      <xdr:rowOff>22582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13709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107861</xdr:rowOff>
    </xdr:from>
    <xdr:to>
      <xdr:col>6</xdr:col>
      <xdr:colOff>38100</xdr:colOff>
      <xdr:row>59</xdr:row>
      <xdr:rowOff>38011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29138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112840</xdr:rowOff>
    </xdr:from>
    <xdr:to>
      <xdr:col>24</xdr:col>
      <xdr:colOff>63500</xdr:colOff>
      <xdr:row>78</xdr:row>
      <xdr:rowOff>113500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85940"/>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112840</xdr:rowOff>
    </xdr:from>
    <xdr:to>
      <xdr:col>19</xdr:col>
      <xdr:colOff>177800</xdr:colOff>
      <xdr:row>78</xdr:row>
      <xdr:rowOff>115088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8594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115088</xdr:rowOff>
    </xdr:from>
    <xdr:to>
      <xdr:col>15</xdr:col>
      <xdr:colOff>50800</xdr:colOff>
      <xdr:row>78</xdr:row>
      <xdr:rowOff>117411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8818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113131</xdr:rowOff>
    </xdr:from>
    <xdr:to>
      <xdr:col>10</xdr:col>
      <xdr:colOff>114300</xdr:colOff>
      <xdr:row>78</xdr:row>
      <xdr:rowOff>117411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86231"/>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32677</xdr:rowOff>
    </xdr:from>
    <xdr:to>
      <xdr:col>10</xdr:col>
      <xdr:colOff>165100</xdr:colOff>
      <xdr:row>77</xdr:row>
      <xdr:rowOff>134277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150804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129884</xdr:rowOff>
    </xdr:from>
    <xdr:to>
      <xdr:col>6</xdr:col>
      <xdr:colOff>38100</xdr:colOff>
      <xdr:row>78</xdr:row>
      <xdr:rowOff>60034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76561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62700</xdr:rowOff>
    </xdr:from>
    <xdr:to>
      <xdr:col>24</xdr:col>
      <xdr:colOff>114300</xdr:colOff>
      <xdr:row>78</xdr:row>
      <xdr:rowOff>164300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149077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62040</xdr:rowOff>
    </xdr:from>
    <xdr:to>
      <xdr:col>20</xdr:col>
      <xdr:colOff>38100</xdr:colOff>
      <xdr:row>78</xdr:row>
      <xdr:rowOff>163640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154767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64288</xdr:rowOff>
    </xdr:from>
    <xdr:to>
      <xdr:col>15</xdr:col>
      <xdr:colOff>101600</xdr:colOff>
      <xdr:row>78</xdr:row>
      <xdr:rowOff>165888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157015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66611</xdr:rowOff>
    </xdr:from>
    <xdr:to>
      <xdr:col>10</xdr:col>
      <xdr:colOff>165100</xdr:colOff>
      <xdr:row>78</xdr:row>
      <xdr:rowOff>168211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159338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62331</xdr:rowOff>
    </xdr:from>
    <xdr:to>
      <xdr:col>6</xdr:col>
      <xdr:colOff>38100</xdr:colOff>
      <xdr:row>78</xdr:row>
      <xdr:rowOff>163931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155058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52019</xdr:rowOff>
    </xdr:from>
    <xdr:to>
      <xdr:col>24</xdr:col>
      <xdr:colOff>63500</xdr:colOff>
      <xdr:row>95</xdr:row>
      <xdr:rowOff>68517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39769"/>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57862</xdr:rowOff>
    </xdr:from>
    <xdr:to>
      <xdr:col>19</xdr:col>
      <xdr:colOff>177800</xdr:colOff>
      <xdr:row>95</xdr:row>
      <xdr:rowOff>68517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345612"/>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57862</xdr:rowOff>
    </xdr:from>
    <xdr:to>
      <xdr:col>15</xdr:col>
      <xdr:colOff>50800</xdr:colOff>
      <xdr:row>95</xdr:row>
      <xdr:rowOff>87694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4561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87503</xdr:rowOff>
    </xdr:from>
    <xdr:to>
      <xdr:col>10</xdr:col>
      <xdr:colOff>114300</xdr:colOff>
      <xdr:row>95</xdr:row>
      <xdr:rowOff>87694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3752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90412</xdr:rowOff>
    </xdr:from>
    <xdr:to>
      <xdr:col>10</xdr:col>
      <xdr:colOff>165100</xdr:colOff>
      <xdr:row>97</xdr:row>
      <xdr:rowOff>20562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85331</xdr:rowOff>
    </xdr:from>
    <xdr:to>
      <xdr:col>6</xdr:col>
      <xdr:colOff>38100</xdr:colOff>
      <xdr:row>97</xdr:row>
      <xdr:rowOff>15481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6608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1219</xdr:rowOff>
    </xdr:from>
    <xdr:to>
      <xdr:col>24</xdr:col>
      <xdr:colOff>114300</xdr:colOff>
      <xdr:row>95</xdr:row>
      <xdr:rowOff>102819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24096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17717</xdr:rowOff>
    </xdr:from>
    <xdr:to>
      <xdr:col>20</xdr:col>
      <xdr:colOff>38100</xdr:colOff>
      <xdr:row>95</xdr:row>
      <xdr:rowOff>119317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135844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7062</xdr:rowOff>
    </xdr:from>
    <xdr:to>
      <xdr:col>15</xdr:col>
      <xdr:colOff>101600</xdr:colOff>
      <xdr:row>95</xdr:row>
      <xdr:rowOff>108662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125189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36894</xdr:rowOff>
    </xdr:from>
    <xdr:to>
      <xdr:col>10</xdr:col>
      <xdr:colOff>165100</xdr:colOff>
      <xdr:row>95</xdr:row>
      <xdr:rowOff>138494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155021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36703</xdr:rowOff>
    </xdr:from>
    <xdr:to>
      <xdr:col>6</xdr:col>
      <xdr:colOff>38100</xdr:colOff>
      <xdr:row>95</xdr:row>
      <xdr:rowOff>138303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154830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2105</xdr:rowOff>
    </xdr:from>
    <xdr:to>
      <xdr:col>55</xdr:col>
      <xdr:colOff>0</xdr:colOff>
      <xdr:row>38</xdr:row>
      <xdr:rowOff>35057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17205"/>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28881</xdr:rowOff>
    </xdr:from>
    <xdr:to>
      <xdr:col>50</xdr:col>
      <xdr:colOff>114300</xdr:colOff>
      <xdr:row>38</xdr:row>
      <xdr:rowOff>35057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43981"/>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28881</xdr:rowOff>
    </xdr:from>
    <xdr:to>
      <xdr:col>45</xdr:col>
      <xdr:colOff>177800</xdr:colOff>
      <xdr:row>38</xdr:row>
      <xdr:rowOff>45634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43981"/>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45634</xdr:rowOff>
    </xdr:from>
    <xdr:to>
      <xdr:col>41</xdr:col>
      <xdr:colOff>50800</xdr:colOff>
      <xdr:row>38</xdr:row>
      <xdr:rowOff>62488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60734"/>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160599</xdr:rowOff>
    </xdr:from>
    <xdr:to>
      <xdr:col>41</xdr:col>
      <xdr:colOff>101600</xdr:colOff>
      <xdr:row>36</xdr:row>
      <xdr:rowOff>90749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107276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151791</xdr:rowOff>
    </xdr:from>
    <xdr:to>
      <xdr:col>36</xdr:col>
      <xdr:colOff>165100</xdr:colOff>
      <xdr:row>37</xdr:row>
      <xdr:rowOff>81941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98468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122756</xdr:rowOff>
    </xdr:from>
    <xdr:to>
      <xdr:col>55</xdr:col>
      <xdr:colOff>50800</xdr:colOff>
      <xdr:row>38</xdr:row>
      <xdr:rowOff>52905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6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37683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155707</xdr:rowOff>
    </xdr:from>
    <xdr:to>
      <xdr:col>50</xdr:col>
      <xdr:colOff>165100</xdr:colOff>
      <xdr:row>38</xdr:row>
      <xdr:rowOff>85857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76984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149531</xdr:rowOff>
    </xdr:from>
    <xdr:to>
      <xdr:col>46</xdr:col>
      <xdr:colOff>38100</xdr:colOff>
      <xdr:row>38</xdr:row>
      <xdr:rowOff>79681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70808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166284</xdr:rowOff>
    </xdr:from>
    <xdr:to>
      <xdr:col>41</xdr:col>
      <xdr:colOff>101600</xdr:colOff>
      <xdr:row>38</xdr:row>
      <xdr:rowOff>96434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87561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11688</xdr:rowOff>
    </xdr:from>
    <xdr:to>
      <xdr:col>36</xdr:col>
      <xdr:colOff>165100</xdr:colOff>
      <xdr:row>38</xdr:row>
      <xdr:rowOff>113288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104415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124748</xdr:rowOff>
    </xdr:from>
    <xdr:to>
      <xdr:col>55</xdr:col>
      <xdr:colOff>0</xdr:colOff>
      <xdr:row>57</xdr:row>
      <xdr:rowOff>135005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97398"/>
          <a:ext cx="8382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120770</xdr:rowOff>
    </xdr:from>
    <xdr:to>
      <xdr:col>50</xdr:col>
      <xdr:colOff>114300</xdr:colOff>
      <xdr:row>57</xdr:row>
      <xdr:rowOff>135005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93420"/>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120770</xdr:rowOff>
    </xdr:from>
    <xdr:to>
      <xdr:col>45</xdr:col>
      <xdr:colOff>177800</xdr:colOff>
      <xdr:row>57</xdr:row>
      <xdr:rowOff>125416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93420"/>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125416</xdr:rowOff>
    </xdr:from>
    <xdr:to>
      <xdr:col>41</xdr:col>
      <xdr:colOff>50800</xdr:colOff>
      <xdr:row>57</xdr:row>
      <xdr:rowOff>144766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98066"/>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157218</xdr:rowOff>
    </xdr:from>
    <xdr:to>
      <xdr:col>41</xdr:col>
      <xdr:colOff>101600</xdr:colOff>
      <xdr:row>57</xdr:row>
      <xdr:rowOff>87368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103895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3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45651</xdr:rowOff>
    </xdr:from>
    <xdr:to>
      <xdr:col>36</xdr:col>
      <xdr:colOff>165100</xdr:colOff>
      <xdr:row>57</xdr:row>
      <xdr:rowOff>147251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1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163778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73948</xdr:rowOff>
    </xdr:from>
    <xdr:to>
      <xdr:col>55</xdr:col>
      <xdr:colOff>50800</xdr:colOff>
      <xdr:row>58</xdr:row>
      <xdr:rowOff>4098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84205</xdr:rowOff>
    </xdr:from>
    <xdr:to>
      <xdr:col>50</xdr:col>
      <xdr:colOff>165100</xdr:colOff>
      <xdr:row>58</xdr:row>
      <xdr:rowOff>14355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4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69970</xdr:rowOff>
    </xdr:from>
    <xdr:to>
      <xdr:col>46</xdr:col>
      <xdr:colOff>38100</xdr:colOff>
      <xdr:row>58</xdr:row>
      <xdr:rowOff>120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162697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3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74616</xdr:rowOff>
    </xdr:from>
    <xdr:to>
      <xdr:col>41</xdr:col>
      <xdr:colOff>101600</xdr:colOff>
      <xdr:row>58</xdr:row>
      <xdr:rowOff>4766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167343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3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93966</xdr:rowOff>
    </xdr:from>
    <xdr:to>
      <xdr:col>36</xdr:col>
      <xdr:colOff>165100</xdr:colOff>
      <xdr:row>58</xdr:row>
      <xdr:rowOff>24116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5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3146</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47696"/>
          <a:ext cx="838200" cy="4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156904</xdr:rowOff>
    </xdr:from>
    <xdr:to>
      <xdr:col>50</xdr:col>
      <xdr:colOff>114300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0004"/>
          <a:ext cx="889000" cy="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156904</xdr:rowOff>
    </xdr:from>
    <xdr:to>
      <xdr:col>45</xdr:col>
      <xdr:colOff>177800</xdr:colOff>
      <xdr:row>79</xdr:row>
      <xdr:rowOff>13413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30004"/>
          <a:ext cx="889000" cy="2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7962</xdr:rowOff>
    </xdr:from>
    <xdr:to>
      <xdr:col>41</xdr:col>
      <xdr:colOff>50800</xdr:colOff>
      <xdr:row>79</xdr:row>
      <xdr:rowOff>13413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52512"/>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123796</xdr:rowOff>
    </xdr:from>
    <xdr:to>
      <xdr:col>55</xdr:col>
      <xdr:colOff>50800</xdr:colOff>
      <xdr:row>79</xdr:row>
      <xdr:rowOff>53946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106104</xdr:rowOff>
    </xdr:from>
    <xdr:to>
      <xdr:col>46</xdr:col>
      <xdr:colOff>38100</xdr:colOff>
      <xdr:row>79</xdr:row>
      <xdr:rowOff>36254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27381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134063</xdr:rowOff>
    </xdr:from>
    <xdr:to>
      <xdr:col>41</xdr:col>
      <xdr:colOff>101600</xdr:colOff>
      <xdr:row>79</xdr:row>
      <xdr:rowOff>64213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55340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128612</xdr:rowOff>
    </xdr:from>
    <xdr:to>
      <xdr:col>36</xdr:col>
      <xdr:colOff>165100</xdr:colOff>
      <xdr:row>79</xdr:row>
      <xdr:rowOff>58762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49889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137509</xdr:rowOff>
    </xdr:from>
    <xdr:to>
      <xdr:col>55</xdr:col>
      <xdr:colOff>0</xdr:colOff>
      <xdr:row>97</xdr:row>
      <xdr:rowOff>147796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6815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137509</xdr:rowOff>
    </xdr:from>
    <xdr:to>
      <xdr:col>50</xdr:col>
      <xdr:colOff>114300</xdr:colOff>
      <xdr:row>97</xdr:row>
      <xdr:rowOff>155921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8159"/>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151112</xdr:rowOff>
    </xdr:from>
    <xdr:to>
      <xdr:col>45</xdr:col>
      <xdr:colOff>177800</xdr:colOff>
      <xdr:row>97</xdr:row>
      <xdr:rowOff>155921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81762"/>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151112</xdr:rowOff>
    </xdr:from>
    <xdr:to>
      <xdr:col>41</xdr:col>
      <xdr:colOff>50800</xdr:colOff>
      <xdr:row>97</xdr:row>
      <xdr:rowOff>165711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1762"/>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73092</xdr:rowOff>
    </xdr:from>
    <xdr:to>
      <xdr:col>41</xdr:col>
      <xdr:colOff>101600</xdr:colOff>
      <xdr:row>98</xdr:row>
      <xdr:rowOff>3242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19769</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103403</xdr:rowOff>
    </xdr:from>
    <xdr:to>
      <xdr:col>36</xdr:col>
      <xdr:colOff>165100</xdr:colOff>
      <xdr:row>98</xdr:row>
      <xdr:rowOff>33553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50080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96996</xdr:rowOff>
    </xdr:from>
    <xdr:to>
      <xdr:col>55</xdr:col>
      <xdr:colOff>50800</xdr:colOff>
      <xdr:row>98</xdr:row>
      <xdr:rowOff>27146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86709</xdr:rowOff>
    </xdr:from>
    <xdr:to>
      <xdr:col>50</xdr:col>
      <xdr:colOff>165100</xdr:colOff>
      <xdr:row>98</xdr:row>
      <xdr:rowOff>16859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7986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105121</xdr:rowOff>
    </xdr:from>
    <xdr:to>
      <xdr:col>46</xdr:col>
      <xdr:colOff>38100</xdr:colOff>
      <xdr:row>98</xdr:row>
      <xdr:rowOff>35271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100312</xdr:rowOff>
    </xdr:from>
    <xdr:to>
      <xdr:col>41</xdr:col>
      <xdr:colOff>101600</xdr:colOff>
      <xdr:row>98</xdr:row>
      <xdr:rowOff>30462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21589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114911</xdr:rowOff>
    </xdr:from>
    <xdr:to>
      <xdr:col>36</xdr:col>
      <xdr:colOff>165100</xdr:colOff>
      <xdr:row>98</xdr:row>
      <xdr:rowOff>45061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36188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93014</xdr:rowOff>
    </xdr:from>
    <xdr:to>
      <xdr:col>85</xdr:col>
      <xdr:colOff>127000</xdr:colOff>
      <xdr:row>39</xdr:row>
      <xdr:rowOff>96014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9564"/>
          <a:ext cx="8382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93141</xdr:rowOff>
    </xdr:from>
    <xdr:to>
      <xdr:col>81</xdr:col>
      <xdr:colOff>50800</xdr:colOff>
      <xdr:row>39</xdr:row>
      <xdr:rowOff>96014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79691"/>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87047</xdr:rowOff>
    </xdr:from>
    <xdr:to>
      <xdr:col>76</xdr:col>
      <xdr:colOff>114300</xdr:colOff>
      <xdr:row>39</xdr:row>
      <xdr:rowOff>93141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73597"/>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87047</xdr:rowOff>
    </xdr:from>
    <xdr:to>
      <xdr:col>71</xdr:col>
      <xdr:colOff>177800</xdr:colOff>
      <xdr:row>39</xdr:row>
      <xdr:rowOff>97389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7359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24345</xdr:rowOff>
    </xdr:from>
    <xdr:to>
      <xdr:col>72</xdr:col>
      <xdr:colOff>38100</xdr:colOff>
      <xdr:row>39</xdr:row>
      <xdr:rowOff>125945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142472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37511</xdr:rowOff>
    </xdr:from>
    <xdr:to>
      <xdr:col>67</xdr:col>
      <xdr:colOff>101600</xdr:colOff>
      <xdr:row>39</xdr:row>
      <xdr:rowOff>139111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155638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9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42214</xdr:rowOff>
    </xdr:from>
    <xdr:to>
      <xdr:col>85</xdr:col>
      <xdr:colOff>177800</xdr:colOff>
      <xdr:row>39</xdr:row>
      <xdr:rowOff>143814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6370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45214</xdr:rowOff>
    </xdr:from>
    <xdr:to>
      <xdr:col>81</xdr:col>
      <xdr:colOff>101600</xdr:colOff>
      <xdr:row>39</xdr:row>
      <xdr:rowOff>146814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137941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2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42341</xdr:rowOff>
    </xdr:from>
    <xdr:to>
      <xdr:col>76</xdr:col>
      <xdr:colOff>165100</xdr:colOff>
      <xdr:row>39</xdr:row>
      <xdr:rowOff>143941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135068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36247</xdr:rowOff>
    </xdr:from>
    <xdr:to>
      <xdr:col>72</xdr:col>
      <xdr:colOff>38100</xdr:colOff>
      <xdr:row>39</xdr:row>
      <xdr:rowOff>137847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128974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46589</xdr:rowOff>
    </xdr:from>
    <xdr:to>
      <xdr:col>67</xdr:col>
      <xdr:colOff>101600</xdr:colOff>
      <xdr:row>39</xdr:row>
      <xdr:rowOff>148189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139316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82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56243</xdr:rowOff>
    </xdr:from>
    <xdr:to>
      <xdr:col>72</xdr:col>
      <xdr:colOff>38100</xdr:colOff>
      <xdr:row>50</xdr:row>
      <xdr:rowOff>157843</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49</xdr:row>
      <xdr:rowOff>2920</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154215</xdr:rowOff>
    </xdr:from>
    <xdr:to>
      <xdr:col>67</xdr:col>
      <xdr:colOff>101600</xdr:colOff>
      <xdr:row>57</xdr:row>
      <xdr:rowOff>84365</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55</xdr:row>
      <xdr:rowOff>100892</xdr:rowOff>
    </xdr:from>
    <xdr:ext cx="313932"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57333" y="95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9531</xdr:rowOff>
    </xdr:from>
    <xdr:to>
      <xdr:col>85</xdr:col>
      <xdr:colOff>127000</xdr:colOff>
      <xdr:row>78</xdr:row>
      <xdr:rowOff>13509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82631"/>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13509</xdr:rowOff>
    </xdr:from>
    <xdr:to>
      <xdr:col>81</xdr:col>
      <xdr:colOff>50800</xdr:colOff>
      <xdr:row>78</xdr:row>
      <xdr:rowOff>21312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86609"/>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5012</xdr:rowOff>
    </xdr:from>
    <xdr:to>
      <xdr:col>76</xdr:col>
      <xdr:colOff>114300</xdr:colOff>
      <xdr:row>78</xdr:row>
      <xdr:rowOff>21312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78112"/>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159561</xdr:rowOff>
    </xdr:from>
    <xdr:to>
      <xdr:col>71</xdr:col>
      <xdr:colOff>177800</xdr:colOff>
      <xdr:row>78</xdr:row>
      <xdr:rowOff>5012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61211"/>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122245</xdr:rowOff>
    </xdr:from>
    <xdr:to>
      <xdr:col>72</xdr:col>
      <xdr:colOff>38100</xdr:colOff>
      <xdr:row>76</xdr:row>
      <xdr:rowOff>52395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68922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7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88302</xdr:rowOff>
    </xdr:from>
    <xdr:to>
      <xdr:col>67</xdr:col>
      <xdr:colOff>101600</xdr:colOff>
      <xdr:row>77</xdr:row>
      <xdr:rowOff>18452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1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34979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289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130181</xdr:rowOff>
    </xdr:from>
    <xdr:to>
      <xdr:col>85</xdr:col>
      <xdr:colOff>177800</xdr:colOff>
      <xdr:row>78</xdr:row>
      <xdr:rowOff>60331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108608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134159</xdr:rowOff>
    </xdr:from>
    <xdr:to>
      <xdr:col>81</xdr:col>
      <xdr:colOff>101600</xdr:colOff>
      <xdr:row>78</xdr:row>
      <xdr:rowOff>64309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55436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141962</xdr:rowOff>
    </xdr:from>
    <xdr:to>
      <xdr:col>76</xdr:col>
      <xdr:colOff>165100</xdr:colOff>
      <xdr:row>78</xdr:row>
      <xdr:rowOff>72112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63239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125662</xdr:rowOff>
    </xdr:from>
    <xdr:to>
      <xdr:col>72</xdr:col>
      <xdr:colOff>38100</xdr:colOff>
      <xdr:row>78</xdr:row>
      <xdr:rowOff>55812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46939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108761</xdr:rowOff>
    </xdr:from>
    <xdr:to>
      <xdr:col>67</xdr:col>
      <xdr:colOff>101600</xdr:colOff>
      <xdr:row>78</xdr:row>
      <xdr:rowOff>38911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30038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0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41004</xdr:rowOff>
    </xdr:from>
    <xdr:to>
      <xdr:col>85</xdr:col>
      <xdr:colOff>127000</xdr:colOff>
      <xdr:row>99</xdr:row>
      <xdr:rowOff>41263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7014554"/>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7196</xdr:rowOff>
    </xdr:from>
    <xdr:to>
      <xdr:col>81</xdr:col>
      <xdr:colOff>50800</xdr:colOff>
      <xdr:row>99</xdr:row>
      <xdr:rowOff>41004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980746"/>
          <a:ext cx="8890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146354</xdr:rowOff>
    </xdr:from>
    <xdr:to>
      <xdr:col>76</xdr:col>
      <xdr:colOff>114300</xdr:colOff>
      <xdr:row>99</xdr:row>
      <xdr:rowOff>7196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948454"/>
          <a:ext cx="889000" cy="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146354</xdr:rowOff>
    </xdr:from>
    <xdr:to>
      <xdr:col>71</xdr:col>
      <xdr:colOff>177800</xdr:colOff>
      <xdr:row>99</xdr:row>
      <xdr:rowOff>28566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48454"/>
          <a:ext cx="889000" cy="5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64191</xdr:rowOff>
    </xdr:from>
    <xdr:to>
      <xdr:col>72</xdr:col>
      <xdr:colOff>38100</xdr:colOff>
      <xdr:row>98</xdr:row>
      <xdr:rowOff>165791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10868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115522</xdr:rowOff>
    </xdr:from>
    <xdr:to>
      <xdr:col>67</xdr:col>
      <xdr:colOff>101600</xdr:colOff>
      <xdr:row>99</xdr:row>
      <xdr:rowOff>45672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62199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161913</xdr:rowOff>
    </xdr:from>
    <xdr:to>
      <xdr:col>85</xdr:col>
      <xdr:colOff>177800</xdr:colOff>
      <xdr:row>99</xdr:row>
      <xdr:rowOff>92063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76840</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7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161654</xdr:rowOff>
    </xdr:from>
    <xdr:to>
      <xdr:col>81</xdr:col>
      <xdr:colOff>101600</xdr:colOff>
      <xdr:row>99</xdr:row>
      <xdr:rowOff>91804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82931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70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127846</xdr:rowOff>
    </xdr:from>
    <xdr:to>
      <xdr:col>76</xdr:col>
      <xdr:colOff>165100</xdr:colOff>
      <xdr:row>99</xdr:row>
      <xdr:rowOff>57996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49123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702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95554</xdr:rowOff>
    </xdr:from>
    <xdr:to>
      <xdr:col>72</xdr:col>
      <xdr:colOff>38100</xdr:colOff>
      <xdr:row>99</xdr:row>
      <xdr:rowOff>25704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9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16831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149216</xdr:rowOff>
    </xdr:from>
    <xdr:to>
      <xdr:col>67</xdr:col>
      <xdr:colOff>101600</xdr:colOff>
      <xdr:row>99</xdr:row>
      <xdr:rowOff>79366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70493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70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158646</xdr:rowOff>
    </xdr:from>
    <xdr:to>
      <xdr:col>98</xdr:col>
      <xdr:colOff>38100</xdr:colOff>
      <xdr:row>38</xdr:row>
      <xdr:rowOff>88796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105323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5708</xdr:rowOff>
    </xdr:from>
    <xdr:to>
      <xdr:col>102</xdr:col>
      <xdr:colOff>165100</xdr:colOff>
      <xdr:row>58</xdr:row>
      <xdr:rowOff>107308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123835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34777</xdr:rowOff>
    </xdr:from>
    <xdr:to>
      <xdr:col>98</xdr:col>
      <xdr:colOff>38100</xdr:colOff>
      <xdr:row>58</xdr:row>
      <xdr:rowOff>136377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7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142951</xdr:rowOff>
    </xdr:from>
    <xdr:to>
      <xdr:col>116</xdr:col>
      <xdr:colOff>63500</xdr:colOff>
      <xdr:row>77</xdr:row>
      <xdr:rowOff>7634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73151"/>
          <a:ext cx="8382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7634</xdr:rowOff>
    </xdr:from>
    <xdr:to>
      <xdr:col>111</xdr:col>
      <xdr:colOff>177800</xdr:colOff>
      <xdr:row>77</xdr:row>
      <xdr:rowOff>14331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09284"/>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14331</xdr:rowOff>
    </xdr:from>
    <xdr:to>
      <xdr:col>107</xdr:col>
      <xdr:colOff>50800</xdr:colOff>
      <xdr:row>77</xdr:row>
      <xdr:rowOff>21560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1598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21560</xdr:rowOff>
    </xdr:from>
    <xdr:to>
      <xdr:col>102</xdr:col>
      <xdr:colOff>114300</xdr:colOff>
      <xdr:row>77</xdr:row>
      <xdr:rowOff>28701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23210"/>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92151</xdr:rowOff>
    </xdr:from>
    <xdr:to>
      <xdr:col>116</xdr:col>
      <xdr:colOff>114300</xdr:colOff>
      <xdr:row>77</xdr:row>
      <xdr:rowOff>22301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70578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128284</xdr:rowOff>
    </xdr:from>
    <xdr:to>
      <xdr:col>112</xdr:col>
      <xdr:colOff>38100</xdr:colOff>
      <xdr:row>77</xdr:row>
      <xdr:rowOff>58434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49561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134981</xdr:rowOff>
    </xdr:from>
    <xdr:to>
      <xdr:col>107</xdr:col>
      <xdr:colOff>101600</xdr:colOff>
      <xdr:row>77</xdr:row>
      <xdr:rowOff>65131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56258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142210</xdr:rowOff>
    </xdr:from>
    <xdr:to>
      <xdr:col>102</xdr:col>
      <xdr:colOff>165100</xdr:colOff>
      <xdr:row>77</xdr:row>
      <xdr:rowOff>72360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63487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149351</xdr:rowOff>
    </xdr:from>
    <xdr:to>
      <xdr:col>98</xdr:col>
      <xdr:colOff>38100</xdr:colOff>
      <xdr:row>77</xdr:row>
      <xdr:rowOff>79501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70628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歳出決算総額から見た住民一人当たりのコストは、昨年から４５，３１０円減少し、６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５３，７５５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性質別歳出の各経費は、扶助費を除き、概ね類似団体平均を下回っている。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主な構成項目である人件費は、住民一人当たりのコストが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１４３，３０９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円となり、平成２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微増で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推移してしているが、類似団体平均と比較してもなお低い水準にある。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扶助費は、住民一人当たりのコストが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８３，４０４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１，２９９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増額しており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、類似団体平均を大きく上回っている。主な要因は、</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障害福祉サービス費や保育所運営費の負担が大きなウエイトを占めるためである。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普通建設事業費は、住民一人当たりコストが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１２６，１６３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１７，９４８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している。要因は、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公営住宅改修事業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B&amp;G</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体育館改修事業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積立金は、住民一人当たりコストが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２，５１０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２０４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円減少している。類似団体平均と比較しても大きく下回った。これは、大きな基金積立を行わなかったためである。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4,614
4,608
34.08
3,214,969
3,016,428
116,824
1,929,552
2,247,685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59886</xdr:rowOff>
    </xdr:from>
    <xdr:to>
      <xdr:col>24</xdr:col>
      <xdr:colOff>63500</xdr:colOff>
      <xdr:row>38</xdr:row>
      <xdr:rowOff>64442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74986"/>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54187</xdr:rowOff>
    </xdr:from>
    <xdr:to>
      <xdr:col>19</xdr:col>
      <xdr:colOff>177800</xdr:colOff>
      <xdr:row>38</xdr:row>
      <xdr:rowOff>59886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69287"/>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26560</xdr:rowOff>
    </xdr:from>
    <xdr:to>
      <xdr:col>15</xdr:col>
      <xdr:colOff>50800</xdr:colOff>
      <xdr:row>38</xdr:row>
      <xdr:rowOff>54187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41660"/>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25367</xdr:rowOff>
    </xdr:from>
    <xdr:to>
      <xdr:col>10</xdr:col>
      <xdr:colOff>114300</xdr:colOff>
      <xdr:row>38</xdr:row>
      <xdr:rowOff>26560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40467"/>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91790</xdr:rowOff>
    </xdr:from>
    <xdr:to>
      <xdr:col>10</xdr:col>
      <xdr:colOff>165100</xdr:colOff>
      <xdr:row>38</xdr:row>
      <xdr:rowOff>21940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38467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39898</xdr:rowOff>
    </xdr:from>
    <xdr:to>
      <xdr:col>6</xdr:col>
      <xdr:colOff>38100</xdr:colOff>
      <xdr:row>38</xdr:row>
      <xdr:rowOff>141498</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132625</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13642</xdr:rowOff>
    </xdr:from>
    <xdr:to>
      <xdr:col>24</xdr:col>
      <xdr:colOff>114300</xdr:colOff>
      <xdr:row>38</xdr:row>
      <xdr:rowOff>115242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100019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9086</xdr:rowOff>
    </xdr:from>
    <xdr:to>
      <xdr:col>20</xdr:col>
      <xdr:colOff>38100</xdr:colOff>
      <xdr:row>38</xdr:row>
      <xdr:rowOff>110686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101813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3387</xdr:rowOff>
    </xdr:from>
    <xdr:to>
      <xdr:col>15</xdr:col>
      <xdr:colOff>101600</xdr:colOff>
      <xdr:row>38</xdr:row>
      <xdr:rowOff>104987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96114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147209</xdr:rowOff>
    </xdr:from>
    <xdr:to>
      <xdr:col>10</xdr:col>
      <xdr:colOff>165100</xdr:colOff>
      <xdr:row>38</xdr:row>
      <xdr:rowOff>77360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90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68487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146017</xdr:rowOff>
    </xdr:from>
    <xdr:to>
      <xdr:col>6</xdr:col>
      <xdr:colOff>38100</xdr:colOff>
      <xdr:row>38</xdr:row>
      <xdr:rowOff>76167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92694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107097</xdr:rowOff>
    </xdr:from>
    <xdr:to>
      <xdr:col>24</xdr:col>
      <xdr:colOff>63500</xdr:colOff>
      <xdr:row>58</xdr:row>
      <xdr:rowOff>132578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1197"/>
          <a:ext cx="8382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103151</xdr:rowOff>
    </xdr:from>
    <xdr:to>
      <xdr:col>19</xdr:col>
      <xdr:colOff>177800</xdr:colOff>
      <xdr:row>58</xdr:row>
      <xdr:rowOff>132578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47251"/>
          <a:ext cx="889000" cy="2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89487</xdr:rowOff>
    </xdr:from>
    <xdr:to>
      <xdr:col>15</xdr:col>
      <xdr:colOff>50800</xdr:colOff>
      <xdr:row>58</xdr:row>
      <xdr:rowOff>103151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33587"/>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89487</xdr:rowOff>
    </xdr:from>
    <xdr:to>
      <xdr:col>10</xdr:col>
      <xdr:colOff>114300</xdr:colOff>
      <xdr:row>58</xdr:row>
      <xdr:rowOff>132731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3587"/>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134207</xdr:rowOff>
    </xdr:from>
    <xdr:to>
      <xdr:col>10</xdr:col>
      <xdr:colOff>165100</xdr:colOff>
      <xdr:row>58</xdr:row>
      <xdr:rowOff>64357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80884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48458</xdr:rowOff>
    </xdr:from>
    <xdr:to>
      <xdr:col>6</xdr:col>
      <xdr:colOff>38100</xdr:colOff>
      <xdr:row>58</xdr:row>
      <xdr:rowOff>150058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166585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56297</xdr:rowOff>
    </xdr:from>
    <xdr:to>
      <xdr:col>24</xdr:col>
      <xdr:colOff>114300</xdr:colOff>
      <xdr:row>58</xdr:row>
      <xdr:rowOff>157897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142674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81778</xdr:rowOff>
    </xdr:from>
    <xdr:to>
      <xdr:col>20</xdr:col>
      <xdr:colOff>38100</xdr:colOff>
      <xdr:row>59</xdr:row>
      <xdr:rowOff>11928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2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52351</xdr:rowOff>
    </xdr:from>
    <xdr:to>
      <xdr:col>15</xdr:col>
      <xdr:colOff>101600</xdr:colOff>
      <xdr:row>58</xdr:row>
      <xdr:rowOff>153951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145078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8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38687</xdr:rowOff>
    </xdr:from>
    <xdr:to>
      <xdr:col>10</xdr:col>
      <xdr:colOff>165100</xdr:colOff>
      <xdr:row>58</xdr:row>
      <xdr:rowOff>140287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131414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7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81931</xdr:rowOff>
    </xdr:from>
    <xdr:to>
      <xdr:col>6</xdr:col>
      <xdr:colOff>38100</xdr:colOff>
      <xdr:row>59</xdr:row>
      <xdr:rowOff>12081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3208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116391</xdr:rowOff>
    </xdr:from>
    <xdr:to>
      <xdr:col>24</xdr:col>
      <xdr:colOff>63500</xdr:colOff>
      <xdr:row>76</xdr:row>
      <xdr:rowOff>8545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75141"/>
          <a:ext cx="838200" cy="6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8545</xdr:rowOff>
    </xdr:from>
    <xdr:to>
      <xdr:col>19</xdr:col>
      <xdr:colOff>177800</xdr:colOff>
      <xdr:row>76</xdr:row>
      <xdr:rowOff>11860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3874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11860</xdr:rowOff>
    </xdr:from>
    <xdr:to>
      <xdr:col>15</xdr:col>
      <xdr:colOff>50800</xdr:colOff>
      <xdr:row>76</xdr:row>
      <xdr:rowOff>33165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42060"/>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33165</xdr:rowOff>
    </xdr:from>
    <xdr:to>
      <xdr:col>10</xdr:col>
      <xdr:colOff>114300</xdr:colOff>
      <xdr:row>76</xdr:row>
      <xdr:rowOff>98613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3365"/>
          <a:ext cx="889000" cy="6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32329</xdr:rowOff>
    </xdr:from>
    <xdr:to>
      <xdr:col>10</xdr:col>
      <xdr:colOff>165100</xdr:colOff>
      <xdr:row>74</xdr:row>
      <xdr:rowOff>133929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150456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49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65591</xdr:rowOff>
    </xdr:from>
    <xdr:to>
      <xdr:col>24</xdr:col>
      <xdr:colOff>114300</xdr:colOff>
      <xdr:row>75</xdr:row>
      <xdr:rowOff>167190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4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44018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129194</xdr:rowOff>
    </xdr:from>
    <xdr:to>
      <xdr:col>20</xdr:col>
      <xdr:colOff>38100</xdr:colOff>
      <xdr:row>76</xdr:row>
      <xdr:rowOff>59345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7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50472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8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132509</xdr:rowOff>
    </xdr:from>
    <xdr:to>
      <xdr:col>15</xdr:col>
      <xdr:colOff>101600</xdr:colOff>
      <xdr:row>76</xdr:row>
      <xdr:rowOff>62660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12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53787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153815</xdr:rowOff>
    </xdr:from>
    <xdr:to>
      <xdr:col>10</xdr:col>
      <xdr:colOff>165100</xdr:colOff>
      <xdr:row>76</xdr:row>
      <xdr:rowOff>83965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75092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47813</xdr:rowOff>
    </xdr:from>
    <xdr:to>
      <xdr:col>6</xdr:col>
      <xdr:colOff>38100</xdr:colOff>
      <xdr:row>76</xdr:row>
      <xdr:rowOff>149413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7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123797</xdr:rowOff>
    </xdr:from>
    <xdr:to>
      <xdr:col>24</xdr:col>
      <xdr:colOff>63500</xdr:colOff>
      <xdr:row>98</xdr:row>
      <xdr:rowOff>124006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5897"/>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72358</xdr:rowOff>
    </xdr:from>
    <xdr:to>
      <xdr:col>19</xdr:col>
      <xdr:colOff>177800</xdr:colOff>
      <xdr:row>98</xdr:row>
      <xdr:rowOff>124006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74458"/>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72358</xdr:rowOff>
    </xdr:from>
    <xdr:to>
      <xdr:col>15</xdr:col>
      <xdr:colOff>50800</xdr:colOff>
      <xdr:row>98</xdr:row>
      <xdr:rowOff>107992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74458"/>
          <a:ext cx="8890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107992</xdr:rowOff>
    </xdr:from>
    <xdr:to>
      <xdr:col>10</xdr:col>
      <xdr:colOff>114300</xdr:colOff>
      <xdr:row>98</xdr:row>
      <xdr:rowOff>113916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0092"/>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141455</xdr:rowOff>
    </xdr:from>
    <xdr:to>
      <xdr:col>10</xdr:col>
      <xdr:colOff>165100</xdr:colOff>
      <xdr:row>98</xdr:row>
      <xdr:rowOff>71605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88132</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72997</xdr:rowOff>
    </xdr:from>
    <xdr:to>
      <xdr:col>24</xdr:col>
      <xdr:colOff>114300</xdr:colOff>
      <xdr:row>99</xdr:row>
      <xdr:rowOff>3147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159374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73206</xdr:rowOff>
    </xdr:from>
    <xdr:to>
      <xdr:col>20</xdr:col>
      <xdr:colOff>38100</xdr:colOff>
      <xdr:row>99</xdr:row>
      <xdr:rowOff>3356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165933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21558</xdr:rowOff>
    </xdr:from>
    <xdr:to>
      <xdr:col>15</xdr:col>
      <xdr:colOff>101600</xdr:colOff>
      <xdr:row>98</xdr:row>
      <xdr:rowOff>123158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114285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57192</xdr:rowOff>
    </xdr:from>
    <xdr:to>
      <xdr:col>10</xdr:col>
      <xdr:colOff>165100</xdr:colOff>
      <xdr:row>98</xdr:row>
      <xdr:rowOff>158792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149919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63116</xdr:rowOff>
    </xdr:from>
    <xdr:to>
      <xdr:col>6</xdr:col>
      <xdr:colOff>38100</xdr:colOff>
      <xdr:row>98</xdr:row>
      <xdr:rowOff>164716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155843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109601</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2470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39878</xdr:rowOff>
    </xdr:from>
    <xdr:to>
      <xdr:col>41</xdr:col>
      <xdr:colOff>101600</xdr:colOff>
      <xdr:row>38</xdr:row>
      <xdr:rowOff>141478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158005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24892</xdr:rowOff>
    </xdr:from>
    <xdr:to>
      <xdr:col>36</xdr:col>
      <xdr:colOff>165100</xdr:colOff>
      <xdr:row>38</xdr:row>
      <xdr:rowOff>126492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143019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58801</xdr:rowOff>
    </xdr:from>
    <xdr:to>
      <xdr:col>36</xdr:col>
      <xdr:colOff>165100</xdr:colOff>
      <xdr:row>38</xdr:row>
      <xdr:rowOff>160401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151528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169852</xdr:rowOff>
    </xdr:from>
    <xdr:to>
      <xdr:col>55</xdr:col>
      <xdr:colOff>0</xdr:colOff>
      <xdr:row>59</xdr:row>
      <xdr:rowOff>8968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13952"/>
          <a:ext cx="8382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169852</xdr:rowOff>
    </xdr:from>
    <xdr:to>
      <xdr:col>50</xdr:col>
      <xdr:colOff>114300</xdr:colOff>
      <xdr:row>59</xdr:row>
      <xdr:rowOff>891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3952"/>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166875</xdr:rowOff>
    </xdr:from>
    <xdr:to>
      <xdr:col>45</xdr:col>
      <xdr:colOff>177800</xdr:colOff>
      <xdr:row>59</xdr:row>
      <xdr:rowOff>891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0975"/>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166875</xdr:rowOff>
    </xdr:from>
    <xdr:to>
      <xdr:col>41</xdr:col>
      <xdr:colOff>50800</xdr:colOff>
      <xdr:row>59</xdr:row>
      <xdr:rowOff>18789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0975"/>
          <a:ext cx="889000" cy="2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46055</xdr:rowOff>
    </xdr:from>
    <xdr:to>
      <xdr:col>41</xdr:col>
      <xdr:colOff>101600</xdr:colOff>
      <xdr:row>58</xdr:row>
      <xdr:rowOff>147655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164182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96240</xdr:rowOff>
    </xdr:from>
    <xdr:to>
      <xdr:col>36</xdr:col>
      <xdr:colOff>165100</xdr:colOff>
      <xdr:row>59</xdr:row>
      <xdr:rowOff>26390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42917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129618</xdr:rowOff>
    </xdr:from>
    <xdr:to>
      <xdr:col>55</xdr:col>
      <xdr:colOff>50800</xdr:colOff>
      <xdr:row>59</xdr:row>
      <xdr:rowOff>59768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119052</xdr:rowOff>
    </xdr:from>
    <xdr:to>
      <xdr:col>50</xdr:col>
      <xdr:colOff>165100</xdr:colOff>
      <xdr:row>59</xdr:row>
      <xdr:rowOff>49202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40329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121541</xdr:rowOff>
    </xdr:from>
    <xdr:to>
      <xdr:col>46</xdr:col>
      <xdr:colOff>38100</xdr:colOff>
      <xdr:row>59</xdr:row>
      <xdr:rowOff>51691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42818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116075</xdr:rowOff>
    </xdr:from>
    <xdr:to>
      <xdr:col>41</xdr:col>
      <xdr:colOff>101600</xdr:colOff>
      <xdr:row>59</xdr:row>
      <xdr:rowOff>46225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37352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139439</xdr:rowOff>
    </xdr:from>
    <xdr:to>
      <xdr:col>36</xdr:col>
      <xdr:colOff>165100</xdr:colOff>
      <xdr:row>59</xdr:row>
      <xdr:rowOff>69589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60716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85834</xdr:rowOff>
    </xdr:from>
    <xdr:to>
      <xdr:col>55</xdr:col>
      <xdr:colOff>0</xdr:colOff>
      <xdr:row>79</xdr:row>
      <xdr:rowOff>7127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58934"/>
          <a:ext cx="838200" cy="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85834</xdr:rowOff>
    </xdr:from>
    <xdr:to>
      <xdr:col>50</xdr:col>
      <xdr:colOff>114300</xdr:colOff>
      <xdr:row>78</xdr:row>
      <xdr:rowOff>136289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8934"/>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55305</xdr:rowOff>
    </xdr:from>
    <xdr:to>
      <xdr:col>45</xdr:col>
      <xdr:colOff>177800</xdr:colOff>
      <xdr:row>78</xdr:row>
      <xdr:rowOff>136289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28405"/>
          <a:ext cx="889000" cy="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55305</xdr:rowOff>
    </xdr:from>
    <xdr:to>
      <xdr:col>41</xdr:col>
      <xdr:colOff>50800</xdr:colOff>
      <xdr:row>78</xdr:row>
      <xdr:rowOff>147438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28405"/>
          <a:ext cx="889000" cy="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152958</xdr:rowOff>
    </xdr:from>
    <xdr:to>
      <xdr:col>41</xdr:col>
      <xdr:colOff>101600</xdr:colOff>
      <xdr:row>78</xdr:row>
      <xdr:rowOff>83108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99635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67286</xdr:rowOff>
    </xdr:from>
    <xdr:to>
      <xdr:col>36</xdr:col>
      <xdr:colOff>165100</xdr:colOff>
      <xdr:row>78</xdr:row>
      <xdr:rowOff>168886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13963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127777</xdr:rowOff>
    </xdr:from>
    <xdr:to>
      <xdr:col>55</xdr:col>
      <xdr:colOff>50800</xdr:colOff>
      <xdr:row>79</xdr:row>
      <xdr:rowOff>57927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42704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35034</xdr:rowOff>
    </xdr:from>
    <xdr:to>
      <xdr:col>50</xdr:col>
      <xdr:colOff>165100</xdr:colOff>
      <xdr:row>78</xdr:row>
      <xdr:rowOff>136634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127761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85489</xdr:rowOff>
    </xdr:from>
    <xdr:to>
      <xdr:col>46</xdr:col>
      <xdr:colOff>38100</xdr:colOff>
      <xdr:row>79</xdr:row>
      <xdr:rowOff>15639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4505</xdr:rowOff>
    </xdr:from>
    <xdr:to>
      <xdr:col>41</xdr:col>
      <xdr:colOff>101600</xdr:colOff>
      <xdr:row>78</xdr:row>
      <xdr:rowOff>106105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97232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96638</xdr:rowOff>
    </xdr:from>
    <xdr:to>
      <xdr:col>36</xdr:col>
      <xdr:colOff>165100</xdr:colOff>
      <xdr:row>79</xdr:row>
      <xdr:rowOff>26788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17915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141258</xdr:rowOff>
    </xdr:from>
    <xdr:to>
      <xdr:col>55</xdr:col>
      <xdr:colOff>0</xdr:colOff>
      <xdr:row>97</xdr:row>
      <xdr:rowOff>171388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71908"/>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171388</xdr:rowOff>
    </xdr:from>
    <xdr:to>
      <xdr:col>50</xdr:col>
      <xdr:colOff>114300</xdr:colOff>
      <xdr:row>98</xdr:row>
      <xdr:rowOff>3386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020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3386</xdr:rowOff>
    </xdr:from>
    <xdr:to>
      <xdr:col>45</xdr:col>
      <xdr:colOff>177800</xdr:colOff>
      <xdr:row>98</xdr:row>
      <xdr:rowOff>100633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05486"/>
          <a:ext cx="889000" cy="9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75292</xdr:rowOff>
    </xdr:from>
    <xdr:to>
      <xdr:col>41</xdr:col>
      <xdr:colOff>50800</xdr:colOff>
      <xdr:row>98</xdr:row>
      <xdr:rowOff>100633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77392"/>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166670</xdr:rowOff>
    </xdr:from>
    <xdr:to>
      <xdr:col>41</xdr:col>
      <xdr:colOff>101600</xdr:colOff>
      <xdr:row>96</xdr:row>
      <xdr:rowOff>96820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113347</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2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147396</xdr:rowOff>
    </xdr:from>
    <xdr:to>
      <xdr:col>36</xdr:col>
      <xdr:colOff>165100</xdr:colOff>
      <xdr:row>97</xdr:row>
      <xdr:rowOff>77546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94073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90458</xdr:rowOff>
    </xdr:from>
    <xdr:to>
      <xdr:col>55</xdr:col>
      <xdr:colOff>50800</xdr:colOff>
      <xdr:row>98</xdr:row>
      <xdr:rowOff>20608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68885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120588</xdr:rowOff>
    </xdr:from>
    <xdr:to>
      <xdr:col>50</xdr:col>
      <xdr:colOff>165100</xdr:colOff>
      <xdr:row>98</xdr:row>
      <xdr:rowOff>50738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124036</xdr:rowOff>
    </xdr:from>
    <xdr:to>
      <xdr:col>46</xdr:col>
      <xdr:colOff>38100</xdr:colOff>
      <xdr:row>98</xdr:row>
      <xdr:rowOff>54186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45313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49833</xdr:rowOff>
    </xdr:from>
    <xdr:to>
      <xdr:col>41</xdr:col>
      <xdr:colOff>101600</xdr:colOff>
      <xdr:row>98</xdr:row>
      <xdr:rowOff>151433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142560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24492</xdr:rowOff>
    </xdr:from>
    <xdr:to>
      <xdr:col>36</xdr:col>
      <xdr:colOff>165100</xdr:colOff>
      <xdr:row>98</xdr:row>
      <xdr:rowOff>126092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117219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69574</xdr:rowOff>
    </xdr:from>
    <xdr:to>
      <xdr:col>85</xdr:col>
      <xdr:colOff>127000</xdr:colOff>
      <xdr:row>38</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13224"/>
          <a:ext cx="838200" cy="1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30135</xdr:rowOff>
    </xdr:from>
    <xdr:to>
      <xdr:col>81</xdr:col>
      <xdr:colOff>50800</xdr:colOff>
      <xdr:row>38</xdr:row>
      <xdr:rowOff>30604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45235"/>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30604</xdr:rowOff>
    </xdr:from>
    <xdr:to>
      <xdr:col>76</xdr:col>
      <xdr:colOff>114300</xdr:colOff>
      <xdr:row>38</xdr:row>
      <xdr:rowOff>38322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45704"/>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38322</xdr:rowOff>
    </xdr:from>
    <xdr:to>
      <xdr:col>71</xdr:col>
      <xdr:colOff>177800</xdr:colOff>
      <xdr:row>38</xdr:row>
      <xdr:rowOff>41380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53422"/>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4176</xdr:rowOff>
    </xdr:from>
    <xdr:to>
      <xdr:col>72</xdr:col>
      <xdr:colOff>38100</xdr:colOff>
      <xdr:row>36</xdr:row>
      <xdr:rowOff>105776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122303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45793</xdr:rowOff>
    </xdr:from>
    <xdr:to>
      <xdr:col>67</xdr:col>
      <xdr:colOff>101600</xdr:colOff>
      <xdr:row>36</xdr:row>
      <xdr:rowOff>147393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163920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18774</xdr:rowOff>
    </xdr:from>
    <xdr:to>
      <xdr:col>85</xdr:col>
      <xdr:colOff>177800</xdr:colOff>
      <xdr:row>37</xdr:row>
      <xdr:rowOff>120374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168651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4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150785</xdr:rowOff>
    </xdr:from>
    <xdr:to>
      <xdr:col>81</xdr:col>
      <xdr:colOff>101600</xdr:colOff>
      <xdr:row>38</xdr:row>
      <xdr:rowOff>80935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151254</xdr:rowOff>
    </xdr:from>
    <xdr:to>
      <xdr:col>76</xdr:col>
      <xdr:colOff>165100</xdr:colOff>
      <xdr:row>38</xdr:row>
      <xdr:rowOff>81404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72531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158972</xdr:rowOff>
    </xdr:from>
    <xdr:to>
      <xdr:col>72</xdr:col>
      <xdr:colOff>38100</xdr:colOff>
      <xdr:row>38</xdr:row>
      <xdr:rowOff>89122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80249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162030</xdr:rowOff>
    </xdr:from>
    <xdr:to>
      <xdr:col>67</xdr:col>
      <xdr:colOff>101600</xdr:colOff>
      <xdr:row>38</xdr:row>
      <xdr:rowOff>92180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83307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108166</xdr:rowOff>
    </xdr:from>
    <xdr:to>
      <xdr:col>85</xdr:col>
      <xdr:colOff>127000</xdr:colOff>
      <xdr:row>58</xdr:row>
      <xdr:rowOff>129394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52266"/>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129394</xdr:rowOff>
    </xdr:from>
    <xdr:to>
      <xdr:col>81</xdr:col>
      <xdr:colOff>50800</xdr:colOff>
      <xdr:row>58</xdr:row>
      <xdr:rowOff>134318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73494"/>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123630</xdr:rowOff>
    </xdr:from>
    <xdr:to>
      <xdr:col>76</xdr:col>
      <xdr:colOff>114300</xdr:colOff>
      <xdr:row>58</xdr:row>
      <xdr:rowOff>134318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67730"/>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92108</xdr:rowOff>
    </xdr:from>
    <xdr:to>
      <xdr:col>71</xdr:col>
      <xdr:colOff>177800</xdr:colOff>
      <xdr:row>58</xdr:row>
      <xdr:rowOff>123630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36208"/>
          <a:ext cx="889000" cy="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31249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158414</xdr:rowOff>
    </xdr:from>
    <xdr:to>
      <xdr:col>67</xdr:col>
      <xdr:colOff>101600</xdr:colOff>
      <xdr:row>58</xdr:row>
      <xdr:rowOff>88564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105091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57366</xdr:rowOff>
    </xdr:from>
    <xdr:to>
      <xdr:col>85</xdr:col>
      <xdr:colOff>177800</xdr:colOff>
      <xdr:row>58</xdr:row>
      <xdr:rowOff>158966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143743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78594</xdr:rowOff>
    </xdr:from>
    <xdr:to>
      <xdr:col>81</xdr:col>
      <xdr:colOff>101600</xdr:colOff>
      <xdr:row>59</xdr:row>
      <xdr:rowOff>8744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171321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83518</xdr:rowOff>
    </xdr:from>
    <xdr:to>
      <xdr:col>76</xdr:col>
      <xdr:colOff>165100</xdr:colOff>
      <xdr:row>59</xdr:row>
      <xdr:rowOff>13668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4795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72830</xdr:rowOff>
    </xdr:from>
    <xdr:to>
      <xdr:col>72</xdr:col>
      <xdr:colOff>38100</xdr:colOff>
      <xdr:row>59</xdr:row>
      <xdr:rowOff>2980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165557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1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41308</xdr:rowOff>
    </xdr:from>
    <xdr:to>
      <xdr:col>67</xdr:col>
      <xdr:colOff>101600</xdr:colOff>
      <xdr:row>58</xdr:row>
      <xdr:rowOff>142908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134035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93013</xdr:rowOff>
    </xdr:from>
    <xdr:to>
      <xdr:col>85</xdr:col>
      <xdr:colOff>127000</xdr:colOff>
      <xdr:row>79</xdr:row>
      <xdr:rowOff>96014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37563"/>
          <a:ext cx="8382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93140</xdr:rowOff>
    </xdr:from>
    <xdr:to>
      <xdr:col>81</xdr:col>
      <xdr:colOff>50800</xdr:colOff>
      <xdr:row>79</xdr:row>
      <xdr:rowOff>96014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3769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87047</xdr:rowOff>
    </xdr:from>
    <xdr:to>
      <xdr:col>76</xdr:col>
      <xdr:colOff>114300</xdr:colOff>
      <xdr:row>79</xdr:row>
      <xdr:rowOff>93140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31597"/>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87047</xdr:rowOff>
    </xdr:from>
    <xdr:to>
      <xdr:col>71</xdr:col>
      <xdr:colOff>177800</xdr:colOff>
      <xdr:row>79</xdr:row>
      <xdr:rowOff>97389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3159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24344</xdr:rowOff>
    </xdr:from>
    <xdr:to>
      <xdr:col>72</xdr:col>
      <xdr:colOff>38100</xdr:colOff>
      <xdr:row>79</xdr:row>
      <xdr:rowOff>125944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142471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37511</xdr:rowOff>
    </xdr:from>
    <xdr:to>
      <xdr:col>67</xdr:col>
      <xdr:colOff>101600</xdr:colOff>
      <xdr:row>79</xdr:row>
      <xdr:rowOff>139111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155638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5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42213</xdr:rowOff>
    </xdr:from>
    <xdr:to>
      <xdr:col>85</xdr:col>
      <xdr:colOff>177800</xdr:colOff>
      <xdr:row>79</xdr:row>
      <xdr:rowOff>143813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6349</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45214</xdr:rowOff>
    </xdr:from>
    <xdr:to>
      <xdr:col>81</xdr:col>
      <xdr:colOff>101600</xdr:colOff>
      <xdr:row>79</xdr:row>
      <xdr:rowOff>146814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137941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42340</xdr:rowOff>
    </xdr:from>
    <xdr:to>
      <xdr:col>76</xdr:col>
      <xdr:colOff>165100</xdr:colOff>
      <xdr:row>79</xdr:row>
      <xdr:rowOff>143940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135067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7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36247</xdr:rowOff>
    </xdr:from>
    <xdr:to>
      <xdr:col>72</xdr:col>
      <xdr:colOff>38100</xdr:colOff>
      <xdr:row>79</xdr:row>
      <xdr:rowOff>137847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128974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46589</xdr:rowOff>
    </xdr:from>
    <xdr:to>
      <xdr:col>67</xdr:col>
      <xdr:colOff>101600</xdr:colOff>
      <xdr:row>79</xdr:row>
      <xdr:rowOff>148189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139316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8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9531</xdr:rowOff>
    </xdr:from>
    <xdr:to>
      <xdr:col>85</xdr:col>
      <xdr:colOff>127000</xdr:colOff>
      <xdr:row>98</xdr:row>
      <xdr:rowOff>13509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811631"/>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13509</xdr:rowOff>
    </xdr:from>
    <xdr:to>
      <xdr:col>81</xdr:col>
      <xdr:colOff>50800</xdr:colOff>
      <xdr:row>98</xdr:row>
      <xdr:rowOff>21312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815609"/>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5012</xdr:rowOff>
    </xdr:from>
    <xdr:to>
      <xdr:col>76</xdr:col>
      <xdr:colOff>114300</xdr:colOff>
      <xdr:row>98</xdr:row>
      <xdr:rowOff>21312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07112"/>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159561</xdr:rowOff>
    </xdr:from>
    <xdr:to>
      <xdr:col>71</xdr:col>
      <xdr:colOff>177800</xdr:colOff>
      <xdr:row>98</xdr:row>
      <xdr:rowOff>5012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90211"/>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122180</xdr:rowOff>
    </xdr:from>
    <xdr:to>
      <xdr:col>72</xdr:col>
      <xdr:colOff>38100</xdr:colOff>
      <xdr:row>96</xdr:row>
      <xdr:rowOff>52330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68857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1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88157</xdr:rowOff>
    </xdr:from>
    <xdr:to>
      <xdr:col>67</xdr:col>
      <xdr:colOff>101600</xdr:colOff>
      <xdr:row>97</xdr:row>
      <xdr:rowOff>18307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34834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130181</xdr:rowOff>
    </xdr:from>
    <xdr:to>
      <xdr:col>85</xdr:col>
      <xdr:colOff>177800</xdr:colOff>
      <xdr:row>98</xdr:row>
      <xdr:rowOff>60331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108608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134159</xdr:rowOff>
    </xdr:from>
    <xdr:to>
      <xdr:col>81</xdr:col>
      <xdr:colOff>101600</xdr:colOff>
      <xdr:row>98</xdr:row>
      <xdr:rowOff>64309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55436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141962</xdr:rowOff>
    </xdr:from>
    <xdr:to>
      <xdr:col>76</xdr:col>
      <xdr:colOff>165100</xdr:colOff>
      <xdr:row>98</xdr:row>
      <xdr:rowOff>72112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63239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6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125662</xdr:rowOff>
    </xdr:from>
    <xdr:to>
      <xdr:col>72</xdr:col>
      <xdr:colOff>38100</xdr:colOff>
      <xdr:row>98</xdr:row>
      <xdr:rowOff>55812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46939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108761</xdr:rowOff>
    </xdr:from>
    <xdr:to>
      <xdr:col>67</xdr:col>
      <xdr:colOff>101600</xdr:colOff>
      <xdr:row>98</xdr:row>
      <xdr:rowOff>38911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30038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3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159222</xdr:rowOff>
    </xdr:from>
    <xdr:to>
      <xdr:col>102</xdr:col>
      <xdr:colOff>165100</xdr:colOff>
      <xdr:row>39</xdr:row>
      <xdr:rowOff>89372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105899</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31968</xdr:rowOff>
    </xdr:from>
    <xdr:to>
      <xdr:col>98</xdr:col>
      <xdr:colOff>38100</xdr:colOff>
      <xdr:row>39</xdr:row>
      <xdr:rowOff>133568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150095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目的別歳出の各経費は、全て類似団体を下回っている。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総務費は、住民一人当たりのコストが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３３，４４０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額している。これは、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廃校跡地利活用に伴う施設整備事業や美術館改修事業の増に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費は、住民一人当たりのコストが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８，３４７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障害福祉サービス費や保育所運営費、後期高齢者医療広域連合負担金の増に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農林水産業費は、住民一人当たりのコストが１３，８６７円減額している。これは、福浦漁港防波堤整備事業の減によるものである。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商工費は、住民一人当たりのコストが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２４，３４２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額している。これは、物産館の施設設備改修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事業の減によるものである。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土木費は、住民一人当たりのコストが７，９０８円増額している。これは、公営住宅改修事業の増によるものである。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財政調整基金残高は基金の取崩し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等により６７８，８７６千円で前年度より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わずかに減少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も０．４３ポイント減少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公営住宅改修事業や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B&amp;G</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体育館改修事業の影響により歳出総額が増加し、実質収支額が２５，８６２千円減額し、標準財政規模比も１．３７ポイント減少した。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も、これらの建設事業の財源措置のため、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８０，０００千円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取崩したため赤字とな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標準財政規模比も２．２８ポイント減少となった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今後も、行政改革大綱及び中期財政計画に基づき、行財政改革を推進し、健全な財政運営に努める。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連結実質赤字比率については、全会計において黒字であり赤字比率はない。しかしながら、簡易水道事業においては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年度まで事業統合を行うこととしており、この統合に伴う大規模改修を行っている。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水道事業債の増加による水道料金の改定や一般会計からの基準外繰出金を行わないよう最小限の統合計画に止め健全な財政運営を行う必要がある。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3214969</v>
      </c>
      <c r="BO4" s="430"/>
      <c r="BP4" s="430"/>
      <c r="BQ4" s="430"/>
      <c r="BR4" s="430"/>
      <c r="BS4" s="430"/>
      <c r="BT4" s="430"/>
      <c r="BU4" s="431"/>
      <c r="BV4" s="429">
        <v>3147408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6.1</v>
      </c>
      <c r="CU4" s="436"/>
      <c r="CV4" s="436"/>
      <c r="CW4" s="436"/>
      <c r="CX4" s="436"/>
      <c r="CY4" s="436"/>
      <c r="CZ4" s="436"/>
      <c r="DA4" s="437"/>
      <c r="DB4" s="435">
        <v>7.4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3016428</v>
      </c>
      <c r="BO5" s="467"/>
      <c r="BP5" s="467"/>
      <c r="BQ5" s="467"/>
      <c r="BR5" s="467"/>
      <c r="BS5" s="467"/>
      <c r="BT5" s="467"/>
      <c r="BU5" s="468"/>
      <c r="BV5" s="466">
        <v>2891617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v>
      </c>
      <c r="CU5" s="464"/>
      <c r="CV5" s="464"/>
      <c r="CW5" s="464"/>
      <c r="CX5" s="464"/>
      <c r="CY5" s="464"/>
      <c r="CZ5" s="464"/>
      <c r="DA5" s="465"/>
      <c r="DB5" s="463">
        <v>85.6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198541</v>
      </c>
      <c r="BO6" s="467"/>
      <c r="BP6" s="467"/>
      <c r="BQ6" s="467"/>
      <c r="BR6" s="467"/>
      <c r="BS6" s="467"/>
      <c r="BT6" s="467"/>
      <c r="BU6" s="468"/>
      <c r="BV6" s="466">
        <v>255791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92.6</v>
      </c>
      <c r="CU6" s="504"/>
      <c r="CV6" s="504"/>
      <c r="CW6" s="504"/>
      <c r="CX6" s="504"/>
      <c r="CY6" s="504"/>
      <c r="CZ6" s="504"/>
      <c r="DA6" s="505"/>
      <c r="DB6" s="503">
        <v>89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81717</v>
      </c>
      <c r="BO7" s="467"/>
      <c r="BP7" s="467"/>
      <c r="BQ7" s="467"/>
      <c r="BR7" s="467"/>
      <c r="BS7" s="467"/>
      <c r="BT7" s="467"/>
      <c r="BU7" s="468"/>
      <c r="BV7" s="466">
        <v>113105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1929552</v>
      </c>
      <c r="CU7" s="467"/>
      <c r="CV7" s="467"/>
      <c r="CW7" s="467"/>
      <c r="CX7" s="467"/>
      <c r="CY7" s="467"/>
      <c r="CZ7" s="467"/>
      <c r="DA7" s="468"/>
      <c r="DB7" s="466">
        <v>1923126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116824</v>
      </c>
      <c r="BO8" s="467"/>
      <c r="BP8" s="467"/>
      <c r="BQ8" s="467"/>
      <c r="BR8" s="467"/>
      <c r="BS8" s="467"/>
      <c r="BT8" s="467"/>
      <c r="BU8" s="468"/>
      <c r="BV8" s="466">
        <v>142686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4673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-25862</v>
      </c>
      <c r="BO9" s="467"/>
      <c r="BP9" s="467"/>
      <c r="BQ9" s="467"/>
      <c r="BR9" s="467"/>
      <c r="BS9" s="467"/>
      <c r="BT9" s="467"/>
      <c r="BU9" s="468"/>
      <c r="BV9" s="466">
        <v>18338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10.6</v>
      </c>
      <c r="CU9" s="464"/>
      <c r="CV9" s="464"/>
      <c r="CW9" s="464"/>
      <c r="CX9" s="464"/>
      <c r="CY9" s="464"/>
      <c r="CZ9" s="464"/>
      <c r="DA9" s="465"/>
      <c r="DB9" s="463">
        <v>10.5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5062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2113</v>
      </c>
      <c r="BO10" s="467"/>
      <c r="BP10" s="467"/>
      <c r="BQ10" s="467"/>
      <c r="BR10" s="467"/>
      <c r="BS10" s="467"/>
      <c r="BT10" s="467"/>
      <c r="BU10" s="468"/>
      <c r="BV10" s="466">
        <v>2116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4614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108</v>
      </c>
      <c r="AV12" s="499"/>
      <c r="AW12" s="499"/>
      <c r="AX12" s="499"/>
      <c r="AY12" s="500" t="s">
        <v>134</v>
      </c>
      <c r="AZ12" s="501"/>
      <c r="BA12" s="501"/>
      <c r="BB12" s="501"/>
      <c r="BC12" s="501"/>
      <c r="BD12" s="501"/>
      <c r="BE12" s="501"/>
      <c r="BF12" s="501"/>
      <c r="BG12" s="501"/>
      <c r="BH12" s="501"/>
      <c r="BI12" s="501"/>
      <c r="BJ12" s="501"/>
      <c r="BK12" s="501"/>
      <c r="BL12" s="501"/>
      <c r="BM12" s="502"/>
      <c r="BN12" s="466">
        <v>80000</v>
      </c>
      <c r="BO12" s="467"/>
      <c r="BP12" s="467"/>
      <c r="BQ12" s="467"/>
      <c r="BR12" s="467"/>
      <c r="BS12" s="467"/>
      <c r="BT12" s="467"/>
      <c r="BU12" s="468"/>
      <c r="BV12" s="466">
        <v>80000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4608</v>
      </c>
      <c r="S13" s="548"/>
      <c r="T13" s="548"/>
      <c r="U13" s="548"/>
      <c r="V13" s="549"/>
      <c r="W13" s="482" t="s">
        <v>138</v>
      </c>
      <c r="X13" s="483"/>
      <c r="Y13" s="483"/>
      <c r="Z13" s="483"/>
      <c r="AA13" s="483"/>
      <c r="AB13" s="473"/>
      <c r="AC13" s="517">
        <v>395</v>
      </c>
      <c r="AD13" s="518"/>
      <c r="AE13" s="518"/>
      <c r="AF13" s="518"/>
      <c r="AG13" s="557"/>
      <c r="AH13" s="517">
        <v>455</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-103749</v>
      </c>
      <c r="BO13" s="467"/>
      <c r="BP13" s="467"/>
      <c r="BQ13" s="467"/>
      <c r="BR13" s="467"/>
      <c r="BS13" s="467"/>
      <c r="BT13" s="467"/>
      <c r="BU13" s="468"/>
      <c r="BV13" s="466">
        <v>-59546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1.7</v>
      </c>
      <c r="CU13" s="464"/>
      <c r="CV13" s="464"/>
      <c r="CW13" s="464"/>
      <c r="CX13" s="464"/>
      <c r="CY13" s="464"/>
      <c r="CZ13" s="464"/>
      <c r="DA13" s="465"/>
      <c r="DB13" s="463">
        <v>1.5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4692</v>
      </c>
      <c r="S14" s="548"/>
      <c r="T14" s="548"/>
      <c r="U14" s="548"/>
      <c r="V14" s="549"/>
      <c r="W14" s="456"/>
      <c r="X14" s="457"/>
      <c r="Y14" s="457"/>
      <c r="Z14" s="457"/>
      <c r="AA14" s="457"/>
      <c r="AB14" s="446"/>
      <c r="AC14" s="550">
        <v>18.3</v>
      </c>
      <c r="AD14" s="551"/>
      <c r="AE14" s="551"/>
      <c r="AF14" s="551"/>
      <c r="AG14" s="552"/>
      <c r="AH14" s="550">
        <v>20.5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4686</v>
      </c>
      <c r="S15" s="548"/>
      <c r="T15" s="548"/>
      <c r="U15" s="548"/>
      <c r="V15" s="549"/>
      <c r="W15" s="482" t="s">
        <v>146</v>
      </c>
      <c r="X15" s="483"/>
      <c r="Y15" s="483"/>
      <c r="Z15" s="483"/>
      <c r="AA15" s="483"/>
      <c r="AB15" s="473"/>
      <c r="AC15" s="517">
        <v>485</v>
      </c>
      <c r="AD15" s="518"/>
      <c r="AE15" s="518"/>
      <c r="AF15" s="518"/>
      <c r="AG15" s="557"/>
      <c r="AH15" s="517">
        <v>505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392978</v>
      </c>
      <c r="BO15" s="430"/>
      <c r="BP15" s="430"/>
      <c r="BQ15" s="430"/>
      <c r="BR15" s="430"/>
      <c r="BS15" s="430"/>
      <c r="BT15" s="430"/>
      <c r="BU15" s="431"/>
      <c r="BV15" s="429">
        <v>389329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22.4</v>
      </c>
      <c r="AD16" s="551"/>
      <c r="AE16" s="551"/>
      <c r="AF16" s="551"/>
      <c r="AG16" s="552"/>
      <c r="AH16" s="550">
        <v>22.8</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1754959</v>
      </c>
      <c r="BO16" s="467"/>
      <c r="BP16" s="467"/>
      <c r="BQ16" s="467"/>
      <c r="BR16" s="467"/>
      <c r="BS16" s="467"/>
      <c r="BT16" s="467"/>
      <c r="BU16" s="468"/>
      <c r="BV16" s="466">
        <v>1751534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1282</v>
      </c>
      <c r="AD17" s="518"/>
      <c r="AE17" s="518"/>
      <c r="AF17" s="518"/>
      <c r="AG17" s="557"/>
      <c r="AH17" s="517">
        <v>1258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492663</v>
      </c>
      <c r="BO17" s="467"/>
      <c r="BP17" s="467"/>
      <c r="BQ17" s="467"/>
      <c r="BR17" s="467"/>
      <c r="BS17" s="467"/>
      <c r="BT17" s="467"/>
      <c r="BU17" s="468"/>
      <c r="BV17" s="466">
        <v>487765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34.08</v>
      </c>
      <c r="M18" s="579"/>
      <c r="N18" s="579"/>
      <c r="O18" s="579"/>
      <c r="P18" s="579"/>
      <c r="Q18" s="579"/>
      <c r="R18" s="580"/>
      <c r="S18" s="580"/>
      <c r="T18" s="580"/>
      <c r="U18" s="580"/>
      <c r="V18" s="581"/>
      <c r="W18" s="484"/>
      <c r="X18" s="485"/>
      <c r="Y18" s="485"/>
      <c r="Z18" s="485"/>
      <c r="AA18" s="485"/>
      <c r="AB18" s="476"/>
      <c r="AC18" s="582">
        <v>59.3</v>
      </c>
      <c r="AD18" s="583"/>
      <c r="AE18" s="583"/>
      <c r="AF18" s="583"/>
      <c r="AG18" s="584"/>
      <c r="AH18" s="582">
        <v>56.7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1732749</v>
      </c>
      <c r="BO18" s="467"/>
      <c r="BP18" s="467"/>
      <c r="BQ18" s="467"/>
      <c r="BR18" s="467"/>
      <c r="BS18" s="467"/>
      <c r="BT18" s="467"/>
      <c r="BU18" s="468"/>
      <c r="BV18" s="466">
        <v>1671131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137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2318792</v>
      </c>
      <c r="BO19" s="467"/>
      <c r="BP19" s="467"/>
      <c r="BQ19" s="467"/>
      <c r="BR19" s="467"/>
      <c r="BS19" s="467"/>
      <c r="BT19" s="467"/>
      <c r="BU19" s="468"/>
      <c r="BV19" s="466">
        <v>2335273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1744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2247685</v>
      </c>
      <c r="BO23" s="467"/>
      <c r="BP23" s="467"/>
      <c r="BQ23" s="467"/>
      <c r="BR23" s="467"/>
      <c r="BS23" s="467"/>
      <c r="BT23" s="467"/>
      <c r="BU23" s="468"/>
      <c r="BV23" s="466">
        <v>2235142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7400</v>
      </c>
      <c r="R24" s="518"/>
      <c r="S24" s="518"/>
      <c r="T24" s="518"/>
      <c r="U24" s="518"/>
      <c r="V24" s="557"/>
      <c r="W24" s="616"/>
      <c r="X24" s="604"/>
      <c r="Y24" s="605"/>
      <c r="Z24" s="516" t="s">
        <v>169</v>
      </c>
      <c r="AA24" s="496"/>
      <c r="AB24" s="496"/>
      <c r="AC24" s="496"/>
      <c r="AD24" s="496"/>
      <c r="AE24" s="496"/>
      <c r="AF24" s="496"/>
      <c r="AG24" s="497"/>
      <c r="AH24" s="517">
        <v>63</v>
      </c>
      <c r="AI24" s="518"/>
      <c r="AJ24" s="518"/>
      <c r="AK24" s="518"/>
      <c r="AL24" s="557"/>
      <c r="AM24" s="517">
        <v>183582</v>
      </c>
      <c r="AN24" s="518"/>
      <c r="AO24" s="518"/>
      <c r="AP24" s="518"/>
      <c r="AQ24" s="518"/>
      <c r="AR24" s="557"/>
      <c r="AS24" s="517">
        <v>2914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2212303</v>
      </c>
      <c r="BO24" s="467"/>
      <c r="BP24" s="467"/>
      <c r="BQ24" s="467"/>
      <c r="BR24" s="467"/>
      <c r="BS24" s="467"/>
      <c r="BT24" s="467"/>
      <c r="BU24" s="468"/>
      <c r="BV24" s="466">
        <v>2193258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5610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104651</v>
      </c>
      <c r="BO25" s="430"/>
      <c r="BP25" s="430"/>
      <c r="BQ25" s="430"/>
      <c r="BR25" s="430"/>
      <c r="BS25" s="430"/>
      <c r="BT25" s="430"/>
      <c r="BU25" s="431"/>
      <c r="BV25" s="429">
        <v>186753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5180</v>
      </c>
      <c r="R26" s="518"/>
      <c r="S26" s="518"/>
      <c r="T26" s="518"/>
      <c r="U26" s="518"/>
      <c r="V26" s="557"/>
      <c r="W26" s="616"/>
      <c r="X26" s="604"/>
      <c r="Y26" s="605"/>
      <c r="Z26" s="516" t="s">
        <v>175</v>
      </c>
      <c r="AA26" s="626"/>
      <c r="AB26" s="626"/>
      <c r="AC26" s="626"/>
      <c r="AD26" s="626"/>
      <c r="AE26" s="626"/>
      <c r="AF26" s="626"/>
      <c r="AG26" s="627"/>
      <c r="AH26" s="517" t="s">
        <v>136</v>
      </c>
      <c r="AI26" s="518"/>
      <c r="AJ26" s="518"/>
      <c r="AK26" s="518"/>
      <c r="AL26" s="557"/>
      <c r="AM26" s="517" t="s">
        <v>136</v>
      </c>
      <c r="AN26" s="518"/>
      <c r="AO26" s="518"/>
      <c r="AP26" s="518"/>
      <c r="AQ26" s="518"/>
      <c r="AR26" s="557"/>
      <c r="AS26" s="517" t="s">
        <v>136</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3100</v>
      </c>
      <c r="R27" s="518"/>
      <c r="S27" s="518"/>
      <c r="T27" s="518"/>
      <c r="U27" s="518"/>
      <c r="V27" s="557"/>
      <c r="W27" s="616"/>
      <c r="X27" s="604"/>
      <c r="Y27" s="605"/>
      <c r="Z27" s="516" t="s">
        <v>178</v>
      </c>
      <c r="AA27" s="496"/>
      <c r="AB27" s="496"/>
      <c r="AC27" s="496"/>
      <c r="AD27" s="496"/>
      <c r="AE27" s="496"/>
      <c r="AF27" s="496"/>
      <c r="AG27" s="497"/>
      <c r="AH27" s="517">
        <v>1</v>
      </c>
      <c r="AI27" s="518"/>
      <c r="AJ27" s="518"/>
      <c r="AK27" s="518"/>
      <c r="AL27" s="557"/>
      <c r="AM27" s="517" t="s">
        <v>179</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139701</v>
      </c>
      <c r="BO27" s="640"/>
      <c r="BP27" s="640"/>
      <c r="BQ27" s="640"/>
      <c r="BR27" s="640"/>
      <c r="BS27" s="640"/>
      <c r="BT27" s="640"/>
      <c r="BU27" s="641"/>
      <c r="BV27" s="639">
        <v>139668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2550</v>
      </c>
      <c r="R28" s="518"/>
      <c r="S28" s="518"/>
      <c r="T28" s="518"/>
      <c r="U28" s="518"/>
      <c r="V28" s="557"/>
      <c r="W28" s="616"/>
      <c r="X28" s="604"/>
      <c r="Y28" s="605"/>
      <c r="Z28" s="516" t="s">
        <v>182</v>
      </c>
      <c r="AA28" s="496"/>
      <c r="AB28" s="496"/>
      <c r="AC28" s="496"/>
      <c r="AD28" s="496"/>
      <c r="AE28" s="496"/>
      <c r="AF28" s="496"/>
      <c r="AG28" s="497"/>
      <c r="AH28" s="517" t="s">
        <v>136</v>
      </c>
      <c r="AI28" s="518"/>
      <c r="AJ28" s="518"/>
      <c r="AK28" s="518"/>
      <c r="AL28" s="557"/>
      <c r="AM28" s="517" t="s">
        <v>136</v>
      </c>
      <c r="AN28" s="518"/>
      <c r="AO28" s="518"/>
      <c r="AP28" s="518"/>
      <c r="AQ28" s="518"/>
      <c r="AR28" s="557"/>
      <c r="AS28" s="517" t="s">
        <v>127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678876</v>
      </c>
      <c r="BO28" s="430"/>
      <c r="BP28" s="430"/>
      <c r="BQ28" s="430"/>
      <c r="BR28" s="430"/>
      <c r="BS28" s="430"/>
      <c r="BT28" s="430"/>
      <c r="BU28" s="431"/>
      <c r="BV28" s="429">
        <v>684763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8</v>
      </c>
      <c r="M29" s="518"/>
      <c r="N29" s="518"/>
      <c r="O29" s="518"/>
      <c r="P29" s="557"/>
      <c r="Q29" s="517">
        <v>2330</v>
      </c>
      <c r="R29" s="518"/>
      <c r="S29" s="518"/>
      <c r="T29" s="518"/>
      <c r="U29" s="518"/>
      <c r="V29" s="557"/>
      <c r="W29" s="617"/>
      <c r="X29" s="618"/>
      <c r="Y29" s="619"/>
      <c r="Z29" s="516" t="s">
        <v>185</v>
      </c>
      <c r="AA29" s="496"/>
      <c r="AB29" s="496"/>
      <c r="AC29" s="496"/>
      <c r="AD29" s="496"/>
      <c r="AE29" s="496"/>
      <c r="AF29" s="496"/>
      <c r="AG29" s="497"/>
      <c r="AH29" s="517">
        <v>64</v>
      </c>
      <c r="AI29" s="518"/>
      <c r="AJ29" s="518"/>
      <c r="AK29" s="518"/>
      <c r="AL29" s="557"/>
      <c r="AM29" s="517">
        <v>185362</v>
      </c>
      <c r="AN29" s="518"/>
      <c r="AO29" s="518"/>
      <c r="AP29" s="518"/>
      <c r="AQ29" s="518"/>
      <c r="AR29" s="557"/>
      <c r="AS29" s="517">
        <v>2896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615284</v>
      </c>
      <c r="BO29" s="467"/>
      <c r="BP29" s="467"/>
      <c r="BQ29" s="467"/>
      <c r="BR29" s="467"/>
      <c r="BS29" s="467"/>
      <c r="BT29" s="467"/>
      <c r="BU29" s="468"/>
      <c r="BV29" s="466">
        <v>633514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93.1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1843620</v>
      </c>
      <c r="BO30" s="640"/>
      <c r="BP30" s="640"/>
      <c r="BQ30" s="640"/>
      <c r="BR30" s="640"/>
      <c r="BS30" s="640"/>
      <c r="BT30" s="640"/>
      <c r="BU30" s="641"/>
      <c r="BV30" s="639">
        <v>1873260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水俣芦北広域行政事務組合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一般社団法人津奈木町地域振興公社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恒久対策事業特別会計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宅地造成事業特別会計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熊本県市町村総合事務組合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熊本県後期高齢者医療広域連合（一般会計）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熊本県後期高齢者医療広域連合（特別会計）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WTGwBvc1QjpOy0eG8IKTuxX9ZW/3UaHCUtzwS8LArs4KFZkQKCzAMPXtEYcgTe6E6GLC27c7eFKnKa8ABQxtQ==" saltValue="o3P5zpwqKOn6FAy/M5Sd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558</v>
      </c>
      <c r="D34" s="1244"/>
      <c r="E34" s="1245"/>
      <c r="F34" s="32">
        <v>11.55</v>
      </c>
      <c r="G34" s="33">
        <v>15.03</v>
      </c>
      <c r="H34" s="33">
        <v>10.57</v>
      </c>
      <c r="I34" s="33">
        <v>14.15</v>
      </c>
      <c r="J34" s="34">
        <v>14.53</v>
      </c>
      <c r="K34" s="22"/>
      <c r="L34" s="22"/>
      <c r="M34" s="22"/>
      <c r="N34" s="22"/>
      <c r="O34" s="22"/>
      <c r="P34" s="22"/>
    </row>
    <row r="35" spans="1:16" ht="39" customHeight="1" x14ac:dyDescent="0.15">
      <c r="A35" s="22"/>
      <c r="B35" s="35"/>
      <c r="C35" s="1238" t="s">
        <v>559</v>
      </c>
      <c r="D35" s="1239"/>
      <c r="E35" s="1240"/>
      <c r="F35" s="36">
        <v>11.01</v>
      </c>
      <c r="G35" s="37">
        <v>10.45</v>
      </c>
      <c r="H35" s="37">
        <v>9.69</v>
      </c>
      <c r="I35" s="37">
        <v>9.82</v>
      </c>
      <c r="J35" s="38">
        <v>9.7100000000000009</v>
      </c>
      <c r="K35" s="22"/>
      <c r="L35" s="22"/>
      <c r="M35" s="22"/>
      <c r="N35" s="22"/>
      <c r="O35" s="22"/>
      <c r="P35" s="22"/>
    </row>
    <row r="36" spans="1:16" ht="39" customHeight="1" x14ac:dyDescent="0.15">
      <c r="A36" s="22"/>
      <c r="B36" s="35"/>
      <c r="C36" s="1238" t="s">
        <v>560</v>
      </c>
      <c r="D36" s="1239"/>
      <c r="E36" s="1240"/>
      <c r="F36" s="36">
        <v>8.18</v>
      </c>
      <c r="G36" s="37">
        <v>5.85</v>
      </c>
      <c r="H36" s="37">
        <v>6.37</v>
      </c>
      <c r="I36" s="37">
        <v>7.41</v>
      </c>
      <c r="J36" s="38">
        <v>6.05</v>
      </c>
      <c r="K36" s="22"/>
      <c r="L36" s="22"/>
      <c r="M36" s="22"/>
      <c r="N36" s="22"/>
      <c r="O36" s="22"/>
      <c r="P36" s="22"/>
    </row>
    <row r="37" spans="1:16" ht="39" customHeight="1" x14ac:dyDescent="0.15">
      <c r="A37" s="22"/>
      <c r="B37" s="35"/>
      <c r="C37" s="1238" t="s">
        <v>561</v>
      </c>
      <c r="D37" s="1239"/>
      <c r="E37" s="1240"/>
      <c r="F37" s="36">
        <v>2.95</v>
      </c>
      <c r="G37" s="37">
        <v>4.28</v>
      </c>
      <c r="H37" s="37">
        <v>4.04</v>
      </c>
      <c r="I37" s="37">
        <v>4.46</v>
      </c>
      <c r="J37" s="38">
        <v>4.2</v>
      </c>
      <c r="K37" s="22"/>
      <c r="L37" s="22"/>
      <c r="M37" s="22"/>
      <c r="N37" s="22"/>
      <c r="O37" s="22"/>
      <c r="P37" s="22"/>
    </row>
    <row r="38" spans="1:16" ht="39" customHeight="1" x14ac:dyDescent="0.15">
      <c r="A38" s="22"/>
      <c r="B38" s="35"/>
      <c r="C38" s="1238" t="s">
        <v>562</v>
      </c>
      <c r="D38" s="1239"/>
      <c r="E38" s="1240"/>
      <c r="F38" s="36">
        <v>0.76</v>
      </c>
      <c r="G38" s="37">
        <v>1.01</v>
      </c>
      <c r="H38" s="37">
        <v>0.72</v>
      </c>
      <c r="I38" s="37">
        <v>7.0000000000000007E-2</v>
      </c>
      <c r="J38" s="38">
        <v>0.28999999999999998</v>
      </c>
      <c r="K38" s="22"/>
      <c r="L38" s="22"/>
      <c r="M38" s="22"/>
      <c r="N38" s="22"/>
      <c r="O38" s="22"/>
      <c r="P38" s="22"/>
    </row>
    <row r="39" spans="1:16" ht="39" customHeight="1" x14ac:dyDescent="0.15">
      <c r="A39" s="22"/>
      <c r="B39" s="35"/>
      <c r="C39" s="1238" t="s">
        <v>563</v>
      </c>
      <c r="D39" s="1239"/>
      <c r="E39" s="1240"/>
      <c r="F39" s="36">
        <v>0.04</v>
      </c>
      <c r="G39" s="37">
        <v>0.04</v>
      </c>
      <c r="H39" s="37">
        <v>0.03</v>
      </c>
      <c r="I39" s="37">
        <v>0.09</v>
      </c>
      <c r="J39" s="38">
        <v>0.12</v>
      </c>
      <c r="K39" s="22"/>
      <c r="L39" s="22"/>
      <c r="M39" s="22"/>
      <c r="N39" s="22"/>
      <c r="O39" s="22"/>
      <c r="P39" s="22"/>
    </row>
    <row r="40" spans="1:16" ht="39" customHeight="1" x14ac:dyDescent="0.15">
      <c r="A40" s="22"/>
      <c r="B40" s="35"/>
      <c r="C40" s="1238" t="s">
        <v>564</v>
      </c>
      <c r="D40" s="1239"/>
      <c r="E40" s="1240"/>
      <c r="F40" s="36">
        <v>0</v>
      </c>
      <c r="G40" s="37">
        <v>0.03</v>
      </c>
      <c r="H40" s="37">
        <v>0.02</v>
      </c>
      <c r="I40" s="37">
        <v>0.01</v>
      </c>
      <c r="J40" s="38">
        <v>0.04</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566</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XdOqUrzndsPkYM99NIeXl5RlWo5XJ8sEhbTNSLkAiPqvlLugxGPMIgEAg1F16nuat7B7nEfchjsi1IZbxpoYQ==" saltValue="cAEU1qEA4RRzXMHtblpx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299</v>
      </c>
      <c r="L45" s="60">
        <v>269</v>
      </c>
      <c r="M45" s="60">
        <v>244</v>
      </c>
      <c r="N45" s="60">
        <v>249</v>
      </c>
      <c r="O45" s="61">
        <v>250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3</v>
      </c>
      <c r="L48" s="64">
        <v>4</v>
      </c>
      <c r="M48" s="64">
        <v>4</v>
      </c>
      <c r="N48" s="64">
        <v>8</v>
      </c>
      <c r="O48" s="65">
        <v>13</v>
      </c>
      <c r="P48" s="48"/>
      <c r="Q48" s="48"/>
      <c r="R48" s="48"/>
      <c r="S48" s="48"/>
      <c r="T48" s="48"/>
      <c r="U48" s="48"/>
    </row>
    <row r="49" spans="1:21" ht="30.75" customHeight="1" x14ac:dyDescent="0.15">
      <c r="A49" s="48"/>
      <c r="B49" s="1248"/>
      <c r="C49" s="1249"/>
      <c r="D49" s="62"/>
      <c r="E49" s="1254" t="s">
        <v>16</v>
      </c>
      <c r="F49" s="1254"/>
      <c r="G49" s="1254"/>
      <c r="H49" s="1254"/>
      <c r="I49" s="1254"/>
      <c r="J49" s="1255"/>
      <c r="K49" s="63">
        <v>9</v>
      </c>
      <c r="L49" s="64">
        <v>9</v>
      </c>
      <c r="M49" s="64">
        <v>9</v>
      </c>
      <c r="N49" s="64">
        <v>7</v>
      </c>
      <c r="O49" s="65" t="s">
        <v>508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508</v>
      </c>
      <c r="L50" s="64" t="s">
        <v>508</v>
      </c>
      <c r="M50" s="64" t="s">
        <v>508</v>
      </c>
      <c r="N50" s="64" t="s">
        <v>508</v>
      </c>
      <c r="O50" s="65" t="s">
        <v>508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272</v>
      </c>
      <c r="L52" s="64">
        <v>267</v>
      </c>
      <c r="M52" s="64">
        <v>228</v>
      </c>
      <c r="N52" s="64">
        <v>232</v>
      </c>
      <c r="O52" s="65">
        <v>236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39</v>
      </c>
      <c r="L53" s="69">
        <v>15</v>
      </c>
      <c r="M53" s="69">
        <v>29</v>
      </c>
      <c r="N53" s="69">
        <v>32</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586</v>
      </c>
      <c r="L57" s="83" t="s">
        <v>587</v>
      </c>
      <c r="M57" s="83" t="s">
        <v>587</v>
      </c>
      <c r="N57" s="83" t="s">
        <v>587</v>
      </c>
      <c r="O57" s="84" t="s">
        <v>587</v>
      </c>
    </row>
    <row r="58" spans="1:21" ht="31.5" customHeight="1" thickBot="1" x14ac:dyDescent="0.2">
      <c r="B58" s="1264"/>
      <c r="C58" s="1265"/>
      <c r="D58" s="1269" t="s">
        <v>27</v>
      </c>
      <c r="E58" s="1270"/>
      <c r="F58" s="1270"/>
      <c r="G58" s="1270"/>
      <c r="H58" s="1270"/>
      <c r="I58" s="1270"/>
      <c r="J58" s="1271"/>
      <c r="K58" s="85" t="s">
        <v>587</v>
      </c>
      <c r="L58" s="86" t="s">
        <v>587</v>
      </c>
      <c r="M58" s="86" t="s">
        <v>588</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7a+xJG/frxADn+8gAQFQngFdGzcSdtYni4xEl4PHnWfIiC1BpCmvAqHkIhAS7sp7r0oRrd7RL0MSwqhCntGBQ==" saltValue="tLNdMkLV0tNkoHRFu5WU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2266</v>
      </c>
      <c r="J41" s="103">
        <v>2263</v>
      </c>
      <c r="K41" s="103">
        <v>2280</v>
      </c>
      <c r="L41" s="103">
        <v>2235</v>
      </c>
      <c r="M41" s="104">
        <v>2248</v>
      </c>
    </row>
    <row r="42" spans="2:13" ht="27.75" customHeight="1" x14ac:dyDescent="0.15">
      <c r="B42" s="1274"/>
      <c r="C42" s="1275"/>
      <c r="D42" s="105"/>
      <c r="E42" s="1280" t="s">
        <v>32</v>
      </c>
      <c r="F42" s="1280"/>
      <c r="G42" s="1280"/>
      <c r="H42" s="1281"/>
      <c r="I42" s="106" t="s">
        <v>508</v>
      </c>
      <c r="J42" s="107" t="s">
        <v>508</v>
      </c>
      <c r="K42" s="107" t="s">
        <v>508</v>
      </c>
      <c r="L42" s="107" t="s">
        <v>508</v>
      </c>
      <c r="M42" s="108" t="s">
        <v>508</v>
      </c>
    </row>
    <row r="43" spans="2:13" ht="27.75" customHeight="1" x14ac:dyDescent="0.15">
      <c r="B43" s="1274"/>
      <c r="C43" s="1275"/>
      <c r="D43" s="105"/>
      <c r="E43" s="1280" t="s">
        <v>33</v>
      </c>
      <c r="F43" s="1280"/>
      <c r="G43" s="1280"/>
      <c r="H43" s="1281"/>
      <c r="I43" s="106">
        <v>81</v>
      </c>
      <c r="J43" s="107">
        <v>120</v>
      </c>
      <c r="K43" s="107">
        <v>159</v>
      </c>
      <c r="L43" s="107">
        <v>233</v>
      </c>
      <c r="M43" s="108">
        <v>249</v>
      </c>
    </row>
    <row r="44" spans="2:13" ht="27.75" customHeight="1" x14ac:dyDescent="0.15">
      <c r="B44" s="1274"/>
      <c r="C44" s="1275"/>
      <c r="D44" s="105"/>
      <c r="E44" s="1280" t="s">
        <v>34</v>
      </c>
      <c r="F44" s="1280"/>
      <c r="G44" s="1280"/>
      <c r="H44" s="1281"/>
      <c r="I44" s="106">
        <v>24</v>
      </c>
      <c r="J44" s="107">
        <v>15</v>
      </c>
      <c r="K44" s="107">
        <v>7</v>
      </c>
      <c r="L44" s="107" t="s">
        <v>508</v>
      </c>
      <c r="M44" s="108" t="s">
        <v>508</v>
      </c>
    </row>
    <row r="45" spans="2:13" ht="27.75" customHeight="1" x14ac:dyDescent="0.15">
      <c r="B45" s="1274"/>
      <c r="C45" s="1275"/>
      <c r="D45" s="105"/>
      <c r="E45" s="1280" t="s">
        <v>35</v>
      </c>
      <c r="F45" s="1280"/>
      <c r="G45" s="1280"/>
      <c r="H45" s="1281"/>
      <c r="I45" s="106">
        <v>682</v>
      </c>
      <c r="J45" s="107">
        <v>642</v>
      </c>
      <c r="K45" s="107">
        <v>550</v>
      </c>
      <c r="L45" s="107">
        <v>548</v>
      </c>
      <c r="M45" s="108">
        <v>512</v>
      </c>
    </row>
    <row r="46" spans="2:13" ht="27.75" customHeight="1" x14ac:dyDescent="0.15">
      <c r="B46" s="1274"/>
      <c r="C46" s="1275"/>
      <c r="D46" s="109"/>
      <c r="E46" s="1280" t="s">
        <v>36</v>
      </c>
      <c r="F46" s="1280"/>
      <c r="G46" s="1280"/>
      <c r="H46" s="1281"/>
      <c r="I46" s="106" t="s">
        <v>508</v>
      </c>
      <c r="J46" s="107" t="s">
        <v>508</v>
      </c>
      <c r="K46" s="107" t="s">
        <v>508</v>
      </c>
      <c r="L46" s="107" t="s">
        <v>508</v>
      </c>
      <c r="M46" s="108" t="s">
        <v>508</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t="s">
        <v>508</v>
      </c>
      <c r="J49" s="107" t="s">
        <v>508</v>
      </c>
      <c r="K49" s="107" t="s">
        <v>508</v>
      </c>
      <c r="L49" s="107" t="s">
        <v>508</v>
      </c>
      <c r="M49" s="108" t="s">
        <v>508</v>
      </c>
    </row>
    <row r="50" spans="2:13" ht="27.75" customHeight="1" x14ac:dyDescent="0.15">
      <c r="B50" s="1285" t="s">
        <v>40</v>
      </c>
      <c r="C50" s="1286"/>
      <c r="D50" s="111"/>
      <c r="E50" s="1280" t="s">
        <v>41</v>
      </c>
      <c r="F50" s="1280"/>
      <c r="G50" s="1280"/>
      <c r="H50" s="1281"/>
      <c r="I50" s="106">
        <v>3342</v>
      </c>
      <c r="J50" s="107">
        <v>3488</v>
      </c>
      <c r="K50" s="107">
        <v>3646</v>
      </c>
      <c r="L50" s="107">
        <v>3599</v>
      </c>
      <c r="M50" s="108">
        <v>3554</v>
      </c>
    </row>
    <row r="51" spans="2:13" ht="27.75" customHeight="1" x14ac:dyDescent="0.15">
      <c r="B51" s="1274"/>
      <c r="C51" s="1275"/>
      <c r="D51" s="105"/>
      <c r="E51" s="1280" t="s">
        <v>42</v>
      </c>
      <c r="F51" s="1280"/>
      <c r="G51" s="1280"/>
      <c r="H51" s="1281"/>
      <c r="I51" s="106">
        <v>29</v>
      </c>
      <c r="J51" s="107">
        <v>25</v>
      </c>
      <c r="K51" s="107">
        <v>22</v>
      </c>
      <c r="L51" s="107">
        <v>18</v>
      </c>
      <c r="M51" s="108">
        <v>15</v>
      </c>
    </row>
    <row r="52" spans="2:13" ht="27.75" customHeight="1" x14ac:dyDescent="0.15">
      <c r="B52" s="1276"/>
      <c r="C52" s="1277"/>
      <c r="D52" s="105"/>
      <c r="E52" s="1280" t="s">
        <v>43</v>
      </c>
      <c r="F52" s="1280"/>
      <c r="G52" s="1280"/>
      <c r="H52" s="1281"/>
      <c r="I52" s="106">
        <v>2067</v>
      </c>
      <c r="J52" s="107">
        <v>1811</v>
      </c>
      <c r="K52" s="107">
        <v>2149</v>
      </c>
      <c r="L52" s="107">
        <v>2127</v>
      </c>
      <c r="M52" s="108">
        <v>2013</v>
      </c>
    </row>
    <row r="53" spans="2:13" ht="27.75" customHeight="1" thickBot="1" x14ac:dyDescent="0.2">
      <c r="B53" s="1287" t="s">
        <v>44</v>
      </c>
      <c r="C53" s="1288"/>
      <c r="D53" s="112"/>
      <c r="E53" s="1289" t="s">
        <v>45</v>
      </c>
      <c r="F53" s="1289"/>
      <c r="G53" s="1289"/>
      <c r="H53" s="1290"/>
      <c r="I53" s="113">
        <v>-2384</v>
      </c>
      <c r="J53" s="114">
        <v>-2284</v>
      </c>
      <c r="K53" s="114">
        <v>-2821</v>
      </c>
      <c r="L53" s="114">
        <v>-2729</v>
      </c>
      <c r="M53" s="115">
        <v>-2574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RbiUFZcRNjggTdnq0Q9lWaa8/rIcbbaL0dJG0tLBZbuV1bC/nBOH5Ys0wq2ou8iiJ7BiPpZgNoHbv5RT0GLQ==" saltValue="YgJ82y+TWyZSidzx6IsI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693</v>
      </c>
      <c r="G55" s="127">
        <v>685</v>
      </c>
      <c r="H55" s="128">
        <v>679</v>
      </c>
    </row>
    <row r="56" spans="2:8" ht="52.5" customHeight="1" x14ac:dyDescent="0.15">
      <c r="B56" s="129"/>
      <c r="C56" s="1301" t="s">
        <v>49</v>
      </c>
      <c r="D56" s="1301"/>
      <c r="E56" s="1302"/>
      <c r="F56" s="130">
        <v>642</v>
      </c>
      <c r="G56" s="130">
        <v>634</v>
      </c>
      <c r="H56" s="131">
        <v>615</v>
      </c>
    </row>
    <row r="57" spans="2:8" ht="53.25" customHeight="1" x14ac:dyDescent="0.15">
      <c r="B57" s="129"/>
      <c r="C57" s="1303" t="s">
        <v>50</v>
      </c>
      <c r="D57" s="1303"/>
      <c r="E57" s="1304"/>
      <c r="F57" s="132">
        <v>1905</v>
      </c>
      <c r="G57" s="132">
        <v>1873</v>
      </c>
      <c r="H57" s="133">
        <v>1844</v>
      </c>
    </row>
    <row r="58" spans="2:8" ht="45.75" customHeight="1" x14ac:dyDescent="0.15">
      <c r="B58" s="134"/>
      <c r="C58" s="1291" t="s">
        <v>581</v>
      </c>
      <c r="D58" s="1292"/>
      <c r="E58" s="1293"/>
      <c r="F58" s="135">
        <v>649</v>
      </c>
      <c r="G58" s="135">
        <v>641</v>
      </c>
      <c r="H58" s="136">
        <v>643</v>
      </c>
    </row>
    <row r="59" spans="2:8" ht="45.75" customHeight="1" x14ac:dyDescent="0.15">
      <c r="B59" s="134"/>
      <c r="C59" s="1291" t="s">
        <v>582</v>
      </c>
      <c r="D59" s="1292"/>
      <c r="E59" s="1293"/>
      <c r="F59" s="135">
        <v>294</v>
      </c>
      <c r="G59" s="135">
        <v>291</v>
      </c>
      <c r="H59" s="136">
        <v>285</v>
      </c>
    </row>
    <row r="60" spans="2:8" ht="45.75" customHeight="1" x14ac:dyDescent="0.15">
      <c r="B60" s="134"/>
      <c r="C60" s="1291" t="s">
        <v>583</v>
      </c>
      <c r="D60" s="1292"/>
      <c r="E60" s="1293"/>
      <c r="F60" s="135">
        <v>278</v>
      </c>
      <c r="G60" s="135">
        <v>275</v>
      </c>
      <c r="H60" s="136">
        <v>272</v>
      </c>
    </row>
    <row r="61" spans="2:8" ht="45.75" customHeight="1" x14ac:dyDescent="0.15">
      <c r="B61" s="134"/>
      <c r="C61" s="1291" t="s">
        <v>584</v>
      </c>
      <c r="D61" s="1292"/>
      <c r="E61" s="1293"/>
      <c r="F61" s="135">
        <v>215</v>
      </c>
      <c r="G61" s="135">
        <v>214</v>
      </c>
      <c r="H61" s="136">
        <v>210</v>
      </c>
    </row>
    <row r="62" spans="2:8" ht="45.75" customHeight="1" thickBot="1" x14ac:dyDescent="0.2">
      <c r="B62" s="137"/>
      <c r="C62" s="1294" t="s">
        <v>585</v>
      </c>
      <c r="D62" s="1295"/>
      <c r="E62" s="1296"/>
      <c r="F62" s="138">
        <v>160</v>
      </c>
      <c r="G62" s="138">
        <v>161</v>
      </c>
      <c r="H62" s="139">
        <v>161</v>
      </c>
    </row>
    <row r="63" spans="2:8" ht="52.5" customHeight="1" thickBot="1" x14ac:dyDescent="0.2">
      <c r="B63" s="140"/>
      <c r="C63" s="1297" t="s">
        <v>51</v>
      </c>
      <c r="D63" s="1297"/>
      <c r="E63" s="1298"/>
      <c r="F63" s="141">
        <v>3240</v>
      </c>
      <c r="G63" s="141">
        <v>3192</v>
      </c>
      <c r="H63" s="142">
        <v>3138</v>
      </c>
    </row>
    <row r="64" spans="2:8" ht="15" customHeight="1" x14ac:dyDescent="0.15"/>
    <row r="65" ht="0" hidden="1" customHeight="1" x14ac:dyDescent="0.15"/>
    <row r="66" ht="0" hidden="1" customHeight="1" x14ac:dyDescent="0.15"/>
  </sheetData>
  <sheetProtection algorithmName="SHA-512" hashValue="V+OGrrZjCJKcTSqXjG0tFb9rud0Aw0p1xPCAXD7hlfHGh7X90BUCW9SYQw80UmdWqvNPBJ15UB3+qFxIhVKAGg==" saltValue="zVt9ovI7M1i0KKLilUbi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70" zoomScaleNormal="70" zoomScaleSheetLayoutView="55" workbookViewId="0">
      <selection activeCell="BD40" sqref="BD40"/>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9" t="s">
        <v>598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593</v>
      </c>
    </row>
    <row r="50" spans="1:109" ht="13.5" x14ac:dyDescent="0.15">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15">
      <c r="B51" s="386"/>
      <c r="G51" s="1308"/>
      <c r="H51" s="1308"/>
      <c r="I51" s="1325"/>
      <c r="J51" s="1325"/>
      <c r="K51" s="1306"/>
      <c r="L51" s="1306"/>
      <c r="M51" s="1306"/>
      <c r="N51" s="1306"/>
      <c r="AM51" s="393"/>
      <c r="AN51" s="1307" t="s">
        <v>592</v>
      </c>
      <c r="AO51" s="1307"/>
      <c r="AP51" s="1307"/>
      <c r="AQ51" s="1307"/>
      <c r="AR51" s="1307"/>
      <c r="AS51" s="1307"/>
      <c r="AT51" s="1307"/>
      <c r="AU51" s="1307"/>
      <c r="AV51" s="1307"/>
      <c r="AW51" s="1307"/>
      <c r="AX51" s="1307"/>
      <c r="AY51" s="1307"/>
      <c r="AZ51" s="1307"/>
      <c r="BA51" s="1307"/>
      <c r="BB51" s="1307" t="s">
        <v>590</v>
      </c>
      <c r="BC51" s="1307"/>
      <c r="BD51" s="1307"/>
      <c r="BE51" s="1307"/>
      <c r="BF51" s="1307"/>
      <c r="BG51" s="1307"/>
      <c r="BH51" s="1307"/>
      <c r="BI51" s="1307"/>
      <c r="BJ51" s="1307"/>
      <c r="BK51" s="1307"/>
      <c r="BL51" s="1307"/>
      <c r="BM51" s="1307"/>
      <c r="BN51" s="1307"/>
      <c r="BO51" s="1307"/>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08"/>
      <c r="H52" s="1308"/>
      <c r="I52" s="1325"/>
      <c r="J52" s="1325"/>
      <c r="K52" s="1306"/>
      <c r="L52" s="1306"/>
      <c r="M52" s="1306"/>
      <c r="N52" s="1306"/>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08"/>
      <c r="H53" s="1308"/>
      <c r="I53" s="1318"/>
      <c r="J53" s="1318"/>
      <c r="K53" s="1306"/>
      <c r="L53" s="1306"/>
      <c r="M53" s="1306"/>
      <c r="N53" s="1306"/>
      <c r="AM53" s="393"/>
      <c r="AN53" s="1307"/>
      <c r="AO53" s="1307"/>
      <c r="AP53" s="1307"/>
      <c r="AQ53" s="1307"/>
      <c r="AR53" s="1307"/>
      <c r="AS53" s="1307"/>
      <c r="AT53" s="1307"/>
      <c r="AU53" s="1307"/>
      <c r="AV53" s="1307"/>
      <c r="AW53" s="1307"/>
      <c r="AX53" s="1307"/>
      <c r="AY53" s="1307"/>
      <c r="AZ53" s="1307"/>
      <c r="BA53" s="1307"/>
      <c r="BB53" s="1307" t="s">
        <v>597</v>
      </c>
      <c r="BC53" s="1307"/>
      <c r="BD53" s="1307"/>
      <c r="BE53" s="1307"/>
      <c r="BF53" s="1307"/>
      <c r="BG53" s="1307"/>
      <c r="BH53" s="1307"/>
      <c r="BI53" s="1307"/>
      <c r="BJ53" s="1307"/>
      <c r="BK53" s="1307"/>
      <c r="BL53" s="1307"/>
      <c r="BM53" s="1307"/>
      <c r="BN53" s="1307"/>
      <c r="BO53" s="1307"/>
      <c r="BP53" s="1323"/>
      <c r="BQ53" s="1305"/>
      <c r="BR53" s="1305"/>
      <c r="BS53" s="1305"/>
      <c r="BT53" s="1305"/>
      <c r="BU53" s="1305"/>
      <c r="BV53" s="1305"/>
      <c r="BW53" s="1305"/>
      <c r="BX53" s="1305">
        <v>53.7</v>
      </c>
      <c r="BY53" s="1305"/>
      <c r="BZ53" s="1305"/>
      <c r="CA53" s="1305"/>
      <c r="CB53" s="1305"/>
      <c r="CC53" s="1305"/>
      <c r="CD53" s="1305"/>
      <c r="CE53" s="1305"/>
      <c r="CF53" s="1305">
        <v>62.5</v>
      </c>
      <c r="CG53" s="1305"/>
      <c r="CH53" s="1305"/>
      <c r="CI53" s="1305"/>
      <c r="CJ53" s="1305"/>
      <c r="CK53" s="1305"/>
      <c r="CL53" s="1305"/>
      <c r="CM53" s="1305"/>
      <c r="CN53" s="1305">
        <v>63.3</v>
      </c>
      <c r="CO53" s="1305"/>
      <c r="CP53" s="1305"/>
      <c r="CQ53" s="1305"/>
      <c r="CR53" s="1305"/>
      <c r="CS53" s="1305"/>
      <c r="CT53" s="1305"/>
      <c r="CU53" s="1305"/>
      <c r="CV53" s="1305">
        <v>64</v>
      </c>
      <c r="CW53" s="1305"/>
      <c r="CX53" s="1305"/>
      <c r="CY53" s="1305"/>
      <c r="CZ53" s="1305"/>
      <c r="DA53" s="1305"/>
      <c r="DB53" s="1305"/>
      <c r="DC53" s="1305"/>
    </row>
    <row r="54" spans="1:109" ht="13.5" x14ac:dyDescent="0.15">
      <c r="A54" s="401"/>
      <c r="B54" s="386"/>
      <c r="G54" s="1308"/>
      <c r="H54" s="1308"/>
      <c r="I54" s="1318"/>
      <c r="J54" s="1318"/>
      <c r="K54" s="1306"/>
      <c r="L54" s="1306"/>
      <c r="M54" s="1306"/>
      <c r="N54" s="1306"/>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8"/>
      <c r="H55" s="1318"/>
      <c r="I55" s="1318"/>
      <c r="J55" s="1318"/>
      <c r="K55" s="1306"/>
      <c r="L55" s="1306"/>
      <c r="M55" s="1306"/>
      <c r="N55" s="1306"/>
      <c r="AN55" s="1322" t="s">
        <v>591</v>
      </c>
      <c r="AO55" s="1322"/>
      <c r="AP55" s="1322"/>
      <c r="AQ55" s="1322"/>
      <c r="AR55" s="1322"/>
      <c r="AS55" s="1322"/>
      <c r="AT55" s="1322"/>
      <c r="AU55" s="1322"/>
      <c r="AV55" s="1322"/>
      <c r="AW55" s="1322"/>
      <c r="AX55" s="1322"/>
      <c r="AY55" s="1322"/>
      <c r="AZ55" s="1322"/>
      <c r="BA55" s="1322"/>
      <c r="BB55" s="1307" t="s">
        <v>590</v>
      </c>
      <c r="BC55" s="1307"/>
      <c r="BD55" s="1307"/>
      <c r="BE55" s="1307"/>
      <c r="BF55" s="1307"/>
      <c r="BG55" s="1307"/>
      <c r="BH55" s="1307"/>
      <c r="BI55" s="1307"/>
      <c r="BJ55" s="1307"/>
      <c r="BK55" s="1307"/>
      <c r="BL55" s="1307"/>
      <c r="BM55" s="1307"/>
      <c r="BN55" s="1307"/>
      <c r="BO55" s="1307"/>
      <c r="BP55" s="1323"/>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8"/>
      <c r="H56" s="1318"/>
      <c r="I56" s="1318"/>
      <c r="J56" s="1318"/>
      <c r="K56" s="1306"/>
      <c r="L56" s="1306"/>
      <c r="M56" s="1306"/>
      <c r="N56" s="1306"/>
      <c r="AN56" s="1322"/>
      <c r="AO56" s="1322"/>
      <c r="AP56" s="1322"/>
      <c r="AQ56" s="1322"/>
      <c r="AR56" s="1322"/>
      <c r="AS56" s="1322"/>
      <c r="AT56" s="1322"/>
      <c r="AU56" s="1322"/>
      <c r="AV56" s="1322"/>
      <c r="AW56" s="1322"/>
      <c r="AX56" s="1322"/>
      <c r="AY56" s="1322"/>
      <c r="AZ56" s="1322"/>
      <c r="BA56" s="1322"/>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8"/>
      <c r="H57" s="1318"/>
      <c r="I57" s="1324"/>
      <c r="J57" s="1324"/>
      <c r="K57" s="1306"/>
      <c r="L57" s="1306"/>
      <c r="M57" s="1306"/>
      <c r="N57" s="1306"/>
      <c r="AM57" s="385"/>
      <c r="AN57" s="1322"/>
      <c r="AO57" s="1322"/>
      <c r="AP57" s="1322"/>
      <c r="AQ57" s="1322"/>
      <c r="AR57" s="1322"/>
      <c r="AS57" s="1322"/>
      <c r="AT57" s="1322"/>
      <c r="AU57" s="1322"/>
      <c r="AV57" s="1322"/>
      <c r="AW57" s="1322"/>
      <c r="AX57" s="1322"/>
      <c r="AY57" s="1322"/>
      <c r="AZ57" s="1322"/>
      <c r="BA57" s="1322"/>
      <c r="BB57" s="1307" t="s">
        <v>597</v>
      </c>
      <c r="BC57" s="1307"/>
      <c r="BD57" s="1307"/>
      <c r="BE57" s="1307"/>
      <c r="BF57" s="1307"/>
      <c r="BG57" s="1307"/>
      <c r="BH57" s="1307"/>
      <c r="BI57" s="1307"/>
      <c r="BJ57" s="1307"/>
      <c r="BK57" s="1307"/>
      <c r="BL57" s="1307"/>
      <c r="BM57" s="1307"/>
      <c r="BN57" s="1307"/>
      <c r="BO57" s="1307"/>
      <c r="BP57" s="1323"/>
      <c r="BQ57" s="1305"/>
      <c r="BR57" s="1305"/>
      <c r="BS57" s="1305"/>
      <c r="BT57" s="1305"/>
      <c r="BU57" s="1305"/>
      <c r="BV57" s="1305"/>
      <c r="BW57" s="1305"/>
      <c r="BX57" s="1305">
        <v>54.2</v>
      </c>
      <c r="BY57" s="1305"/>
      <c r="BZ57" s="1305"/>
      <c r="CA57" s="1305"/>
      <c r="CB57" s="1305"/>
      <c r="CC57" s="1305"/>
      <c r="CD57" s="1305"/>
      <c r="CE57" s="1305"/>
      <c r="CF57" s="1305">
        <v>57.5</v>
      </c>
      <c r="CG57" s="1305"/>
      <c r="CH57" s="1305"/>
      <c r="CI57" s="1305"/>
      <c r="CJ57" s="1305"/>
      <c r="CK57" s="1305"/>
      <c r="CL57" s="1305"/>
      <c r="CM57" s="1305"/>
      <c r="CN57" s="1305">
        <v>58.4</v>
      </c>
      <c r="CO57" s="1305"/>
      <c r="CP57" s="1305"/>
      <c r="CQ57" s="1305"/>
      <c r="CR57" s="1305"/>
      <c r="CS57" s="1305"/>
      <c r="CT57" s="1305"/>
      <c r="CU57" s="1305"/>
      <c r="CV57" s="1305">
        <v>60.8</v>
      </c>
      <c r="CW57" s="1305"/>
      <c r="CX57" s="1305"/>
      <c r="CY57" s="1305"/>
      <c r="CZ57" s="1305"/>
      <c r="DA57" s="1305"/>
      <c r="DB57" s="1305"/>
      <c r="DC57" s="1305"/>
      <c r="DD57" s="412"/>
      <c r="DE57" s="407"/>
    </row>
    <row r="58" spans="1:109" s="401" customFormat="1" ht="13.5" x14ac:dyDescent="0.15">
      <c r="A58" s="385"/>
      <c r="B58" s="407"/>
      <c r="G58" s="1318"/>
      <c r="H58" s="1318"/>
      <c r="I58" s="1324"/>
      <c r="J58" s="1324"/>
      <c r="K58" s="1306"/>
      <c r="L58" s="1306"/>
      <c r="M58" s="1306"/>
      <c r="N58" s="1306"/>
      <c r="AM58" s="385"/>
      <c r="AN58" s="1322"/>
      <c r="AO58" s="1322"/>
      <c r="AP58" s="1322"/>
      <c r="AQ58" s="1322"/>
      <c r="AR58" s="1322"/>
      <c r="AS58" s="1322"/>
      <c r="AT58" s="1322"/>
      <c r="AU58" s="1322"/>
      <c r="AV58" s="1322"/>
      <c r="AW58" s="1322"/>
      <c r="AX58" s="1322"/>
      <c r="AY58" s="1322"/>
      <c r="AZ58" s="1322"/>
      <c r="BA58" s="1322"/>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596</v>
      </c>
    </row>
    <row r="64" spans="1:109" ht="13.5" x14ac:dyDescent="0.15">
      <c r="B64" s="386"/>
      <c r="G64" s="402"/>
      <c r="I64" s="404"/>
      <c r="J64" s="404"/>
      <c r="K64" s="404"/>
      <c r="L64" s="404"/>
      <c r="M64" s="404"/>
      <c r="N64" s="403"/>
      <c r="AM64" s="402"/>
      <c r="AN64" s="402" t="s">
        <v>595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9" t="s">
        <v>594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593</v>
      </c>
    </row>
    <row r="72" spans="2:107" ht="13.5" x14ac:dyDescent="0.15">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ht="13.5" x14ac:dyDescent="0.15">
      <c r="B73" s="386"/>
      <c r="G73" s="1308"/>
      <c r="H73" s="1308"/>
      <c r="I73" s="1308"/>
      <c r="J73" s="1308"/>
      <c r="K73" s="1326"/>
      <c r="L73" s="1326"/>
      <c r="M73" s="1326"/>
      <c r="N73" s="1326"/>
      <c r="AM73" s="393"/>
      <c r="AN73" s="1307" t="s">
        <v>592</v>
      </c>
      <c r="AO73" s="1307"/>
      <c r="AP73" s="1307"/>
      <c r="AQ73" s="1307"/>
      <c r="AR73" s="1307"/>
      <c r="AS73" s="1307"/>
      <c r="AT73" s="1307"/>
      <c r="AU73" s="1307"/>
      <c r="AV73" s="1307"/>
      <c r="AW73" s="1307"/>
      <c r="AX73" s="1307"/>
      <c r="AY73" s="1307"/>
      <c r="AZ73" s="1307"/>
      <c r="BA73" s="1307"/>
      <c r="BB73" s="1307" t="s">
        <v>590</v>
      </c>
      <c r="BC73" s="1307"/>
      <c r="BD73" s="1307"/>
      <c r="BE73" s="1307"/>
      <c r="BF73" s="1307"/>
      <c r="BG73" s="1307"/>
      <c r="BH73" s="1307"/>
      <c r="BI73" s="1307"/>
      <c r="BJ73" s="1307"/>
      <c r="BK73" s="1307"/>
      <c r="BL73" s="1307"/>
      <c r="BM73" s="1307"/>
      <c r="BN73" s="1307"/>
      <c r="BO73" s="1307"/>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08"/>
      <c r="H74" s="1308"/>
      <c r="I74" s="1308"/>
      <c r="J74" s="1308"/>
      <c r="K74" s="1326"/>
      <c r="L74" s="1326"/>
      <c r="M74" s="1326"/>
      <c r="N74" s="1326"/>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08"/>
      <c r="H75" s="1308"/>
      <c r="I75" s="1318"/>
      <c r="J75" s="1318"/>
      <c r="K75" s="1306"/>
      <c r="L75" s="1306"/>
      <c r="M75" s="1306"/>
      <c r="N75" s="1306"/>
      <c r="AM75" s="393"/>
      <c r="AN75" s="1307"/>
      <c r="AO75" s="1307"/>
      <c r="AP75" s="1307"/>
      <c r="AQ75" s="1307"/>
      <c r="AR75" s="1307"/>
      <c r="AS75" s="1307"/>
      <c r="AT75" s="1307"/>
      <c r="AU75" s="1307"/>
      <c r="AV75" s="1307"/>
      <c r="AW75" s="1307"/>
      <c r="AX75" s="1307"/>
      <c r="AY75" s="1307"/>
      <c r="AZ75" s="1307"/>
      <c r="BA75" s="1307"/>
      <c r="BB75" s="1307" t="s">
        <v>589</v>
      </c>
      <c r="BC75" s="1307"/>
      <c r="BD75" s="1307"/>
      <c r="BE75" s="1307"/>
      <c r="BF75" s="1307"/>
      <c r="BG75" s="1307"/>
      <c r="BH75" s="1307"/>
      <c r="BI75" s="1307"/>
      <c r="BJ75" s="1307"/>
      <c r="BK75" s="1307"/>
      <c r="BL75" s="1307"/>
      <c r="BM75" s="1307"/>
      <c r="BN75" s="1307"/>
      <c r="BO75" s="1307"/>
      <c r="BP75" s="1305">
        <v>2.7</v>
      </c>
      <c r="BQ75" s="1305"/>
      <c r="BR75" s="1305"/>
      <c r="BS75" s="1305"/>
      <c r="BT75" s="1305"/>
      <c r="BU75" s="1305"/>
      <c r="BV75" s="1305"/>
      <c r="BW75" s="1305"/>
      <c r="BX75" s="1305">
        <v>2</v>
      </c>
      <c r="BY75" s="1305"/>
      <c r="BZ75" s="1305"/>
      <c r="CA75" s="1305"/>
      <c r="CB75" s="1305"/>
      <c r="CC75" s="1305"/>
      <c r="CD75" s="1305"/>
      <c r="CE75" s="1305"/>
      <c r="CF75" s="1305">
        <v>1.6</v>
      </c>
      <c r="CG75" s="1305"/>
      <c r="CH75" s="1305"/>
      <c r="CI75" s="1305"/>
      <c r="CJ75" s="1305"/>
      <c r="CK75" s="1305"/>
      <c r="CL75" s="1305"/>
      <c r="CM75" s="1305"/>
      <c r="CN75" s="1305">
        <v>1.5</v>
      </c>
      <c r="CO75" s="1305"/>
      <c r="CP75" s="1305"/>
      <c r="CQ75" s="1305"/>
      <c r="CR75" s="1305"/>
      <c r="CS75" s="1305"/>
      <c r="CT75" s="1305"/>
      <c r="CU75" s="1305"/>
      <c r="CV75" s="1305">
        <v>1.7</v>
      </c>
      <c r="CW75" s="1305"/>
      <c r="CX75" s="1305"/>
      <c r="CY75" s="1305"/>
      <c r="CZ75" s="1305"/>
      <c r="DA75" s="1305"/>
      <c r="DB75" s="1305"/>
      <c r="DC75" s="1305"/>
    </row>
    <row r="76" spans="2:107" ht="13.5" x14ac:dyDescent="0.15">
      <c r="B76" s="386"/>
      <c r="G76" s="1308"/>
      <c r="H76" s="1308"/>
      <c r="I76" s="1318"/>
      <c r="J76" s="1318"/>
      <c r="K76" s="1306"/>
      <c r="L76" s="1306"/>
      <c r="M76" s="1306"/>
      <c r="N76" s="1306"/>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8"/>
      <c r="H77" s="1318"/>
      <c r="I77" s="1318"/>
      <c r="J77" s="1318"/>
      <c r="K77" s="1326"/>
      <c r="L77" s="1326"/>
      <c r="M77" s="1326"/>
      <c r="N77" s="1326"/>
      <c r="AN77" s="1322" t="s">
        <v>591</v>
      </c>
      <c r="AO77" s="1322"/>
      <c r="AP77" s="1322"/>
      <c r="AQ77" s="1322"/>
      <c r="AR77" s="1322"/>
      <c r="AS77" s="1322"/>
      <c r="AT77" s="1322"/>
      <c r="AU77" s="1322"/>
      <c r="AV77" s="1322"/>
      <c r="AW77" s="1322"/>
      <c r="AX77" s="1322"/>
      <c r="AY77" s="1322"/>
      <c r="AZ77" s="1322"/>
      <c r="BA77" s="1322"/>
      <c r="BB77" s="1307" t="s">
        <v>590</v>
      </c>
      <c r="BC77" s="1307"/>
      <c r="BD77" s="1307"/>
      <c r="BE77" s="1307"/>
      <c r="BF77" s="1307"/>
      <c r="BG77" s="1307"/>
      <c r="BH77" s="1307"/>
      <c r="BI77" s="1307"/>
      <c r="BJ77" s="1307"/>
      <c r="BK77" s="1307"/>
      <c r="BL77" s="1307"/>
      <c r="BM77" s="1307"/>
      <c r="BN77" s="1307"/>
      <c r="BO77" s="1307"/>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8"/>
      <c r="H78" s="1318"/>
      <c r="I78" s="1318"/>
      <c r="J78" s="1318"/>
      <c r="K78" s="1326"/>
      <c r="L78" s="1326"/>
      <c r="M78" s="1326"/>
      <c r="N78" s="1326"/>
      <c r="AN78" s="1322"/>
      <c r="AO78" s="1322"/>
      <c r="AP78" s="1322"/>
      <c r="AQ78" s="1322"/>
      <c r="AR78" s="1322"/>
      <c r="AS78" s="1322"/>
      <c r="AT78" s="1322"/>
      <c r="AU78" s="1322"/>
      <c r="AV78" s="1322"/>
      <c r="AW78" s="1322"/>
      <c r="AX78" s="1322"/>
      <c r="AY78" s="1322"/>
      <c r="AZ78" s="1322"/>
      <c r="BA78" s="1322"/>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8"/>
      <c r="H79" s="1318"/>
      <c r="I79" s="1324"/>
      <c r="J79" s="1324"/>
      <c r="K79" s="1327"/>
      <c r="L79" s="1327"/>
      <c r="M79" s="1327"/>
      <c r="N79" s="1327"/>
      <c r="AN79" s="1322"/>
      <c r="AO79" s="1322"/>
      <c r="AP79" s="1322"/>
      <c r="AQ79" s="1322"/>
      <c r="AR79" s="1322"/>
      <c r="AS79" s="1322"/>
      <c r="AT79" s="1322"/>
      <c r="AU79" s="1322"/>
      <c r="AV79" s="1322"/>
      <c r="AW79" s="1322"/>
      <c r="AX79" s="1322"/>
      <c r="AY79" s="1322"/>
      <c r="AZ79" s="1322"/>
      <c r="BA79" s="1322"/>
      <c r="BB79" s="1307" t="s">
        <v>589</v>
      </c>
      <c r="BC79" s="1307"/>
      <c r="BD79" s="1307"/>
      <c r="BE79" s="1307"/>
      <c r="BF79" s="1307"/>
      <c r="BG79" s="1307"/>
      <c r="BH79" s="1307"/>
      <c r="BI79" s="1307"/>
      <c r="BJ79" s="1307"/>
      <c r="BK79" s="1307"/>
      <c r="BL79" s="1307"/>
      <c r="BM79" s="1307"/>
      <c r="BN79" s="1307"/>
      <c r="BO79" s="1307"/>
      <c r="BP79" s="1305">
        <v>9.1</v>
      </c>
      <c r="BQ79" s="1305"/>
      <c r="BR79" s="1305"/>
      <c r="BS79" s="1305"/>
      <c r="BT79" s="1305"/>
      <c r="BU79" s="1305"/>
      <c r="BV79" s="1305"/>
      <c r="BW79" s="1305"/>
      <c r="BX79" s="1305">
        <v>7.8</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ht="13.5" x14ac:dyDescent="0.15">
      <c r="B80" s="386"/>
      <c r="G80" s="1318"/>
      <c r="H80" s="1318"/>
      <c r="I80" s="1324"/>
      <c r="J80" s="1324"/>
      <c r="K80" s="1327"/>
      <c r="L80" s="1327"/>
      <c r="M80" s="1327"/>
      <c r="N80" s="1327"/>
      <c r="AN80" s="1322"/>
      <c r="AO80" s="1322"/>
      <c r="AP80" s="1322"/>
      <c r="AQ80" s="1322"/>
      <c r="AR80" s="1322"/>
      <c r="AS80" s="1322"/>
      <c r="AT80" s="1322"/>
      <c r="AU80" s="1322"/>
      <c r="AV80" s="1322"/>
      <c r="AW80" s="1322"/>
      <c r="AX80" s="1322"/>
      <c r="AY80" s="1322"/>
      <c r="AZ80" s="1322"/>
      <c r="BA80" s="1322"/>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cqt1RytzFeCbP6Wj0tS+cT8jGsapqeXZ9qPXZel5ocFQipWH3655LckuIG5PFd0QK4ionaM96TFoJ2EvlldIA==" saltValue="2r4eVxmEo5epN73ZWHXYD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55" zoomScaleNormal="55" zoomScaleSheetLayoutView="70" workbookViewId="0">
      <selection activeCell="BK107" sqref="BK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awjOOI2oRga5YpOR6An6qfsqS46lmNznSGK/VFjbvLoK9QGbmUagtWo2+9e7upAMMgxAYU0rlQf1o8Q5BO7RA==" saltValue="jsxK8/Is2gxznXF9mWLD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37" zoomScale="55" zoomScaleNormal="55" zoomScaleSheetLayoutView="55" workbookViewId="0">
      <selection activeCell="AF52" sqref="AF5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GAotuQIZCNwxYeC2t2hu+gYqEiKcyrocYw9INYtHmaDX2d3BUWfPM7YnOFSkgD8wdoIZbiXj5l+m8rGOYkpIQ==" saltValue="AHyX+FdzmuuEaiz8yT0i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91135</v>
      </c>
      <c r="E3" s="161"/>
      <c r="F3" s="162">
        <v>175675</v>
      </c>
      <c r="G3" s="163"/>
      <c r="H3" s="164"/>
    </row>
    <row r="4" spans="1:8" x14ac:dyDescent="0.15">
      <c r="A4" s="165"/>
      <c r="B4" s="166"/>
      <c r="C4" s="167"/>
      <c r="D4" s="168">
        <v>64560</v>
      </c>
      <c r="E4" s="169"/>
      <c r="F4" s="170">
        <v>87698</v>
      </c>
      <c r="G4" s="171"/>
      <c r="H4" s="172"/>
    </row>
    <row r="5" spans="1:8" x14ac:dyDescent="0.15">
      <c r="A5" s="153" t="s">
        <v>542</v>
      </c>
      <c r="B5" s="158"/>
      <c r="C5" s="159"/>
      <c r="D5" s="160">
        <v>124995</v>
      </c>
      <c r="E5" s="161"/>
      <c r="F5" s="162">
        <v>280458</v>
      </c>
      <c r="G5" s="163"/>
      <c r="H5" s="164"/>
    </row>
    <row r="6" spans="1:8" x14ac:dyDescent="0.15">
      <c r="A6" s="165"/>
      <c r="B6" s="166"/>
      <c r="C6" s="167"/>
      <c r="D6" s="168">
        <v>74535</v>
      </c>
      <c r="E6" s="169"/>
      <c r="F6" s="170">
        <v>127286</v>
      </c>
      <c r="G6" s="171"/>
      <c r="H6" s="172"/>
    </row>
    <row r="7" spans="1:8" x14ac:dyDescent="0.15">
      <c r="A7" s="153" t="s">
        <v>543</v>
      </c>
      <c r="B7" s="158"/>
      <c r="C7" s="159"/>
      <c r="D7" s="160">
        <v>133123</v>
      </c>
      <c r="E7" s="161"/>
      <c r="F7" s="162">
        <v>237994</v>
      </c>
      <c r="G7" s="163"/>
      <c r="H7" s="164"/>
    </row>
    <row r="8" spans="1:8" x14ac:dyDescent="0.15">
      <c r="A8" s="165"/>
      <c r="B8" s="166"/>
      <c r="C8" s="167"/>
      <c r="D8" s="168">
        <v>67039</v>
      </c>
      <c r="E8" s="169"/>
      <c r="F8" s="170">
        <v>110361</v>
      </c>
      <c r="G8" s="171"/>
      <c r="H8" s="172"/>
    </row>
    <row r="9" spans="1:8" x14ac:dyDescent="0.15">
      <c r="A9" s="153" t="s">
        <v>544</v>
      </c>
      <c r="B9" s="158"/>
      <c r="C9" s="159"/>
      <c r="D9" s="160">
        <v>108215</v>
      </c>
      <c r="E9" s="161"/>
      <c r="F9" s="162">
        <v>267911</v>
      </c>
      <c r="G9" s="163"/>
      <c r="H9" s="164"/>
    </row>
    <row r="10" spans="1:8" x14ac:dyDescent="0.15">
      <c r="A10" s="165"/>
      <c r="B10" s="166"/>
      <c r="C10" s="167"/>
      <c r="D10" s="168">
        <v>41282</v>
      </c>
      <c r="E10" s="169"/>
      <c r="F10" s="170">
        <v>106425</v>
      </c>
      <c r="G10" s="171"/>
      <c r="H10" s="172"/>
    </row>
    <row r="11" spans="1:8" x14ac:dyDescent="0.15">
      <c r="A11" s="153" t="s">
        <v>545</v>
      </c>
      <c r="B11" s="158"/>
      <c r="C11" s="159"/>
      <c r="D11" s="160">
        <v>126163</v>
      </c>
      <c r="E11" s="161"/>
      <c r="F11" s="162">
        <v>228215</v>
      </c>
      <c r="G11" s="163"/>
      <c r="H11" s="164"/>
    </row>
    <row r="12" spans="1:8" x14ac:dyDescent="0.15">
      <c r="A12" s="165"/>
      <c r="B12" s="166"/>
      <c r="C12" s="173"/>
      <c r="D12" s="168">
        <v>92611</v>
      </c>
      <c r="E12" s="169"/>
      <c r="F12" s="170">
        <v>117571</v>
      </c>
      <c r="G12" s="171"/>
      <c r="H12" s="172"/>
    </row>
    <row r="13" spans="1:8" x14ac:dyDescent="0.15">
      <c r="A13" s="153"/>
      <c r="B13" s="158"/>
      <c r="C13" s="174"/>
      <c r="D13" s="175">
        <v>116726</v>
      </c>
      <c r="E13" s="176"/>
      <c r="F13" s="177">
        <v>238051</v>
      </c>
      <c r="G13" s="178"/>
      <c r="H13" s="164"/>
    </row>
    <row r="14" spans="1:8" x14ac:dyDescent="0.15">
      <c r="A14" s="165"/>
      <c r="B14" s="166"/>
      <c r="C14" s="167"/>
      <c r="D14" s="168">
        <v>68005</v>
      </c>
      <c r="E14" s="169"/>
      <c r="F14" s="170">
        <v>109868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8.18</v>
      </c>
      <c r="C19" s="179">
        <f>ROUND(VALUE(SUBSTITUTE(実質収支比率等に係る経年分析!G$48,"▲","-")),2)</f>
        <v>5.86</v>
      </c>
      <c r="D19" s="179">
        <f>ROUND(VALUE(SUBSTITUTE(実質収支比率等に係る経年分析!H$48,"▲","-")),2)</f>
        <v>6.38</v>
      </c>
      <c r="E19" s="179">
        <f>ROUND(VALUE(SUBSTITUTE(実質収支比率等に係る経年分析!I$48,"▲","-")),2)</f>
        <v>7.42</v>
      </c>
      <c r="F19" s="179">
        <f>ROUND(VALUE(SUBSTITUTE(実質収支比率等に係る経年分析!J$48,"▲","-")),2)</f>
        <v>6.05</v>
      </c>
    </row>
    <row r="20" spans="1:11" x14ac:dyDescent="0.15">
      <c r="A20" s="179" t="s">
        <v>55</v>
      </c>
      <c r="B20" s="179">
        <f>ROUND(VALUE(SUBSTITUTE(実質収支比率等に係る経年分析!F$47,"▲","-")),2)</f>
        <v>36.18</v>
      </c>
      <c r="C20" s="179">
        <f>ROUND(VALUE(SUBSTITUTE(実質収支比率等に係る経年分析!G$47,"▲","-")),2)</f>
        <v>34.090000000000003</v>
      </c>
      <c r="D20" s="179">
        <f>ROUND(VALUE(SUBSTITUTE(実質収支比率等に係る経年分析!H$47,"▲","-")),2)</f>
        <v>35.53</v>
      </c>
      <c r="E20" s="179">
        <f>ROUND(VALUE(SUBSTITUTE(実質収支比率等に係る経年分析!I$47,"▲","-")),2)</f>
        <v>35.61</v>
      </c>
      <c r="F20" s="179">
        <f>ROUND(VALUE(SUBSTITUTE(実質収支比率等に係る経年分析!J$47,"▲","-")),2)</f>
        <v>35.18</v>
      </c>
    </row>
    <row r="21" spans="1:11" x14ac:dyDescent="0.15">
      <c r="A21" s="179" t="s">
        <v>56</v>
      </c>
      <c r="B21" s="179">
        <f>IF(ISNUMBER(VALUE(SUBSTITUTE(実質収支比率等に係る経年分析!F$49,"▲","-"))),ROUND(VALUE(SUBSTITUTE(実質収支比率等に係る経年分析!F$49,"▲","-")),2),NA())</f>
        <v>0.05</v>
      </c>
      <c r="C21" s="179">
        <f>IF(ISNUMBER(VALUE(SUBSTITUTE(実質収支比率等に係る経年分析!G$49,"▲","-"))),ROUND(VALUE(SUBSTITUTE(実質収支比率等に係る経年分析!G$49,"▲","-")),2),NA())</f>
        <v>-2.4</v>
      </c>
      <c r="D21" s="179">
        <f>IF(ISNUMBER(VALUE(SUBSTITUTE(実質収支比率等に係る経年分析!H$49,"▲","-"))),ROUND(VALUE(SUBSTITUTE(実質収支比率等に係る経年分析!H$49,"▲","-")),2),NA())</f>
        <v>0.38</v>
      </c>
      <c r="E21" s="179">
        <f>IF(ISNUMBER(VALUE(SUBSTITUTE(実質収支比率等に係る経年分析!I$49,"▲","-"))),ROUND(VALUE(SUBSTITUTE(実質収支比率等に係る経年分析!I$49,"▲","-")),2),NA())</f>
        <v>-3.1</v>
      </c>
      <c r="F21" s="179">
        <f>IF(ISNUMBER(VALUE(SUBSTITUTE(実質収支比率等に係る経年分析!J$49,"▲","-"))),ROUND(VALUE(SUBSTITUTE(実質収支比率等に係る経年分析!J$49,"▲","-")),2),NA())</f>
        <v>-5.38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恒久対策事業特別会計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4.28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6.05</v>
      </c>
    </row>
    <row r="35" spans="1:16" x14ac:dyDescent="0.15">
      <c r="A35" s="180" t="str">
        <f>IF(連結実質赤字比率に係る赤字・黒字の構成分析!C$35="",NA(),連結実質赤字比率に係る赤字・黒字の構成分析!C$35)</f>
        <v>宅地造成事業特別会計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9.7100000000000009</v>
      </c>
    </row>
    <row r="36" spans="1:16" x14ac:dyDescent="0.15">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11.55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14.53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272</v>
      </c>
      <c r="E42" s="181"/>
      <c r="F42" s="181"/>
      <c r="G42" s="181">
        <f>'実質公債費比率（分子）の構造'!L$52</f>
        <v>267</v>
      </c>
      <c r="H42" s="181"/>
      <c r="I42" s="181"/>
      <c r="J42" s="181">
        <f>'実質公債費比率（分子）の構造'!M$52</f>
        <v>228</v>
      </c>
      <c r="K42" s="181"/>
      <c r="L42" s="181"/>
      <c r="M42" s="181">
        <f>'実質公債費比率（分子）の構造'!N$52</f>
        <v>232</v>
      </c>
      <c r="N42" s="181"/>
      <c r="O42" s="181"/>
      <c r="P42" s="181">
        <f>'実質公債費比率（分子）の構造'!O$52</f>
        <v>236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9</v>
      </c>
      <c r="F45" s="181"/>
      <c r="G45" s="181"/>
      <c r="H45" s="181">
        <f>'実質公債費比率（分子）の構造'!M$49</f>
        <v>9</v>
      </c>
      <c r="I45" s="181"/>
      <c r="J45" s="181"/>
      <c r="K45" s="181">
        <f>'実質公債費比率（分子）の構造'!N$49</f>
        <v>7</v>
      </c>
      <c r="L45" s="181"/>
      <c r="M45" s="181"/>
      <c r="N45" s="181" t="str">
        <f>'実質公債費比率（分子）の構造'!O$49</f>
        <v>-</v>
      </c>
      <c r="O45" s="181"/>
      <c r="P45" s="181"/>
    </row>
    <row r="46" spans="1:16" x14ac:dyDescent="0.15">
      <c r="A46" s="181" t="s">
        <v>67</v>
      </c>
      <c r="B46" s="181">
        <f>'実質公債費比率（分子）の構造'!K$48</f>
        <v>3</v>
      </c>
      <c r="C46" s="181"/>
      <c r="D46" s="181"/>
      <c r="E46" s="181">
        <f>'実質公債費比率（分子）の構造'!L$48</f>
        <v>4</v>
      </c>
      <c r="F46" s="181"/>
      <c r="G46" s="181"/>
      <c r="H46" s="181">
        <f>'実質公債費比率（分子）の構造'!M$48</f>
        <v>4</v>
      </c>
      <c r="I46" s="181"/>
      <c r="J46" s="181"/>
      <c r="K46" s="181">
        <f>'実質公債費比率（分子）の構造'!N$48</f>
        <v>8</v>
      </c>
      <c r="L46" s="181"/>
      <c r="M46" s="181"/>
      <c r="N46" s="181">
        <f>'実質公債費比率（分子）の構造'!O$48</f>
        <v>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299</v>
      </c>
      <c r="C49" s="181"/>
      <c r="D49" s="181"/>
      <c r="E49" s="181">
        <f>'実質公債費比率（分子）の構造'!L$45</f>
        <v>269</v>
      </c>
      <c r="F49" s="181"/>
      <c r="G49" s="181"/>
      <c r="H49" s="181">
        <f>'実質公債費比率（分子）の構造'!M$45</f>
        <v>244</v>
      </c>
      <c r="I49" s="181"/>
      <c r="J49" s="181"/>
      <c r="K49" s="181">
        <f>'実質公債費比率（分子）の構造'!N$45</f>
        <v>249</v>
      </c>
      <c r="L49" s="181"/>
      <c r="M49" s="181"/>
      <c r="N49" s="181">
        <f>'実質公債費比率（分子）の構造'!O$45</f>
        <v>250</v>
      </c>
      <c r="O49" s="181"/>
      <c r="P49" s="181"/>
    </row>
    <row r="50" spans="1:16" x14ac:dyDescent="0.15">
      <c r="A50" s="181" t="s">
        <v>71</v>
      </c>
      <c r="B50" s="181" t="e">
        <f>NA()</f>
        <v>#N/A</v>
      </c>
      <c r="C50" s="181">
        <f>IF(ISNUMBER('実質公債費比率（分子）の構造'!K$53),'実質公債費比率（分子）の構造'!K$53,NA())</f>
        <v>39</v>
      </c>
      <c r="D50" s="181" t="e">
        <f>NA()</f>
        <v>#N/A</v>
      </c>
      <c r="E50" s="181" t="e">
        <f>NA()</f>
        <v>#N/A</v>
      </c>
      <c r="F50" s="181">
        <f>IF(ISNUMBER('実質公債費比率（分子）の構造'!L$53),'実質公債費比率（分子）の構造'!L$53,NA())</f>
        <v>15</v>
      </c>
      <c r="G50" s="181" t="e">
        <f>NA()</f>
        <v>#N/A</v>
      </c>
      <c r="H50" s="181" t="e">
        <f>NA()</f>
        <v>#N/A</v>
      </c>
      <c r="I50" s="181">
        <f>IF(ISNUMBER('実質公債費比率（分子）の構造'!M$53),'実質公債費比率（分子）の構造'!M$53,NA())</f>
        <v>29</v>
      </c>
      <c r="J50" s="181" t="e">
        <f>NA()</f>
        <v>#N/A</v>
      </c>
      <c r="K50" s="181" t="e">
        <f>NA()</f>
        <v>#N/A</v>
      </c>
      <c r="L50" s="181">
        <f>IF(ISNUMBER('実質公債費比率（分子）の構造'!N$53),'実質公債費比率（分子）の構造'!N$53,NA())</f>
        <v>32</v>
      </c>
      <c r="M50" s="181" t="e">
        <f>NA()</f>
        <v>#N/A</v>
      </c>
      <c r="N50" s="181" t="e">
        <f>NA()</f>
        <v>#N/A</v>
      </c>
      <c r="O50" s="181">
        <f>IF(ISNUMBER('実質公債費比率（分子）の構造'!O$53),'実質公債費比率（分子）の構造'!O$53,NA())</f>
        <v>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2067</v>
      </c>
      <c r="E56" s="180"/>
      <c r="F56" s="180"/>
      <c r="G56" s="180">
        <f>'将来負担比率（分子）の構造'!J$52</f>
        <v>1811</v>
      </c>
      <c r="H56" s="180"/>
      <c r="I56" s="180"/>
      <c r="J56" s="180">
        <f>'将来負担比率（分子）の構造'!K$52</f>
        <v>2149</v>
      </c>
      <c r="K56" s="180"/>
      <c r="L56" s="180"/>
      <c r="M56" s="180">
        <f>'将来負担比率（分子）の構造'!L$52</f>
        <v>2127</v>
      </c>
      <c r="N56" s="180"/>
      <c r="O56" s="180"/>
      <c r="P56" s="180">
        <f>'将来負担比率（分子）の構造'!M$52</f>
        <v>2013</v>
      </c>
    </row>
    <row r="57" spans="1:16" x14ac:dyDescent="0.15">
      <c r="A57" s="180" t="s">
        <v>42</v>
      </c>
      <c r="B57" s="180"/>
      <c r="C57" s="180"/>
      <c r="D57" s="180">
        <f>'将来負担比率（分子）の構造'!I$51</f>
        <v>29</v>
      </c>
      <c r="E57" s="180"/>
      <c r="F57" s="180"/>
      <c r="G57" s="180">
        <f>'将来負担比率（分子）の構造'!J$51</f>
        <v>25</v>
      </c>
      <c r="H57" s="180"/>
      <c r="I57" s="180"/>
      <c r="J57" s="180">
        <f>'将来負担比率（分子）の構造'!K$51</f>
        <v>22</v>
      </c>
      <c r="K57" s="180"/>
      <c r="L57" s="180"/>
      <c r="M57" s="180">
        <f>'将来負担比率（分子）の構造'!L$51</f>
        <v>18</v>
      </c>
      <c r="N57" s="180"/>
      <c r="O57" s="180"/>
      <c r="P57" s="180">
        <f>'将来負担比率（分子）の構造'!M$51</f>
        <v>15</v>
      </c>
    </row>
    <row r="58" spans="1:16" x14ac:dyDescent="0.15">
      <c r="A58" s="180" t="s">
        <v>41</v>
      </c>
      <c r="B58" s="180"/>
      <c r="C58" s="180"/>
      <c r="D58" s="180">
        <f>'将来負担比率（分子）の構造'!I$50</f>
        <v>3342</v>
      </c>
      <c r="E58" s="180"/>
      <c r="F58" s="180"/>
      <c r="G58" s="180">
        <f>'将来負担比率（分子）の構造'!J$50</f>
        <v>3488</v>
      </c>
      <c r="H58" s="180"/>
      <c r="I58" s="180"/>
      <c r="J58" s="180">
        <f>'将来負担比率（分子）の構造'!K$50</f>
        <v>3646</v>
      </c>
      <c r="K58" s="180"/>
      <c r="L58" s="180"/>
      <c r="M58" s="180">
        <f>'将来負担比率（分子）の構造'!L$50</f>
        <v>3599</v>
      </c>
      <c r="N58" s="180"/>
      <c r="O58" s="180"/>
      <c r="P58" s="180">
        <f>'将来負担比率（分子）の構造'!M$50</f>
        <v>3554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682</v>
      </c>
      <c r="C62" s="180"/>
      <c r="D62" s="180"/>
      <c r="E62" s="180">
        <f>'将来負担比率（分子）の構造'!J$45</f>
        <v>642</v>
      </c>
      <c r="F62" s="180"/>
      <c r="G62" s="180"/>
      <c r="H62" s="180">
        <f>'将来負担比率（分子）の構造'!K$45</f>
        <v>550</v>
      </c>
      <c r="I62" s="180"/>
      <c r="J62" s="180"/>
      <c r="K62" s="180">
        <f>'将来負担比率（分子）の構造'!L$45</f>
        <v>548</v>
      </c>
      <c r="L62" s="180"/>
      <c r="M62" s="180"/>
      <c r="N62" s="180">
        <f>'将来負担比率（分子）の構造'!M$45</f>
        <v>512</v>
      </c>
      <c r="O62" s="180"/>
      <c r="P62" s="180"/>
    </row>
    <row r="63" spans="1:16" x14ac:dyDescent="0.15">
      <c r="A63" s="180" t="s">
        <v>34</v>
      </c>
      <c r="B63" s="180">
        <f>'将来負担比率（分子）の構造'!I$44</f>
        <v>24</v>
      </c>
      <c r="C63" s="180"/>
      <c r="D63" s="180"/>
      <c r="E63" s="180">
        <f>'将来負担比率（分子）の構造'!J$44</f>
        <v>15</v>
      </c>
      <c r="F63" s="180"/>
      <c r="G63" s="180"/>
      <c r="H63" s="180">
        <f>'将来負担比率（分子）の構造'!K$44</f>
        <v>7</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81</v>
      </c>
      <c r="C64" s="180"/>
      <c r="D64" s="180"/>
      <c r="E64" s="180">
        <f>'将来負担比率（分子）の構造'!J$43</f>
        <v>120</v>
      </c>
      <c r="F64" s="180"/>
      <c r="G64" s="180"/>
      <c r="H64" s="180">
        <f>'将来負担比率（分子）の構造'!K$43</f>
        <v>159</v>
      </c>
      <c r="I64" s="180"/>
      <c r="J64" s="180"/>
      <c r="K64" s="180">
        <f>'将来負担比率（分子）の構造'!L$43</f>
        <v>233</v>
      </c>
      <c r="L64" s="180"/>
      <c r="M64" s="180"/>
      <c r="N64" s="180">
        <f>'将来負担比率（分子）の構造'!M$43</f>
        <v>249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2266</v>
      </c>
      <c r="C66" s="180"/>
      <c r="D66" s="180"/>
      <c r="E66" s="180">
        <f>'将来負担比率（分子）の構造'!J$41</f>
        <v>2263</v>
      </c>
      <c r="F66" s="180"/>
      <c r="G66" s="180"/>
      <c r="H66" s="180">
        <f>'将来負担比率（分子）の構造'!K$41</f>
        <v>2280</v>
      </c>
      <c r="I66" s="180"/>
      <c r="J66" s="180"/>
      <c r="K66" s="180">
        <f>'将来負担比率（分子）の構造'!L$41</f>
        <v>2235</v>
      </c>
      <c r="L66" s="180"/>
      <c r="M66" s="180"/>
      <c r="N66" s="180">
        <f>'将来負担比率（分子）の構造'!M$41</f>
        <v>2248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693</v>
      </c>
      <c r="C72" s="184">
        <f>基金残高に係る経年分析!G55</f>
        <v>685</v>
      </c>
      <c r="D72" s="184">
        <f>基金残高に係る経年分析!H55</f>
        <v>679</v>
      </c>
    </row>
    <row r="73" spans="1:16" x14ac:dyDescent="0.15">
      <c r="A73" s="183" t="s">
        <v>78</v>
      </c>
      <c r="B73" s="184">
        <f>基金残高に係る経年分析!F56</f>
        <v>642</v>
      </c>
      <c r="C73" s="184">
        <f>基金残高に係る経年分析!G56</f>
        <v>634</v>
      </c>
      <c r="D73" s="184">
        <f>基金残高に係る経年分析!H56</f>
        <v>615</v>
      </c>
    </row>
    <row r="74" spans="1:16" x14ac:dyDescent="0.15">
      <c r="A74" s="183" t="s">
        <v>79</v>
      </c>
      <c r="B74" s="184">
        <f>基金残高に係る経年分析!F57</f>
        <v>1905</v>
      </c>
      <c r="C74" s="184">
        <f>基金残高に係る経年分析!G57</f>
        <v>1873</v>
      </c>
      <c r="D74" s="184">
        <f>基金残高に係る経年分析!H57</f>
        <v>1844</v>
      </c>
    </row>
  </sheetData>
  <sheetProtection algorithmName="SHA-512" hashValue="KiIqmTOpq4RXqCQ+H4LY0PF7hQD+1X9ddQCupPxNldtIh4PDk5IM2hHPWS+6fWzsV/14RpAZAUNhyj6NgXy7EA==" saltValue="ebCwQibyjL1ttNkj7BcX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381936</v>
      </c>
      <c r="S5" s="669"/>
      <c r="T5" s="669"/>
      <c r="U5" s="669"/>
      <c r="V5" s="669"/>
      <c r="W5" s="669"/>
      <c r="X5" s="669"/>
      <c r="Y5" s="670"/>
      <c r="Z5" s="671">
        <v>11.9</v>
      </c>
      <c r="AA5" s="671"/>
      <c r="AB5" s="671"/>
      <c r="AC5" s="671"/>
      <c r="AD5" s="672">
        <v>381936</v>
      </c>
      <c r="AE5" s="672"/>
      <c r="AF5" s="672"/>
      <c r="AG5" s="672"/>
      <c r="AH5" s="672"/>
      <c r="AI5" s="672"/>
      <c r="AJ5" s="672"/>
      <c r="AK5" s="672"/>
      <c r="AL5" s="673">
        <v>20.399999999999999</v>
      </c>
      <c r="AM5" s="674"/>
      <c r="AN5" s="674"/>
      <c r="AO5" s="675"/>
      <c r="AP5" s="665" t="s">
        <v>223</v>
      </c>
      <c r="AQ5" s="666"/>
      <c r="AR5" s="666"/>
      <c r="AS5" s="666"/>
      <c r="AT5" s="666"/>
      <c r="AU5" s="666"/>
      <c r="AV5" s="666"/>
      <c r="AW5" s="666"/>
      <c r="AX5" s="666"/>
      <c r="AY5" s="666"/>
      <c r="AZ5" s="666"/>
      <c r="BA5" s="666"/>
      <c r="BB5" s="666"/>
      <c r="BC5" s="666"/>
      <c r="BD5" s="666"/>
      <c r="BE5" s="666"/>
      <c r="BF5" s="667"/>
      <c r="BG5" s="679">
        <v>381189</v>
      </c>
      <c r="BH5" s="680"/>
      <c r="BI5" s="680"/>
      <c r="BJ5" s="680"/>
      <c r="BK5" s="680"/>
      <c r="BL5" s="680"/>
      <c r="BM5" s="680"/>
      <c r="BN5" s="681"/>
      <c r="BO5" s="682">
        <v>99.8</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28187</v>
      </c>
      <c r="S6" s="680"/>
      <c r="T6" s="680"/>
      <c r="U6" s="680"/>
      <c r="V6" s="680"/>
      <c r="W6" s="680"/>
      <c r="X6" s="680"/>
      <c r="Y6" s="681"/>
      <c r="Z6" s="682">
        <v>0.9</v>
      </c>
      <c r="AA6" s="682"/>
      <c r="AB6" s="682"/>
      <c r="AC6" s="682"/>
      <c r="AD6" s="683">
        <v>28187</v>
      </c>
      <c r="AE6" s="683"/>
      <c r="AF6" s="683"/>
      <c r="AG6" s="683"/>
      <c r="AH6" s="683"/>
      <c r="AI6" s="683"/>
      <c r="AJ6" s="683"/>
      <c r="AK6" s="683"/>
      <c r="AL6" s="684">
        <v>1.5</v>
      </c>
      <c r="AM6" s="685"/>
      <c r="AN6" s="685"/>
      <c r="AO6" s="686"/>
      <c r="AP6" s="676" t="s">
        <v>229</v>
      </c>
      <c r="AQ6" s="677"/>
      <c r="AR6" s="677"/>
      <c r="AS6" s="677"/>
      <c r="AT6" s="677"/>
      <c r="AU6" s="677"/>
      <c r="AV6" s="677"/>
      <c r="AW6" s="677"/>
      <c r="AX6" s="677"/>
      <c r="AY6" s="677"/>
      <c r="AZ6" s="677"/>
      <c r="BA6" s="677"/>
      <c r="BB6" s="677"/>
      <c r="BC6" s="677"/>
      <c r="BD6" s="677"/>
      <c r="BE6" s="677"/>
      <c r="BF6" s="678"/>
      <c r="BG6" s="679">
        <v>381189</v>
      </c>
      <c r="BH6" s="680"/>
      <c r="BI6" s="680"/>
      <c r="BJ6" s="680"/>
      <c r="BK6" s="680"/>
      <c r="BL6" s="680"/>
      <c r="BM6" s="680"/>
      <c r="BN6" s="681"/>
      <c r="BO6" s="682">
        <v>99.8</v>
      </c>
      <c r="BP6" s="682"/>
      <c r="BQ6" s="682"/>
      <c r="BR6" s="682"/>
      <c r="BS6" s="683" t="s">
        <v>224</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58176</v>
      </c>
      <c r="CS6" s="680"/>
      <c r="CT6" s="680"/>
      <c r="CU6" s="680"/>
      <c r="CV6" s="680"/>
      <c r="CW6" s="680"/>
      <c r="CX6" s="680"/>
      <c r="CY6" s="681"/>
      <c r="CZ6" s="673">
        <v>1.9</v>
      </c>
      <c r="DA6" s="674"/>
      <c r="DB6" s="674"/>
      <c r="DC6" s="693"/>
      <c r="DD6" s="688" t="s">
        <v>224</v>
      </c>
      <c r="DE6" s="680"/>
      <c r="DF6" s="680"/>
      <c r="DG6" s="680"/>
      <c r="DH6" s="680"/>
      <c r="DI6" s="680"/>
      <c r="DJ6" s="680"/>
      <c r="DK6" s="680"/>
      <c r="DL6" s="680"/>
      <c r="DM6" s="680"/>
      <c r="DN6" s="680"/>
      <c r="DO6" s="680"/>
      <c r="DP6" s="681"/>
      <c r="DQ6" s="688">
        <v>58176</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425</v>
      </c>
      <c r="S7" s="680"/>
      <c r="T7" s="680"/>
      <c r="U7" s="680"/>
      <c r="V7" s="680"/>
      <c r="W7" s="680"/>
      <c r="X7" s="680"/>
      <c r="Y7" s="681"/>
      <c r="Z7" s="682">
        <v>0</v>
      </c>
      <c r="AA7" s="682"/>
      <c r="AB7" s="682"/>
      <c r="AC7" s="682"/>
      <c r="AD7" s="683">
        <v>425</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119471</v>
      </c>
      <c r="BH7" s="680"/>
      <c r="BI7" s="680"/>
      <c r="BJ7" s="680"/>
      <c r="BK7" s="680"/>
      <c r="BL7" s="680"/>
      <c r="BM7" s="680"/>
      <c r="BN7" s="681"/>
      <c r="BO7" s="682">
        <v>31.3</v>
      </c>
      <c r="BP7" s="682"/>
      <c r="BQ7" s="682"/>
      <c r="BR7" s="682"/>
      <c r="BS7" s="683" t="s">
        <v>224</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658819</v>
      </c>
      <c r="CS7" s="680"/>
      <c r="CT7" s="680"/>
      <c r="CU7" s="680"/>
      <c r="CV7" s="680"/>
      <c r="CW7" s="680"/>
      <c r="CX7" s="680"/>
      <c r="CY7" s="681"/>
      <c r="CZ7" s="682">
        <v>21.8</v>
      </c>
      <c r="DA7" s="682"/>
      <c r="DB7" s="682"/>
      <c r="DC7" s="682"/>
      <c r="DD7" s="688">
        <v>147732</v>
      </c>
      <c r="DE7" s="680"/>
      <c r="DF7" s="680"/>
      <c r="DG7" s="680"/>
      <c r="DH7" s="680"/>
      <c r="DI7" s="680"/>
      <c r="DJ7" s="680"/>
      <c r="DK7" s="680"/>
      <c r="DL7" s="680"/>
      <c r="DM7" s="680"/>
      <c r="DN7" s="680"/>
      <c r="DO7" s="680"/>
      <c r="DP7" s="681"/>
      <c r="DQ7" s="688">
        <v>506847</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823</v>
      </c>
      <c r="S8" s="680"/>
      <c r="T8" s="680"/>
      <c r="U8" s="680"/>
      <c r="V8" s="680"/>
      <c r="W8" s="680"/>
      <c r="X8" s="680"/>
      <c r="Y8" s="681"/>
      <c r="Z8" s="682">
        <v>0</v>
      </c>
      <c r="AA8" s="682"/>
      <c r="AB8" s="682"/>
      <c r="AC8" s="682"/>
      <c r="AD8" s="683">
        <v>823</v>
      </c>
      <c r="AE8" s="683"/>
      <c r="AF8" s="683"/>
      <c r="AG8" s="683"/>
      <c r="AH8" s="683"/>
      <c r="AI8" s="683"/>
      <c r="AJ8" s="683"/>
      <c r="AK8" s="683"/>
      <c r="AL8" s="684">
        <v>0</v>
      </c>
      <c r="AM8" s="685"/>
      <c r="AN8" s="685"/>
      <c r="AO8" s="686"/>
      <c r="AP8" s="676" t="s">
        <v>235</v>
      </c>
      <c r="AQ8" s="677"/>
      <c r="AR8" s="677"/>
      <c r="AS8" s="677"/>
      <c r="AT8" s="677"/>
      <c r="AU8" s="677"/>
      <c r="AV8" s="677"/>
      <c r="AW8" s="677"/>
      <c r="AX8" s="677"/>
      <c r="AY8" s="677"/>
      <c r="AZ8" s="677"/>
      <c r="BA8" s="677"/>
      <c r="BB8" s="677"/>
      <c r="BC8" s="677"/>
      <c r="BD8" s="677"/>
      <c r="BE8" s="677"/>
      <c r="BF8" s="678"/>
      <c r="BG8" s="679">
        <v>6649</v>
      </c>
      <c r="BH8" s="680"/>
      <c r="BI8" s="680"/>
      <c r="BJ8" s="680"/>
      <c r="BK8" s="680"/>
      <c r="BL8" s="680"/>
      <c r="BM8" s="680"/>
      <c r="BN8" s="681"/>
      <c r="BO8" s="682">
        <v>1.7</v>
      </c>
      <c r="BP8" s="682"/>
      <c r="BQ8" s="682"/>
      <c r="BR8" s="682"/>
      <c r="BS8" s="688" t="s">
        <v>224</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833097</v>
      </c>
      <c r="CS8" s="680"/>
      <c r="CT8" s="680"/>
      <c r="CU8" s="680"/>
      <c r="CV8" s="680"/>
      <c r="CW8" s="680"/>
      <c r="CX8" s="680"/>
      <c r="CY8" s="681"/>
      <c r="CZ8" s="682">
        <v>27.6</v>
      </c>
      <c r="DA8" s="682"/>
      <c r="DB8" s="682"/>
      <c r="DC8" s="682"/>
      <c r="DD8" s="688">
        <v>1424</v>
      </c>
      <c r="DE8" s="680"/>
      <c r="DF8" s="680"/>
      <c r="DG8" s="680"/>
      <c r="DH8" s="680"/>
      <c r="DI8" s="680"/>
      <c r="DJ8" s="680"/>
      <c r="DK8" s="680"/>
      <c r="DL8" s="680"/>
      <c r="DM8" s="680"/>
      <c r="DN8" s="680"/>
      <c r="DO8" s="680"/>
      <c r="DP8" s="681"/>
      <c r="DQ8" s="688">
        <v>498763</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646</v>
      </c>
      <c r="S9" s="680"/>
      <c r="T9" s="680"/>
      <c r="U9" s="680"/>
      <c r="V9" s="680"/>
      <c r="W9" s="680"/>
      <c r="X9" s="680"/>
      <c r="Y9" s="681"/>
      <c r="Z9" s="682">
        <v>0</v>
      </c>
      <c r="AA9" s="682"/>
      <c r="AB9" s="682"/>
      <c r="AC9" s="682"/>
      <c r="AD9" s="683">
        <v>646</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99796</v>
      </c>
      <c r="BH9" s="680"/>
      <c r="BI9" s="680"/>
      <c r="BJ9" s="680"/>
      <c r="BK9" s="680"/>
      <c r="BL9" s="680"/>
      <c r="BM9" s="680"/>
      <c r="BN9" s="681"/>
      <c r="BO9" s="682">
        <v>26.1</v>
      </c>
      <c r="BP9" s="682"/>
      <c r="BQ9" s="682"/>
      <c r="BR9" s="682"/>
      <c r="BS9" s="688" t="s">
        <v>136</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223078</v>
      </c>
      <c r="CS9" s="680"/>
      <c r="CT9" s="680"/>
      <c r="CU9" s="680"/>
      <c r="CV9" s="680"/>
      <c r="CW9" s="680"/>
      <c r="CX9" s="680"/>
      <c r="CY9" s="681"/>
      <c r="CZ9" s="682">
        <v>7.4</v>
      </c>
      <c r="DA9" s="682"/>
      <c r="DB9" s="682"/>
      <c r="DC9" s="682"/>
      <c r="DD9" s="688">
        <v>13052</v>
      </c>
      <c r="DE9" s="680"/>
      <c r="DF9" s="680"/>
      <c r="DG9" s="680"/>
      <c r="DH9" s="680"/>
      <c r="DI9" s="680"/>
      <c r="DJ9" s="680"/>
      <c r="DK9" s="680"/>
      <c r="DL9" s="680"/>
      <c r="DM9" s="680"/>
      <c r="DN9" s="680"/>
      <c r="DO9" s="680"/>
      <c r="DP9" s="681"/>
      <c r="DQ9" s="688">
        <v>182282</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241</v>
      </c>
      <c r="S10" s="680"/>
      <c r="T10" s="680"/>
      <c r="U10" s="680"/>
      <c r="V10" s="680"/>
      <c r="W10" s="680"/>
      <c r="X10" s="680"/>
      <c r="Y10" s="681"/>
      <c r="Z10" s="682" t="s">
        <v>224</v>
      </c>
      <c r="AA10" s="682"/>
      <c r="AB10" s="682"/>
      <c r="AC10" s="682"/>
      <c r="AD10" s="683" t="s">
        <v>224</v>
      </c>
      <c r="AE10" s="683"/>
      <c r="AF10" s="683"/>
      <c r="AG10" s="683"/>
      <c r="AH10" s="683"/>
      <c r="AI10" s="683"/>
      <c r="AJ10" s="683"/>
      <c r="AK10" s="683"/>
      <c r="AL10" s="684" t="s">
        <v>136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8912</v>
      </c>
      <c r="BH10" s="680"/>
      <c r="BI10" s="680"/>
      <c r="BJ10" s="680"/>
      <c r="BK10" s="680"/>
      <c r="BL10" s="680"/>
      <c r="BM10" s="680"/>
      <c r="BN10" s="681"/>
      <c r="BO10" s="682">
        <v>2.2999999999999998</v>
      </c>
      <c r="BP10" s="682"/>
      <c r="BQ10" s="682"/>
      <c r="BR10" s="682"/>
      <c r="BS10" s="688" t="s">
        <v>136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224</v>
      </c>
      <c r="CS10" s="680"/>
      <c r="CT10" s="680"/>
      <c r="CU10" s="680"/>
      <c r="CV10" s="680"/>
      <c r="CW10" s="680"/>
      <c r="CX10" s="680"/>
      <c r="CY10" s="681"/>
      <c r="CZ10" s="682" t="s">
        <v>224</v>
      </c>
      <c r="DA10" s="682"/>
      <c r="DB10" s="682"/>
      <c r="DC10" s="682"/>
      <c r="DD10" s="688" t="s">
        <v>224</v>
      </c>
      <c r="DE10" s="680"/>
      <c r="DF10" s="680"/>
      <c r="DG10" s="680"/>
      <c r="DH10" s="680"/>
      <c r="DI10" s="680"/>
      <c r="DJ10" s="680"/>
      <c r="DK10" s="680"/>
      <c r="DL10" s="680"/>
      <c r="DM10" s="680"/>
      <c r="DN10" s="680"/>
      <c r="DO10" s="680"/>
      <c r="DP10" s="681"/>
      <c r="DQ10" s="688" t="s">
        <v>224</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224</v>
      </c>
      <c r="S11" s="680"/>
      <c r="T11" s="680"/>
      <c r="U11" s="680"/>
      <c r="V11" s="680"/>
      <c r="W11" s="680"/>
      <c r="X11" s="680"/>
      <c r="Y11" s="681"/>
      <c r="Z11" s="682" t="s">
        <v>224</v>
      </c>
      <c r="AA11" s="682"/>
      <c r="AB11" s="682"/>
      <c r="AC11" s="682"/>
      <c r="AD11" s="683" t="s">
        <v>224</v>
      </c>
      <c r="AE11" s="683"/>
      <c r="AF11" s="683"/>
      <c r="AG11" s="683"/>
      <c r="AH11" s="683"/>
      <c r="AI11" s="683"/>
      <c r="AJ11" s="683"/>
      <c r="AK11" s="683"/>
      <c r="AL11" s="684" t="s">
        <v>224</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4114</v>
      </c>
      <c r="BH11" s="680"/>
      <c r="BI11" s="680"/>
      <c r="BJ11" s="680"/>
      <c r="BK11" s="680"/>
      <c r="BL11" s="680"/>
      <c r="BM11" s="680"/>
      <c r="BN11" s="681"/>
      <c r="BO11" s="682">
        <v>1.1000000000000001</v>
      </c>
      <c r="BP11" s="682"/>
      <c r="BQ11" s="682"/>
      <c r="BR11" s="682"/>
      <c r="BS11" s="688" t="s">
        <v>224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214848</v>
      </c>
      <c r="CS11" s="680"/>
      <c r="CT11" s="680"/>
      <c r="CU11" s="680"/>
      <c r="CV11" s="680"/>
      <c r="CW11" s="680"/>
      <c r="CX11" s="680"/>
      <c r="CY11" s="681"/>
      <c r="CZ11" s="682">
        <v>7.1</v>
      </c>
      <c r="DA11" s="682"/>
      <c r="DB11" s="682"/>
      <c r="DC11" s="682"/>
      <c r="DD11" s="688">
        <v>104385</v>
      </c>
      <c r="DE11" s="680"/>
      <c r="DF11" s="680"/>
      <c r="DG11" s="680"/>
      <c r="DH11" s="680"/>
      <c r="DI11" s="680"/>
      <c r="DJ11" s="680"/>
      <c r="DK11" s="680"/>
      <c r="DL11" s="680"/>
      <c r="DM11" s="680"/>
      <c r="DN11" s="680"/>
      <c r="DO11" s="680"/>
      <c r="DP11" s="681"/>
      <c r="DQ11" s="688">
        <v>87657</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78403</v>
      </c>
      <c r="S12" s="680"/>
      <c r="T12" s="680"/>
      <c r="U12" s="680"/>
      <c r="V12" s="680"/>
      <c r="W12" s="680"/>
      <c r="X12" s="680"/>
      <c r="Y12" s="681"/>
      <c r="Z12" s="682">
        <v>2.4</v>
      </c>
      <c r="AA12" s="682"/>
      <c r="AB12" s="682"/>
      <c r="AC12" s="682"/>
      <c r="AD12" s="683">
        <v>78403</v>
      </c>
      <c r="AE12" s="683"/>
      <c r="AF12" s="683"/>
      <c r="AG12" s="683"/>
      <c r="AH12" s="683"/>
      <c r="AI12" s="683"/>
      <c r="AJ12" s="683"/>
      <c r="AK12" s="683"/>
      <c r="AL12" s="684">
        <v>4.2</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222949</v>
      </c>
      <c r="BH12" s="680"/>
      <c r="BI12" s="680"/>
      <c r="BJ12" s="680"/>
      <c r="BK12" s="680"/>
      <c r="BL12" s="680"/>
      <c r="BM12" s="680"/>
      <c r="BN12" s="681"/>
      <c r="BO12" s="682">
        <v>58.4</v>
      </c>
      <c r="BP12" s="682"/>
      <c r="BQ12" s="682"/>
      <c r="BR12" s="682"/>
      <c r="BS12" s="688" t="s">
        <v>241</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45198</v>
      </c>
      <c r="CS12" s="680"/>
      <c r="CT12" s="680"/>
      <c r="CU12" s="680"/>
      <c r="CV12" s="680"/>
      <c r="CW12" s="680"/>
      <c r="CX12" s="680"/>
      <c r="CY12" s="681"/>
      <c r="CZ12" s="682">
        <v>1.5</v>
      </c>
      <c r="DA12" s="682"/>
      <c r="DB12" s="682"/>
      <c r="DC12" s="682"/>
      <c r="DD12" s="688">
        <v>8209</v>
      </c>
      <c r="DE12" s="680"/>
      <c r="DF12" s="680"/>
      <c r="DG12" s="680"/>
      <c r="DH12" s="680"/>
      <c r="DI12" s="680"/>
      <c r="DJ12" s="680"/>
      <c r="DK12" s="680"/>
      <c r="DL12" s="680"/>
      <c r="DM12" s="680"/>
      <c r="DN12" s="680"/>
      <c r="DO12" s="680"/>
      <c r="DP12" s="681"/>
      <c r="DQ12" s="688">
        <v>38959</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224</v>
      </c>
      <c r="S13" s="680"/>
      <c r="T13" s="680"/>
      <c r="U13" s="680"/>
      <c r="V13" s="680"/>
      <c r="W13" s="680"/>
      <c r="X13" s="680"/>
      <c r="Y13" s="681"/>
      <c r="Z13" s="682" t="s">
        <v>224</v>
      </c>
      <c r="AA13" s="682"/>
      <c r="AB13" s="682"/>
      <c r="AC13" s="682"/>
      <c r="AD13" s="683" t="s">
        <v>224</v>
      </c>
      <c r="AE13" s="683"/>
      <c r="AF13" s="683"/>
      <c r="AG13" s="683"/>
      <c r="AH13" s="683"/>
      <c r="AI13" s="683"/>
      <c r="AJ13" s="683"/>
      <c r="AK13" s="683"/>
      <c r="AL13" s="684" t="s">
        <v>224</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222836</v>
      </c>
      <c r="BH13" s="680"/>
      <c r="BI13" s="680"/>
      <c r="BJ13" s="680"/>
      <c r="BK13" s="680"/>
      <c r="BL13" s="680"/>
      <c r="BM13" s="680"/>
      <c r="BN13" s="681"/>
      <c r="BO13" s="682">
        <v>58.3</v>
      </c>
      <c r="BP13" s="682"/>
      <c r="BQ13" s="682"/>
      <c r="BR13" s="682"/>
      <c r="BS13" s="688" t="s">
        <v>136</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298022</v>
      </c>
      <c r="CS13" s="680"/>
      <c r="CT13" s="680"/>
      <c r="CU13" s="680"/>
      <c r="CV13" s="680"/>
      <c r="CW13" s="680"/>
      <c r="CX13" s="680"/>
      <c r="CY13" s="681"/>
      <c r="CZ13" s="682">
        <v>9.9</v>
      </c>
      <c r="DA13" s="682"/>
      <c r="DB13" s="682"/>
      <c r="DC13" s="682"/>
      <c r="DD13" s="688">
        <v>240302</v>
      </c>
      <c r="DE13" s="680"/>
      <c r="DF13" s="680"/>
      <c r="DG13" s="680"/>
      <c r="DH13" s="680"/>
      <c r="DI13" s="680"/>
      <c r="DJ13" s="680"/>
      <c r="DK13" s="680"/>
      <c r="DL13" s="680"/>
      <c r="DM13" s="680"/>
      <c r="DN13" s="680"/>
      <c r="DO13" s="680"/>
      <c r="DP13" s="681"/>
      <c r="DQ13" s="688">
        <v>136763</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241</v>
      </c>
      <c r="AA14" s="682"/>
      <c r="AB14" s="682"/>
      <c r="AC14" s="682"/>
      <c r="AD14" s="683" t="s">
        <v>224</v>
      </c>
      <c r="AE14" s="683"/>
      <c r="AF14" s="683"/>
      <c r="AG14" s="683"/>
      <c r="AH14" s="683"/>
      <c r="AI14" s="683"/>
      <c r="AJ14" s="683"/>
      <c r="AK14" s="683"/>
      <c r="AL14" s="684" t="s">
        <v>224</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16957</v>
      </c>
      <c r="BH14" s="680"/>
      <c r="BI14" s="680"/>
      <c r="BJ14" s="680"/>
      <c r="BK14" s="680"/>
      <c r="BL14" s="680"/>
      <c r="BM14" s="680"/>
      <c r="BN14" s="681"/>
      <c r="BO14" s="682">
        <v>4.4000000000000004</v>
      </c>
      <c r="BP14" s="682"/>
      <c r="BQ14" s="682"/>
      <c r="BR14" s="682"/>
      <c r="BS14" s="688" t="s">
        <v>224</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157764</v>
      </c>
      <c r="CS14" s="680"/>
      <c r="CT14" s="680"/>
      <c r="CU14" s="680"/>
      <c r="CV14" s="680"/>
      <c r="CW14" s="680"/>
      <c r="CX14" s="680"/>
      <c r="CY14" s="681"/>
      <c r="CZ14" s="682">
        <v>5.2</v>
      </c>
      <c r="DA14" s="682"/>
      <c r="DB14" s="682"/>
      <c r="DC14" s="682"/>
      <c r="DD14" s="688">
        <v>7097</v>
      </c>
      <c r="DE14" s="680"/>
      <c r="DF14" s="680"/>
      <c r="DG14" s="680"/>
      <c r="DH14" s="680"/>
      <c r="DI14" s="680"/>
      <c r="DJ14" s="680"/>
      <c r="DK14" s="680"/>
      <c r="DL14" s="680"/>
      <c r="DM14" s="680"/>
      <c r="DN14" s="680"/>
      <c r="DO14" s="680"/>
      <c r="DP14" s="681"/>
      <c r="DQ14" s="688">
        <v>147319</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6660</v>
      </c>
      <c r="S15" s="680"/>
      <c r="T15" s="680"/>
      <c r="U15" s="680"/>
      <c r="V15" s="680"/>
      <c r="W15" s="680"/>
      <c r="X15" s="680"/>
      <c r="Y15" s="681"/>
      <c r="Z15" s="682">
        <v>0.2</v>
      </c>
      <c r="AA15" s="682"/>
      <c r="AB15" s="682"/>
      <c r="AC15" s="682"/>
      <c r="AD15" s="683">
        <v>6660</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21812</v>
      </c>
      <c r="BH15" s="680"/>
      <c r="BI15" s="680"/>
      <c r="BJ15" s="680"/>
      <c r="BK15" s="680"/>
      <c r="BL15" s="680"/>
      <c r="BM15" s="680"/>
      <c r="BN15" s="681"/>
      <c r="BO15" s="682">
        <v>5.7</v>
      </c>
      <c r="BP15" s="682"/>
      <c r="BQ15" s="682"/>
      <c r="BR15" s="682"/>
      <c r="BS15" s="688" t="s">
        <v>136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260935</v>
      </c>
      <c r="CS15" s="680"/>
      <c r="CT15" s="680"/>
      <c r="CU15" s="680"/>
      <c r="CV15" s="680"/>
      <c r="CW15" s="680"/>
      <c r="CX15" s="680"/>
      <c r="CY15" s="681"/>
      <c r="CZ15" s="682">
        <v>8.6999999999999993</v>
      </c>
      <c r="DA15" s="682"/>
      <c r="DB15" s="682"/>
      <c r="DC15" s="682"/>
      <c r="DD15" s="688">
        <v>59915</v>
      </c>
      <c r="DE15" s="680"/>
      <c r="DF15" s="680"/>
      <c r="DG15" s="680"/>
      <c r="DH15" s="680"/>
      <c r="DI15" s="680"/>
      <c r="DJ15" s="680"/>
      <c r="DK15" s="680"/>
      <c r="DL15" s="680"/>
      <c r="DM15" s="680"/>
      <c r="DN15" s="680"/>
      <c r="DO15" s="680"/>
      <c r="DP15" s="681"/>
      <c r="DQ15" s="688">
        <v>214279</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224</v>
      </c>
      <c r="AA16" s="682"/>
      <c r="AB16" s="682"/>
      <c r="AC16" s="682"/>
      <c r="AD16" s="683" t="s">
        <v>224</v>
      </c>
      <c r="AE16" s="683"/>
      <c r="AF16" s="683"/>
      <c r="AG16" s="683"/>
      <c r="AH16" s="683"/>
      <c r="AI16" s="683"/>
      <c r="AJ16" s="683"/>
      <c r="AK16" s="683"/>
      <c r="AL16" s="684" t="s">
        <v>224</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224</v>
      </c>
      <c r="BH16" s="680"/>
      <c r="BI16" s="680"/>
      <c r="BJ16" s="680"/>
      <c r="BK16" s="680"/>
      <c r="BL16" s="680"/>
      <c r="BM16" s="680"/>
      <c r="BN16" s="681"/>
      <c r="BO16" s="682" t="s">
        <v>136</v>
      </c>
      <c r="BP16" s="682"/>
      <c r="BQ16" s="682"/>
      <c r="BR16" s="682"/>
      <c r="BS16" s="688" t="s">
        <v>224</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16572</v>
      </c>
      <c r="CS16" s="680"/>
      <c r="CT16" s="680"/>
      <c r="CU16" s="680"/>
      <c r="CV16" s="680"/>
      <c r="CW16" s="680"/>
      <c r="CX16" s="680"/>
      <c r="CY16" s="681"/>
      <c r="CZ16" s="682">
        <v>0.5</v>
      </c>
      <c r="DA16" s="682"/>
      <c r="DB16" s="682"/>
      <c r="DC16" s="682"/>
      <c r="DD16" s="688" t="s">
        <v>224</v>
      </c>
      <c r="DE16" s="680"/>
      <c r="DF16" s="680"/>
      <c r="DG16" s="680"/>
      <c r="DH16" s="680"/>
      <c r="DI16" s="680"/>
      <c r="DJ16" s="680"/>
      <c r="DK16" s="680"/>
      <c r="DL16" s="680"/>
      <c r="DM16" s="680"/>
      <c r="DN16" s="680"/>
      <c r="DO16" s="680"/>
      <c r="DP16" s="681"/>
      <c r="DQ16" s="688">
        <v>16572</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1579</v>
      </c>
      <c r="S17" s="680"/>
      <c r="T17" s="680"/>
      <c r="U17" s="680"/>
      <c r="V17" s="680"/>
      <c r="W17" s="680"/>
      <c r="X17" s="680"/>
      <c r="Y17" s="681"/>
      <c r="Z17" s="682">
        <v>0</v>
      </c>
      <c r="AA17" s="682"/>
      <c r="AB17" s="682"/>
      <c r="AC17" s="682"/>
      <c r="AD17" s="683">
        <v>1579</v>
      </c>
      <c r="AE17" s="683"/>
      <c r="AF17" s="683"/>
      <c r="AG17" s="683"/>
      <c r="AH17" s="683"/>
      <c r="AI17" s="683"/>
      <c r="AJ17" s="683"/>
      <c r="AK17" s="683"/>
      <c r="AL17" s="684">
        <v>0.1</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224</v>
      </c>
      <c r="BH17" s="680"/>
      <c r="BI17" s="680"/>
      <c r="BJ17" s="680"/>
      <c r="BK17" s="680"/>
      <c r="BL17" s="680"/>
      <c r="BM17" s="680"/>
      <c r="BN17" s="681"/>
      <c r="BO17" s="682" t="s">
        <v>224</v>
      </c>
      <c r="BP17" s="682"/>
      <c r="BQ17" s="682"/>
      <c r="BR17" s="682"/>
      <c r="BS17" s="688" t="s">
        <v>224</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249919</v>
      </c>
      <c r="CS17" s="680"/>
      <c r="CT17" s="680"/>
      <c r="CU17" s="680"/>
      <c r="CV17" s="680"/>
      <c r="CW17" s="680"/>
      <c r="CX17" s="680"/>
      <c r="CY17" s="681"/>
      <c r="CZ17" s="682">
        <v>8.3000000000000007</v>
      </c>
      <c r="DA17" s="682"/>
      <c r="DB17" s="682"/>
      <c r="DC17" s="682"/>
      <c r="DD17" s="688" t="s">
        <v>224</v>
      </c>
      <c r="DE17" s="680"/>
      <c r="DF17" s="680"/>
      <c r="DG17" s="680"/>
      <c r="DH17" s="680"/>
      <c r="DI17" s="680"/>
      <c r="DJ17" s="680"/>
      <c r="DK17" s="680"/>
      <c r="DL17" s="680"/>
      <c r="DM17" s="680"/>
      <c r="DN17" s="680"/>
      <c r="DO17" s="680"/>
      <c r="DP17" s="681"/>
      <c r="DQ17" s="688">
        <v>246027</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1489030</v>
      </c>
      <c r="S18" s="680"/>
      <c r="T18" s="680"/>
      <c r="U18" s="680"/>
      <c r="V18" s="680"/>
      <c r="W18" s="680"/>
      <c r="X18" s="680"/>
      <c r="Y18" s="681"/>
      <c r="Z18" s="682">
        <v>46.3</v>
      </c>
      <c r="AA18" s="682"/>
      <c r="AB18" s="682"/>
      <c r="AC18" s="682"/>
      <c r="AD18" s="683">
        <v>1361981</v>
      </c>
      <c r="AE18" s="683"/>
      <c r="AF18" s="683"/>
      <c r="AG18" s="683"/>
      <c r="AH18" s="683"/>
      <c r="AI18" s="683"/>
      <c r="AJ18" s="683"/>
      <c r="AK18" s="683"/>
      <c r="AL18" s="684">
        <v>72.8</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224</v>
      </c>
      <c r="BH18" s="680"/>
      <c r="BI18" s="680"/>
      <c r="BJ18" s="680"/>
      <c r="BK18" s="680"/>
      <c r="BL18" s="680"/>
      <c r="BM18" s="680"/>
      <c r="BN18" s="681"/>
      <c r="BO18" s="682" t="s">
        <v>136</v>
      </c>
      <c r="BP18" s="682"/>
      <c r="BQ18" s="682"/>
      <c r="BR18" s="682"/>
      <c r="BS18" s="688" t="s">
        <v>224</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224</v>
      </c>
      <c r="CS18" s="680"/>
      <c r="CT18" s="680"/>
      <c r="CU18" s="680"/>
      <c r="CV18" s="680"/>
      <c r="CW18" s="680"/>
      <c r="CX18" s="680"/>
      <c r="CY18" s="681"/>
      <c r="CZ18" s="682" t="s">
        <v>224</v>
      </c>
      <c r="DA18" s="682"/>
      <c r="DB18" s="682"/>
      <c r="DC18" s="682"/>
      <c r="DD18" s="688" t="s">
        <v>224</v>
      </c>
      <c r="DE18" s="680"/>
      <c r="DF18" s="680"/>
      <c r="DG18" s="680"/>
      <c r="DH18" s="680"/>
      <c r="DI18" s="680"/>
      <c r="DJ18" s="680"/>
      <c r="DK18" s="680"/>
      <c r="DL18" s="680"/>
      <c r="DM18" s="680"/>
      <c r="DN18" s="680"/>
      <c r="DO18" s="680"/>
      <c r="DP18" s="681"/>
      <c r="DQ18" s="688" t="s">
        <v>224</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1361981</v>
      </c>
      <c r="S19" s="680"/>
      <c r="T19" s="680"/>
      <c r="U19" s="680"/>
      <c r="V19" s="680"/>
      <c r="W19" s="680"/>
      <c r="X19" s="680"/>
      <c r="Y19" s="681"/>
      <c r="Z19" s="682">
        <v>42.4</v>
      </c>
      <c r="AA19" s="682"/>
      <c r="AB19" s="682"/>
      <c r="AC19" s="682"/>
      <c r="AD19" s="683">
        <v>1361981</v>
      </c>
      <c r="AE19" s="683"/>
      <c r="AF19" s="683"/>
      <c r="AG19" s="683"/>
      <c r="AH19" s="683"/>
      <c r="AI19" s="683"/>
      <c r="AJ19" s="683"/>
      <c r="AK19" s="683"/>
      <c r="AL19" s="684">
        <v>72.8</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747</v>
      </c>
      <c r="BH19" s="680"/>
      <c r="BI19" s="680"/>
      <c r="BJ19" s="680"/>
      <c r="BK19" s="680"/>
      <c r="BL19" s="680"/>
      <c r="BM19" s="680"/>
      <c r="BN19" s="681"/>
      <c r="BO19" s="682">
        <v>0.2</v>
      </c>
      <c r="BP19" s="682"/>
      <c r="BQ19" s="682"/>
      <c r="BR19" s="682"/>
      <c r="BS19" s="688" t="s">
        <v>224</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224</v>
      </c>
      <c r="CS19" s="680"/>
      <c r="CT19" s="680"/>
      <c r="CU19" s="680"/>
      <c r="CV19" s="680"/>
      <c r="CW19" s="680"/>
      <c r="CX19" s="680"/>
      <c r="CY19" s="681"/>
      <c r="CZ19" s="682" t="s">
        <v>224</v>
      </c>
      <c r="DA19" s="682"/>
      <c r="DB19" s="682"/>
      <c r="DC19" s="682"/>
      <c r="DD19" s="688" t="s">
        <v>241</v>
      </c>
      <c r="DE19" s="680"/>
      <c r="DF19" s="680"/>
      <c r="DG19" s="680"/>
      <c r="DH19" s="680"/>
      <c r="DI19" s="680"/>
      <c r="DJ19" s="680"/>
      <c r="DK19" s="680"/>
      <c r="DL19" s="680"/>
      <c r="DM19" s="680"/>
      <c r="DN19" s="680"/>
      <c r="DO19" s="680"/>
      <c r="DP19" s="681"/>
      <c r="DQ19" s="688" t="s">
        <v>224</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127049</v>
      </c>
      <c r="S20" s="680"/>
      <c r="T20" s="680"/>
      <c r="U20" s="680"/>
      <c r="V20" s="680"/>
      <c r="W20" s="680"/>
      <c r="X20" s="680"/>
      <c r="Y20" s="681"/>
      <c r="Z20" s="682">
        <v>4</v>
      </c>
      <c r="AA20" s="682"/>
      <c r="AB20" s="682"/>
      <c r="AC20" s="682"/>
      <c r="AD20" s="683" t="s">
        <v>224</v>
      </c>
      <c r="AE20" s="683"/>
      <c r="AF20" s="683"/>
      <c r="AG20" s="683"/>
      <c r="AH20" s="683"/>
      <c r="AI20" s="683"/>
      <c r="AJ20" s="683"/>
      <c r="AK20" s="683"/>
      <c r="AL20" s="684" t="s">
        <v>224</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747</v>
      </c>
      <c r="BH20" s="680"/>
      <c r="BI20" s="680"/>
      <c r="BJ20" s="680"/>
      <c r="BK20" s="680"/>
      <c r="BL20" s="680"/>
      <c r="BM20" s="680"/>
      <c r="BN20" s="681"/>
      <c r="BO20" s="682">
        <v>0.2</v>
      </c>
      <c r="BP20" s="682"/>
      <c r="BQ20" s="682"/>
      <c r="BR20" s="682"/>
      <c r="BS20" s="688" t="s">
        <v>224</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3016428</v>
      </c>
      <c r="CS20" s="680"/>
      <c r="CT20" s="680"/>
      <c r="CU20" s="680"/>
      <c r="CV20" s="680"/>
      <c r="CW20" s="680"/>
      <c r="CX20" s="680"/>
      <c r="CY20" s="681"/>
      <c r="CZ20" s="682">
        <v>100</v>
      </c>
      <c r="DA20" s="682"/>
      <c r="DB20" s="682"/>
      <c r="DC20" s="682"/>
      <c r="DD20" s="688">
        <v>582116</v>
      </c>
      <c r="DE20" s="680"/>
      <c r="DF20" s="680"/>
      <c r="DG20" s="680"/>
      <c r="DH20" s="680"/>
      <c r="DI20" s="680"/>
      <c r="DJ20" s="680"/>
      <c r="DK20" s="680"/>
      <c r="DL20" s="680"/>
      <c r="DM20" s="680"/>
      <c r="DN20" s="680"/>
      <c r="DO20" s="680"/>
      <c r="DP20" s="681"/>
      <c r="DQ20" s="688">
        <v>2133644</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224</v>
      </c>
      <c r="S21" s="680"/>
      <c r="T21" s="680"/>
      <c r="U21" s="680"/>
      <c r="V21" s="680"/>
      <c r="W21" s="680"/>
      <c r="X21" s="680"/>
      <c r="Y21" s="681"/>
      <c r="Z21" s="682" t="s">
        <v>224</v>
      </c>
      <c r="AA21" s="682"/>
      <c r="AB21" s="682"/>
      <c r="AC21" s="682"/>
      <c r="AD21" s="683" t="s">
        <v>224</v>
      </c>
      <c r="AE21" s="683"/>
      <c r="AF21" s="683"/>
      <c r="AG21" s="683"/>
      <c r="AH21" s="683"/>
      <c r="AI21" s="683"/>
      <c r="AJ21" s="683"/>
      <c r="AK21" s="683"/>
      <c r="AL21" s="684" t="s">
        <v>224</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747</v>
      </c>
      <c r="BH21" s="680"/>
      <c r="BI21" s="680"/>
      <c r="BJ21" s="680"/>
      <c r="BK21" s="680"/>
      <c r="BL21" s="680"/>
      <c r="BM21" s="680"/>
      <c r="BN21" s="681"/>
      <c r="BO21" s="682">
        <v>0.2</v>
      </c>
      <c r="BP21" s="682"/>
      <c r="BQ21" s="682"/>
      <c r="BR21" s="682"/>
      <c r="BS21" s="688" t="s">
        <v>224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1987689</v>
      </c>
      <c r="S22" s="680"/>
      <c r="T22" s="680"/>
      <c r="U22" s="680"/>
      <c r="V22" s="680"/>
      <c r="W22" s="680"/>
      <c r="X22" s="680"/>
      <c r="Y22" s="681"/>
      <c r="Z22" s="682">
        <v>61.8</v>
      </c>
      <c r="AA22" s="682"/>
      <c r="AB22" s="682"/>
      <c r="AC22" s="682"/>
      <c r="AD22" s="683">
        <v>1860640</v>
      </c>
      <c r="AE22" s="683"/>
      <c r="AF22" s="683"/>
      <c r="AG22" s="683"/>
      <c r="AH22" s="683"/>
      <c r="AI22" s="683"/>
      <c r="AJ22" s="683"/>
      <c r="AK22" s="683"/>
      <c r="AL22" s="684">
        <v>99.4</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224</v>
      </c>
      <c r="BH22" s="680"/>
      <c r="BI22" s="680"/>
      <c r="BJ22" s="680"/>
      <c r="BK22" s="680"/>
      <c r="BL22" s="680"/>
      <c r="BM22" s="680"/>
      <c r="BN22" s="681"/>
      <c r="BO22" s="682" t="s">
        <v>224</v>
      </c>
      <c r="BP22" s="682"/>
      <c r="BQ22" s="682"/>
      <c r="BR22" s="682"/>
      <c r="BS22" s="688" t="s">
        <v>136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t="s">
        <v>224</v>
      </c>
      <c r="S23" s="680"/>
      <c r="T23" s="680"/>
      <c r="U23" s="680"/>
      <c r="V23" s="680"/>
      <c r="W23" s="680"/>
      <c r="X23" s="680"/>
      <c r="Y23" s="681"/>
      <c r="Z23" s="682" t="s">
        <v>224</v>
      </c>
      <c r="AA23" s="682"/>
      <c r="AB23" s="682"/>
      <c r="AC23" s="682"/>
      <c r="AD23" s="683" t="s">
        <v>136</v>
      </c>
      <c r="AE23" s="683"/>
      <c r="AF23" s="683"/>
      <c r="AG23" s="683"/>
      <c r="AH23" s="683"/>
      <c r="AI23" s="683"/>
      <c r="AJ23" s="683"/>
      <c r="AK23" s="683"/>
      <c r="AL23" s="684" t="s">
        <v>136</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241</v>
      </c>
      <c r="BH23" s="680"/>
      <c r="BI23" s="680"/>
      <c r="BJ23" s="680"/>
      <c r="BK23" s="680"/>
      <c r="BL23" s="680"/>
      <c r="BM23" s="680"/>
      <c r="BN23" s="681"/>
      <c r="BO23" s="682" t="s">
        <v>224</v>
      </c>
      <c r="BP23" s="682"/>
      <c r="BQ23" s="682"/>
      <c r="BR23" s="682"/>
      <c r="BS23" s="688" t="s">
        <v>224</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13624</v>
      </c>
      <c r="S24" s="680"/>
      <c r="T24" s="680"/>
      <c r="U24" s="680"/>
      <c r="V24" s="680"/>
      <c r="W24" s="680"/>
      <c r="X24" s="680"/>
      <c r="Y24" s="681"/>
      <c r="Z24" s="682">
        <v>0.4</v>
      </c>
      <c r="AA24" s="682"/>
      <c r="AB24" s="682"/>
      <c r="AC24" s="682"/>
      <c r="AD24" s="683" t="s">
        <v>136</v>
      </c>
      <c r="AE24" s="683"/>
      <c r="AF24" s="683"/>
      <c r="AG24" s="683"/>
      <c r="AH24" s="683"/>
      <c r="AI24" s="683"/>
      <c r="AJ24" s="683"/>
      <c r="AK24" s="683"/>
      <c r="AL24" s="684" t="s">
        <v>224</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224</v>
      </c>
      <c r="BH24" s="680"/>
      <c r="BI24" s="680"/>
      <c r="BJ24" s="680"/>
      <c r="BK24" s="680"/>
      <c r="BL24" s="680"/>
      <c r="BM24" s="680"/>
      <c r="BN24" s="681"/>
      <c r="BO24" s="682" t="s">
        <v>224</v>
      </c>
      <c r="BP24" s="682"/>
      <c r="BQ24" s="682"/>
      <c r="BR24" s="682"/>
      <c r="BS24" s="688" t="s">
        <v>136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1295973</v>
      </c>
      <c r="CS24" s="669"/>
      <c r="CT24" s="669"/>
      <c r="CU24" s="669"/>
      <c r="CV24" s="669"/>
      <c r="CW24" s="669"/>
      <c r="CX24" s="669"/>
      <c r="CY24" s="670"/>
      <c r="CZ24" s="673">
        <v>43</v>
      </c>
      <c r="DA24" s="674"/>
      <c r="DB24" s="674"/>
      <c r="DC24" s="693"/>
      <c r="DD24" s="712">
        <v>984102</v>
      </c>
      <c r="DE24" s="669"/>
      <c r="DF24" s="669"/>
      <c r="DG24" s="669"/>
      <c r="DH24" s="669"/>
      <c r="DI24" s="669"/>
      <c r="DJ24" s="669"/>
      <c r="DK24" s="670"/>
      <c r="DL24" s="712">
        <v>973106</v>
      </c>
      <c r="DM24" s="669"/>
      <c r="DN24" s="669"/>
      <c r="DO24" s="669"/>
      <c r="DP24" s="669"/>
      <c r="DQ24" s="669"/>
      <c r="DR24" s="669"/>
      <c r="DS24" s="669"/>
      <c r="DT24" s="669"/>
      <c r="DU24" s="669"/>
      <c r="DV24" s="670"/>
      <c r="DW24" s="673">
        <v>50</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78579</v>
      </c>
      <c r="S25" s="680"/>
      <c r="T25" s="680"/>
      <c r="U25" s="680"/>
      <c r="V25" s="680"/>
      <c r="W25" s="680"/>
      <c r="X25" s="680"/>
      <c r="Y25" s="681"/>
      <c r="Z25" s="682">
        <v>2.4</v>
      </c>
      <c r="AA25" s="682"/>
      <c r="AB25" s="682"/>
      <c r="AC25" s="682"/>
      <c r="AD25" s="683">
        <v>525</v>
      </c>
      <c r="AE25" s="683"/>
      <c r="AF25" s="683"/>
      <c r="AG25" s="683"/>
      <c r="AH25" s="683"/>
      <c r="AI25" s="683"/>
      <c r="AJ25" s="683"/>
      <c r="AK25" s="683"/>
      <c r="AL25" s="684">
        <v>0</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224</v>
      </c>
      <c r="BH25" s="680"/>
      <c r="BI25" s="680"/>
      <c r="BJ25" s="680"/>
      <c r="BK25" s="680"/>
      <c r="BL25" s="680"/>
      <c r="BM25" s="680"/>
      <c r="BN25" s="681"/>
      <c r="BO25" s="682" t="s">
        <v>224</v>
      </c>
      <c r="BP25" s="682"/>
      <c r="BQ25" s="682"/>
      <c r="BR25" s="682"/>
      <c r="BS25" s="688" t="s">
        <v>224</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661228</v>
      </c>
      <c r="CS25" s="715"/>
      <c r="CT25" s="715"/>
      <c r="CU25" s="715"/>
      <c r="CV25" s="715"/>
      <c r="CW25" s="715"/>
      <c r="CX25" s="715"/>
      <c r="CY25" s="716"/>
      <c r="CZ25" s="684">
        <v>21.9</v>
      </c>
      <c r="DA25" s="713"/>
      <c r="DB25" s="713"/>
      <c r="DC25" s="717"/>
      <c r="DD25" s="688">
        <v>614809</v>
      </c>
      <c r="DE25" s="715"/>
      <c r="DF25" s="715"/>
      <c r="DG25" s="715"/>
      <c r="DH25" s="715"/>
      <c r="DI25" s="715"/>
      <c r="DJ25" s="715"/>
      <c r="DK25" s="716"/>
      <c r="DL25" s="688">
        <v>604313</v>
      </c>
      <c r="DM25" s="715"/>
      <c r="DN25" s="715"/>
      <c r="DO25" s="715"/>
      <c r="DP25" s="715"/>
      <c r="DQ25" s="715"/>
      <c r="DR25" s="715"/>
      <c r="DS25" s="715"/>
      <c r="DT25" s="715"/>
      <c r="DU25" s="715"/>
      <c r="DV25" s="716"/>
      <c r="DW25" s="684">
        <v>31.1</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3498</v>
      </c>
      <c r="S26" s="680"/>
      <c r="T26" s="680"/>
      <c r="U26" s="680"/>
      <c r="V26" s="680"/>
      <c r="W26" s="680"/>
      <c r="X26" s="680"/>
      <c r="Y26" s="681"/>
      <c r="Z26" s="682">
        <v>0.1</v>
      </c>
      <c r="AA26" s="682"/>
      <c r="AB26" s="682"/>
      <c r="AC26" s="682"/>
      <c r="AD26" s="683" t="s">
        <v>224</v>
      </c>
      <c r="AE26" s="683"/>
      <c r="AF26" s="683"/>
      <c r="AG26" s="683"/>
      <c r="AH26" s="683"/>
      <c r="AI26" s="683"/>
      <c r="AJ26" s="683"/>
      <c r="AK26" s="683"/>
      <c r="AL26" s="684" t="s">
        <v>224</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224</v>
      </c>
      <c r="BH26" s="680"/>
      <c r="BI26" s="680"/>
      <c r="BJ26" s="680"/>
      <c r="BK26" s="680"/>
      <c r="BL26" s="680"/>
      <c r="BM26" s="680"/>
      <c r="BN26" s="681"/>
      <c r="BO26" s="682" t="s">
        <v>224</v>
      </c>
      <c r="BP26" s="682"/>
      <c r="BQ26" s="682"/>
      <c r="BR26" s="682"/>
      <c r="BS26" s="688" t="s">
        <v>224</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338430</v>
      </c>
      <c r="CS26" s="680"/>
      <c r="CT26" s="680"/>
      <c r="CU26" s="680"/>
      <c r="CV26" s="680"/>
      <c r="CW26" s="680"/>
      <c r="CX26" s="680"/>
      <c r="CY26" s="681"/>
      <c r="CZ26" s="684">
        <v>11.2</v>
      </c>
      <c r="DA26" s="713"/>
      <c r="DB26" s="713"/>
      <c r="DC26" s="717"/>
      <c r="DD26" s="688">
        <v>312484</v>
      </c>
      <c r="DE26" s="680"/>
      <c r="DF26" s="680"/>
      <c r="DG26" s="680"/>
      <c r="DH26" s="680"/>
      <c r="DI26" s="680"/>
      <c r="DJ26" s="680"/>
      <c r="DK26" s="681"/>
      <c r="DL26" s="688" t="s">
        <v>224</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212493</v>
      </c>
      <c r="S27" s="680"/>
      <c r="T27" s="680"/>
      <c r="U27" s="680"/>
      <c r="V27" s="680"/>
      <c r="W27" s="680"/>
      <c r="X27" s="680"/>
      <c r="Y27" s="681"/>
      <c r="Z27" s="682">
        <v>6.6</v>
      </c>
      <c r="AA27" s="682"/>
      <c r="AB27" s="682"/>
      <c r="AC27" s="682"/>
      <c r="AD27" s="683" t="s">
        <v>224</v>
      </c>
      <c r="AE27" s="683"/>
      <c r="AF27" s="683"/>
      <c r="AG27" s="683"/>
      <c r="AH27" s="683"/>
      <c r="AI27" s="683"/>
      <c r="AJ27" s="683"/>
      <c r="AK27" s="683"/>
      <c r="AL27" s="684" t="s">
        <v>224</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381936</v>
      </c>
      <c r="BH27" s="680"/>
      <c r="BI27" s="680"/>
      <c r="BJ27" s="680"/>
      <c r="BK27" s="680"/>
      <c r="BL27" s="680"/>
      <c r="BM27" s="680"/>
      <c r="BN27" s="681"/>
      <c r="BO27" s="682">
        <v>100</v>
      </c>
      <c r="BP27" s="682"/>
      <c r="BQ27" s="682"/>
      <c r="BR27" s="682"/>
      <c r="BS27" s="688" t="s">
        <v>224</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384826</v>
      </c>
      <c r="CS27" s="715"/>
      <c r="CT27" s="715"/>
      <c r="CU27" s="715"/>
      <c r="CV27" s="715"/>
      <c r="CW27" s="715"/>
      <c r="CX27" s="715"/>
      <c r="CY27" s="716"/>
      <c r="CZ27" s="684">
        <v>12.8</v>
      </c>
      <c r="DA27" s="713"/>
      <c r="DB27" s="713"/>
      <c r="DC27" s="717"/>
      <c r="DD27" s="688">
        <v>123266</v>
      </c>
      <c r="DE27" s="715"/>
      <c r="DF27" s="715"/>
      <c r="DG27" s="715"/>
      <c r="DH27" s="715"/>
      <c r="DI27" s="715"/>
      <c r="DJ27" s="715"/>
      <c r="DK27" s="716"/>
      <c r="DL27" s="688">
        <v>122766</v>
      </c>
      <c r="DM27" s="715"/>
      <c r="DN27" s="715"/>
      <c r="DO27" s="715"/>
      <c r="DP27" s="715"/>
      <c r="DQ27" s="715"/>
      <c r="DR27" s="715"/>
      <c r="DS27" s="715"/>
      <c r="DT27" s="715"/>
      <c r="DU27" s="715"/>
      <c r="DV27" s="716"/>
      <c r="DW27" s="684">
        <v>6.3</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224</v>
      </c>
      <c r="AA28" s="682"/>
      <c r="AB28" s="682"/>
      <c r="AC28" s="682"/>
      <c r="AD28" s="683" t="s">
        <v>224</v>
      </c>
      <c r="AE28" s="683"/>
      <c r="AF28" s="683"/>
      <c r="AG28" s="683"/>
      <c r="AH28" s="683"/>
      <c r="AI28" s="683"/>
      <c r="AJ28" s="683"/>
      <c r="AK28" s="683"/>
      <c r="AL28" s="684" t="s">
        <v>224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249919</v>
      </c>
      <c r="CS28" s="680"/>
      <c r="CT28" s="680"/>
      <c r="CU28" s="680"/>
      <c r="CV28" s="680"/>
      <c r="CW28" s="680"/>
      <c r="CX28" s="680"/>
      <c r="CY28" s="681"/>
      <c r="CZ28" s="684">
        <v>8.3000000000000007</v>
      </c>
      <c r="DA28" s="713"/>
      <c r="DB28" s="713"/>
      <c r="DC28" s="717"/>
      <c r="DD28" s="688">
        <v>246027</v>
      </c>
      <c r="DE28" s="680"/>
      <c r="DF28" s="680"/>
      <c r="DG28" s="680"/>
      <c r="DH28" s="680"/>
      <c r="DI28" s="680"/>
      <c r="DJ28" s="680"/>
      <c r="DK28" s="681"/>
      <c r="DL28" s="688">
        <v>246027</v>
      </c>
      <c r="DM28" s="680"/>
      <c r="DN28" s="680"/>
      <c r="DO28" s="680"/>
      <c r="DP28" s="680"/>
      <c r="DQ28" s="680"/>
      <c r="DR28" s="680"/>
      <c r="DS28" s="680"/>
      <c r="DT28" s="680"/>
      <c r="DU28" s="680"/>
      <c r="DV28" s="681"/>
      <c r="DW28" s="684">
        <v>12.6</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271929</v>
      </c>
      <c r="S29" s="680"/>
      <c r="T29" s="680"/>
      <c r="U29" s="680"/>
      <c r="V29" s="680"/>
      <c r="W29" s="680"/>
      <c r="X29" s="680"/>
      <c r="Y29" s="681"/>
      <c r="Z29" s="682">
        <v>8.5</v>
      </c>
      <c r="AA29" s="682"/>
      <c r="AB29" s="682"/>
      <c r="AC29" s="682"/>
      <c r="AD29" s="683" t="s">
        <v>224</v>
      </c>
      <c r="AE29" s="683"/>
      <c r="AF29" s="683"/>
      <c r="AG29" s="683"/>
      <c r="AH29" s="683"/>
      <c r="AI29" s="683"/>
      <c r="AJ29" s="683"/>
      <c r="AK29" s="683"/>
      <c r="AL29" s="684" t="s">
        <v>224</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249919</v>
      </c>
      <c r="CS29" s="715"/>
      <c r="CT29" s="715"/>
      <c r="CU29" s="715"/>
      <c r="CV29" s="715"/>
      <c r="CW29" s="715"/>
      <c r="CX29" s="715"/>
      <c r="CY29" s="716"/>
      <c r="CZ29" s="684">
        <v>8.3000000000000007</v>
      </c>
      <c r="DA29" s="713"/>
      <c r="DB29" s="713"/>
      <c r="DC29" s="717"/>
      <c r="DD29" s="688">
        <v>246027</v>
      </c>
      <c r="DE29" s="715"/>
      <c r="DF29" s="715"/>
      <c r="DG29" s="715"/>
      <c r="DH29" s="715"/>
      <c r="DI29" s="715"/>
      <c r="DJ29" s="715"/>
      <c r="DK29" s="716"/>
      <c r="DL29" s="688">
        <v>246027</v>
      </c>
      <c r="DM29" s="715"/>
      <c r="DN29" s="715"/>
      <c r="DO29" s="715"/>
      <c r="DP29" s="715"/>
      <c r="DQ29" s="715"/>
      <c r="DR29" s="715"/>
      <c r="DS29" s="715"/>
      <c r="DT29" s="715"/>
      <c r="DU29" s="715"/>
      <c r="DV29" s="716"/>
      <c r="DW29" s="684">
        <v>12.6</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23858</v>
      </c>
      <c r="S30" s="680"/>
      <c r="T30" s="680"/>
      <c r="U30" s="680"/>
      <c r="V30" s="680"/>
      <c r="W30" s="680"/>
      <c r="X30" s="680"/>
      <c r="Y30" s="681"/>
      <c r="Z30" s="682">
        <v>0.7</v>
      </c>
      <c r="AA30" s="682"/>
      <c r="AB30" s="682"/>
      <c r="AC30" s="682"/>
      <c r="AD30" s="683">
        <v>10022</v>
      </c>
      <c r="AE30" s="683"/>
      <c r="AF30" s="683"/>
      <c r="AG30" s="683"/>
      <c r="AH30" s="683"/>
      <c r="AI30" s="683"/>
      <c r="AJ30" s="683"/>
      <c r="AK30" s="683"/>
      <c r="AL30" s="684">
        <v>0.5</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99.4</v>
      </c>
      <c r="BH30" s="740"/>
      <c r="BI30" s="740"/>
      <c r="BJ30" s="740"/>
      <c r="BK30" s="740"/>
      <c r="BL30" s="740"/>
      <c r="BM30" s="674">
        <v>94.1</v>
      </c>
      <c r="BN30" s="740"/>
      <c r="BO30" s="740"/>
      <c r="BP30" s="740"/>
      <c r="BQ30" s="741"/>
      <c r="BR30" s="739">
        <v>99.3</v>
      </c>
      <c r="BS30" s="740"/>
      <c r="BT30" s="740"/>
      <c r="BU30" s="740"/>
      <c r="BV30" s="740"/>
      <c r="BW30" s="740"/>
      <c r="BX30" s="674">
        <v>93.5</v>
      </c>
      <c r="BY30" s="740"/>
      <c r="BZ30" s="740"/>
      <c r="CA30" s="740"/>
      <c r="CB30" s="741"/>
      <c r="CD30" s="744"/>
      <c r="CE30" s="745"/>
      <c r="CF30" s="694" t="s">
        <v>307</v>
      </c>
      <c r="CG30" s="695"/>
      <c r="CH30" s="695"/>
      <c r="CI30" s="695"/>
      <c r="CJ30" s="695"/>
      <c r="CK30" s="695"/>
      <c r="CL30" s="695"/>
      <c r="CM30" s="695"/>
      <c r="CN30" s="695"/>
      <c r="CO30" s="695"/>
      <c r="CP30" s="695"/>
      <c r="CQ30" s="696"/>
      <c r="CR30" s="679">
        <v>237165</v>
      </c>
      <c r="CS30" s="680"/>
      <c r="CT30" s="680"/>
      <c r="CU30" s="680"/>
      <c r="CV30" s="680"/>
      <c r="CW30" s="680"/>
      <c r="CX30" s="680"/>
      <c r="CY30" s="681"/>
      <c r="CZ30" s="684">
        <v>7.9</v>
      </c>
      <c r="DA30" s="713"/>
      <c r="DB30" s="713"/>
      <c r="DC30" s="717"/>
      <c r="DD30" s="688">
        <v>233624</v>
      </c>
      <c r="DE30" s="680"/>
      <c r="DF30" s="680"/>
      <c r="DG30" s="680"/>
      <c r="DH30" s="680"/>
      <c r="DI30" s="680"/>
      <c r="DJ30" s="680"/>
      <c r="DK30" s="681"/>
      <c r="DL30" s="688">
        <v>233624</v>
      </c>
      <c r="DM30" s="680"/>
      <c r="DN30" s="680"/>
      <c r="DO30" s="680"/>
      <c r="DP30" s="680"/>
      <c r="DQ30" s="680"/>
      <c r="DR30" s="680"/>
      <c r="DS30" s="680"/>
      <c r="DT30" s="680"/>
      <c r="DU30" s="680"/>
      <c r="DV30" s="681"/>
      <c r="DW30" s="684">
        <v>12</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3775</v>
      </c>
      <c r="S31" s="680"/>
      <c r="T31" s="680"/>
      <c r="U31" s="680"/>
      <c r="V31" s="680"/>
      <c r="W31" s="680"/>
      <c r="X31" s="680"/>
      <c r="Y31" s="681"/>
      <c r="Z31" s="682">
        <v>0.1</v>
      </c>
      <c r="AA31" s="682"/>
      <c r="AB31" s="682"/>
      <c r="AC31" s="682"/>
      <c r="AD31" s="683" t="s">
        <v>224</v>
      </c>
      <c r="AE31" s="683"/>
      <c r="AF31" s="683"/>
      <c r="AG31" s="683"/>
      <c r="AH31" s="683"/>
      <c r="AI31" s="683"/>
      <c r="AJ31" s="683"/>
      <c r="AK31" s="683"/>
      <c r="AL31" s="684" t="s">
        <v>224</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99.6</v>
      </c>
      <c r="BH31" s="715"/>
      <c r="BI31" s="715"/>
      <c r="BJ31" s="715"/>
      <c r="BK31" s="715"/>
      <c r="BL31" s="715"/>
      <c r="BM31" s="685">
        <v>97.6</v>
      </c>
      <c r="BN31" s="737"/>
      <c r="BO31" s="737"/>
      <c r="BP31" s="737"/>
      <c r="BQ31" s="738"/>
      <c r="BR31" s="736">
        <v>99.3</v>
      </c>
      <c r="BS31" s="715"/>
      <c r="BT31" s="715"/>
      <c r="BU31" s="715"/>
      <c r="BV31" s="715"/>
      <c r="BW31" s="715"/>
      <c r="BX31" s="685">
        <v>96.8</v>
      </c>
      <c r="BY31" s="737"/>
      <c r="BZ31" s="737"/>
      <c r="CA31" s="737"/>
      <c r="CB31" s="738"/>
      <c r="CD31" s="744"/>
      <c r="CE31" s="745"/>
      <c r="CF31" s="694" t="s">
        <v>311</v>
      </c>
      <c r="CG31" s="695"/>
      <c r="CH31" s="695"/>
      <c r="CI31" s="695"/>
      <c r="CJ31" s="695"/>
      <c r="CK31" s="695"/>
      <c r="CL31" s="695"/>
      <c r="CM31" s="695"/>
      <c r="CN31" s="695"/>
      <c r="CO31" s="695"/>
      <c r="CP31" s="695"/>
      <c r="CQ31" s="696"/>
      <c r="CR31" s="679">
        <v>12754</v>
      </c>
      <c r="CS31" s="715"/>
      <c r="CT31" s="715"/>
      <c r="CU31" s="715"/>
      <c r="CV31" s="715"/>
      <c r="CW31" s="715"/>
      <c r="CX31" s="715"/>
      <c r="CY31" s="716"/>
      <c r="CZ31" s="684">
        <v>0.4</v>
      </c>
      <c r="DA31" s="713"/>
      <c r="DB31" s="713"/>
      <c r="DC31" s="717"/>
      <c r="DD31" s="688">
        <v>12403</v>
      </c>
      <c r="DE31" s="715"/>
      <c r="DF31" s="715"/>
      <c r="DG31" s="715"/>
      <c r="DH31" s="715"/>
      <c r="DI31" s="715"/>
      <c r="DJ31" s="715"/>
      <c r="DK31" s="716"/>
      <c r="DL31" s="688">
        <v>12403</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143244</v>
      </c>
      <c r="S32" s="680"/>
      <c r="T32" s="680"/>
      <c r="U32" s="680"/>
      <c r="V32" s="680"/>
      <c r="W32" s="680"/>
      <c r="X32" s="680"/>
      <c r="Y32" s="681"/>
      <c r="Z32" s="682">
        <v>4.5</v>
      </c>
      <c r="AA32" s="682"/>
      <c r="AB32" s="682"/>
      <c r="AC32" s="682"/>
      <c r="AD32" s="683" t="s">
        <v>136</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99.3</v>
      </c>
      <c r="BH32" s="749"/>
      <c r="BI32" s="749"/>
      <c r="BJ32" s="749"/>
      <c r="BK32" s="749"/>
      <c r="BL32" s="749"/>
      <c r="BM32" s="750">
        <v>91.7</v>
      </c>
      <c r="BN32" s="749"/>
      <c r="BO32" s="749"/>
      <c r="BP32" s="749"/>
      <c r="BQ32" s="751"/>
      <c r="BR32" s="748">
        <v>99.2</v>
      </c>
      <c r="BS32" s="749"/>
      <c r="BT32" s="749"/>
      <c r="BU32" s="749"/>
      <c r="BV32" s="749"/>
      <c r="BW32" s="749"/>
      <c r="BX32" s="750">
        <v>91.3</v>
      </c>
      <c r="BY32" s="749"/>
      <c r="BZ32" s="749"/>
      <c r="CA32" s="749"/>
      <c r="CB32" s="751"/>
      <c r="CD32" s="746"/>
      <c r="CE32" s="747"/>
      <c r="CF32" s="694" t="s">
        <v>314</v>
      </c>
      <c r="CG32" s="695"/>
      <c r="CH32" s="695"/>
      <c r="CI32" s="695"/>
      <c r="CJ32" s="695"/>
      <c r="CK32" s="695"/>
      <c r="CL32" s="695"/>
      <c r="CM32" s="695"/>
      <c r="CN32" s="695"/>
      <c r="CO32" s="695"/>
      <c r="CP32" s="695"/>
      <c r="CQ32" s="696"/>
      <c r="CR32" s="679" t="s">
        <v>224</v>
      </c>
      <c r="CS32" s="680"/>
      <c r="CT32" s="680"/>
      <c r="CU32" s="680"/>
      <c r="CV32" s="680"/>
      <c r="CW32" s="680"/>
      <c r="CX32" s="680"/>
      <c r="CY32" s="681"/>
      <c r="CZ32" s="684" t="s">
        <v>224</v>
      </c>
      <c r="DA32" s="713"/>
      <c r="DB32" s="713"/>
      <c r="DC32" s="717"/>
      <c r="DD32" s="688" t="s">
        <v>136</v>
      </c>
      <c r="DE32" s="680"/>
      <c r="DF32" s="680"/>
      <c r="DG32" s="680"/>
      <c r="DH32" s="680"/>
      <c r="DI32" s="680"/>
      <c r="DJ32" s="680"/>
      <c r="DK32" s="681"/>
      <c r="DL32" s="688" t="s">
        <v>224</v>
      </c>
      <c r="DM32" s="680"/>
      <c r="DN32" s="680"/>
      <c r="DO32" s="680"/>
      <c r="DP32" s="680"/>
      <c r="DQ32" s="680"/>
      <c r="DR32" s="680"/>
      <c r="DS32" s="680"/>
      <c r="DT32" s="680"/>
      <c r="DU32" s="680"/>
      <c r="DV32" s="681"/>
      <c r="DW32" s="684" t="s">
        <v>136</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183791</v>
      </c>
      <c r="S33" s="680"/>
      <c r="T33" s="680"/>
      <c r="U33" s="680"/>
      <c r="V33" s="680"/>
      <c r="W33" s="680"/>
      <c r="X33" s="680"/>
      <c r="Y33" s="681"/>
      <c r="Z33" s="682">
        <v>5.7</v>
      </c>
      <c r="AA33" s="682"/>
      <c r="AB33" s="682"/>
      <c r="AC33" s="682"/>
      <c r="AD33" s="683" t="s">
        <v>224</v>
      </c>
      <c r="AE33" s="683"/>
      <c r="AF33" s="683"/>
      <c r="AG33" s="683"/>
      <c r="AH33" s="683"/>
      <c r="AI33" s="683"/>
      <c r="AJ33" s="683"/>
      <c r="AK33" s="683"/>
      <c r="AL33" s="684" t="s">
        <v>224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1121767</v>
      </c>
      <c r="CS33" s="715"/>
      <c r="CT33" s="715"/>
      <c r="CU33" s="715"/>
      <c r="CV33" s="715"/>
      <c r="CW33" s="715"/>
      <c r="CX33" s="715"/>
      <c r="CY33" s="716"/>
      <c r="CZ33" s="684">
        <v>37.200000000000003</v>
      </c>
      <c r="DA33" s="713"/>
      <c r="DB33" s="713"/>
      <c r="DC33" s="717"/>
      <c r="DD33" s="688">
        <v>910908</v>
      </c>
      <c r="DE33" s="715"/>
      <c r="DF33" s="715"/>
      <c r="DG33" s="715"/>
      <c r="DH33" s="715"/>
      <c r="DI33" s="715"/>
      <c r="DJ33" s="715"/>
      <c r="DK33" s="716"/>
      <c r="DL33" s="688">
        <v>759643</v>
      </c>
      <c r="DM33" s="715"/>
      <c r="DN33" s="715"/>
      <c r="DO33" s="715"/>
      <c r="DP33" s="715"/>
      <c r="DQ33" s="715"/>
      <c r="DR33" s="715"/>
      <c r="DS33" s="715"/>
      <c r="DT33" s="715"/>
      <c r="DU33" s="715"/>
      <c r="DV33" s="716"/>
      <c r="DW33" s="684">
        <v>39</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42781</v>
      </c>
      <c r="S34" s="680"/>
      <c r="T34" s="680"/>
      <c r="U34" s="680"/>
      <c r="V34" s="680"/>
      <c r="W34" s="680"/>
      <c r="X34" s="680"/>
      <c r="Y34" s="681"/>
      <c r="Z34" s="682">
        <v>1.3</v>
      </c>
      <c r="AA34" s="682"/>
      <c r="AB34" s="682"/>
      <c r="AC34" s="682"/>
      <c r="AD34" s="683">
        <v>44</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351253</v>
      </c>
      <c r="CS34" s="680"/>
      <c r="CT34" s="680"/>
      <c r="CU34" s="680"/>
      <c r="CV34" s="680"/>
      <c r="CW34" s="680"/>
      <c r="CX34" s="680"/>
      <c r="CY34" s="681"/>
      <c r="CZ34" s="684">
        <v>11.6</v>
      </c>
      <c r="DA34" s="713"/>
      <c r="DB34" s="713"/>
      <c r="DC34" s="717"/>
      <c r="DD34" s="688">
        <v>275764</v>
      </c>
      <c r="DE34" s="680"/>
      <c r="DF34" s="680"/>
      <c r="DG34" s="680"/>
      <c r="DH34" s="680"/>
      <c r="DI34" s="680"/>
      <c r="DJ34" s="680"/>
      <c r="DK34" s="681"/>
      <c r="DL34" s="688">
        <v>229399</v>
      </c>
      <c r="DM34" s="680"/>
      <c r="DN34" s="680"/>
      <c r="DO34" s="680"/>
      <c r="DP34" s="680"/>
      <c r="DQ34" s="680"/>
      <c r="DR34" s="680"/>
      <c r="DS34" s="680"/>
      <c r="DT34" s="680"/>
      <c r="DU34" s="680"/>
      <c r="DV34" s="681"/>
      <c r="DW34" s="684">
        <v>11.8</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249708</v>
      </c>
      <c r="S35" s="680"/>
      <c r="T35" s="680"/>
      <c r="U35" s="680"/>
      <c r="V35" s="680"/>
      <c r="W35" s="680"/>
      <c r="X35" s="680"/>
      <c r="Y35" s="681"/>
      <c r="Z35" s="682">
        <v>7.8</v>
      </c>
      <c r="AA35" s="682"/>
      <c r="AB35" s="682"/>
      <c r="AC35" s="682"/>
      <c r="AD35" s="683" t="s">
        <v>224</v>
      </c>
      <c r="AE35" s="683"/>
      <c r="AF35" s="683"/>
      <c r="AG35" s="683"/>
      <c r="AH35" s="683"/>
      <c r="AI35" s="683"/>
      <c r="AJ35" s="683"/>
      <c r="AK35" s="683"/>
      <c r="AL35" s="684" t="s">
        <v>136</v>
      </c>
      <c r="AM35" s="685"/>
      <c r="AN35" s="685"/>
      <c r="AO35" s="686"/>
      <c r="AP35" s="234"/>
      <c r="AQ35" s="752" t="s">
        <v>322</v>
      </c>
      <c r="AR35" s="753"/>
      <c r="AS35" s="753"/>
      <c r="AT35" s="753"/>
      <c r="AU35" s="753"/>
      <c r="AV35" s="753"/>
      <c r="AW35" s="753"/>
      <c r="AX35" s="753"/>
      <c r="AY35" s="754"/>
      <c r="AZ35" s="668">
        <v>342770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280444</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37201</v>
      </c>
      <c r="CS35" s="715"/>
      <c r="CT35" s="715"/>
      <c r="CU35" s="715"/>
      <c r="CV35" s="715"/>
      <c r="CW35" s="715"/>
      <c r="CX35" s="715"/>
      <c r="CY35" s="716"/>
      <c r="CZ35" s="684">
        <v>1.2</v>
      </c>
      <c r="DA35" s="713"/>
      <c r="DB35" s="713"/>
      <c r="DC35" s="717"/>
      <c r="DD35" s="688">
        <v>28248</v>
      </c>
      <c r="DE35" s="715"/>
      <c r="DF35" s="715"/>
      <c r="DG35" s="715"/>
      <c r="DH35" s="715"/>
      <c r="DI35" s="715"/>
      <c r="DJ35" s="715"/>
      <c r="DK35" s="716"/>
      <c r="DL35" s="688">
        <v>28248</v>
      </c>
      <c r="DM35" s="715"/>
      <c r="DN35" s="715"/>
      <c r="DO35" s="715"/>
      <c r="DP35" s="715"/>
      <c r="DQ35" s="715"/>
      <c r="DR35" s="715"/>
      <c r="DS35" s="715"/>
      <c r="DT35" s="715"/>
      <c r="DU35" s="715"/>
      <c r="DV35" s="716"/>
      <c r="DW35" s="684">
        <v>1.5</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224</v>
      </c>
      <c r="AA36" s="682"/>
      <c r="AB36" s="682"/>
      <c r="AC36" s="682"/>
      <c r="AD36" s="683" t="s">
        <v>224</v>
      </c>
      <c r="AE36" s="683"/>
      <c r="AF36" s="683"/>
      <c r="AG36" s="683"/>
      <c r="AH36" s="683"/>
      <c r="AI36" s="683"/>
      <c r="AJ36" s="683"/>
      <c r="AK36" s="683"/>
      <c r="AL36" s="684" t="s">
        <v>136</v>
      </c>
      <c r="AM36" s="685"/>
      <c r="AN36" s="685"/>
      <c r="AO36" s="686"/>
      <c r="AQ36" s="756" t="s">
        <v>326</v>
      </c>
      <c r="AR36" s="757"/>
      <c r="AS36" s="757"/>
      <c r="AT36" s="757"/>
      <c r="AU36" s="757"/>
      <c r="AV36" s="757"/>
      <c r="AW36" s="757"/>
      <c r="AX36" s="757"/>
      <c r="AY36" s="758"/>
      <c r="AZ36" s="679">
        <v>12748</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267344</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378963</v>
      </c>
      <c r="CS36" s="680"/>
      <c r="CT36" s="680"/>
      <c r="CU36" s="680"/>
      <c r="CV36" s="680"/>
      <c r="CW36" s="680"/>
      <c r="CX36" s="680"/>
      <c r="CY36" s="681"/>
      <c r="CZ36" s="684">
        <v>12.6</v>
      </c>
      <c r="DA36" s="713"/>
      <c r="DB36" s="713"/>
      <c r="DC36" s="717"/>
      <c r="DD36" s="688">
        <v>307774</v>
      </c>
      <c r="DE36" s="680"/>
      <c r="DF36" s="680"/>
      <c r="DG36" s="680"/>
      <c r="DH36" s="680"/>
      <c r="DI36" s="680"/>
      <c r="DJ36" s="680"/>
      <c r="DK36" s="681"/>
      <c r="DL36" s="688">
        <v>229597</v>
      </c>
      <c r="DM36" s="680"/>
      <c r="DN36" s="680"/>
      <c r="DO36" s="680"/>
      <c r="DP36" s="680"/>
      <c r="DQ36" s="680"/>
      <c r="DR36" s="680"/>
      <c r="DS36" s="680"/>
      <c r="DT36" s="680"/>
      <c r="DU36" s="680"/>
      <c r="DV36" s="681"/>
      <c r="DW36" s="684">
        <v>11.8</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74908</v>
      </c>
      <c r="S37" s="680"/>
      <c r="T37" s="680"/>
      <c r="U37" s="680"/>
      <c r="V37" s="680"/>
      <c r="W37" s="680"/>
      <c r="X37" s="680"/>
      <c r="Y37" s="681"/>
      <c r="Z37" s="682">
        <v>2.2999999999999998</v>
      </c>
      <c r="AA37" s="682"/>
      <c r="AB37" s="682"/>
      <c r="AC37" s="682"/>
      <c r="AD37" s="683" t="s">
        <v>224</v>
      </c>
      <c r="AE37" s="683"/>
      <c r="AF37" s="683"/>
      <c r="AG37" s="683"/>
      <c r="AH37" s="683"/>
      <c r="AI37" s="683"/>
      <c r="AJ37" s="683"/>
      <c r="AK37" s="683"/>
      <c r="AL37" s="684" t="s">
        <v>224</v>
      </c>
      <c r="AM37" s="685"/>
      <c r="AN37" s="685"/>
      <c r="AO37" s="686"/>
      <c r="AQ37" s="756" t="s">
        <v>330</v>
      </c>
      <c r="AR37" s="757"/>
      <c r="AS37" s="757"/>
      <c r="AT37" s="757"/>
      <c r="AU37" s="757"/>
      <c r="AV37" s="757"/>
      <c r="AW37" s="757"/>
      <c r="AX37" s="757"/>
      <c r="AY37" s="758"/>
      <c r="AZ37" s="679" t="s">
        <v>224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782</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219330</v>
      </c>
      <c r="CS37" s="715"/>
      <c r="CT37" s="715"/>
      <c r="CU37" s="715"/>
      <c r="CV37" s="715"/>
      <c r="CW37" s="715"/>
      <c r="CX37" s="715"/>
      <c r="CY37" s="716"/>
      <c r="CZ37" s="684">
        <v>7.3</v>
      </c>
      <c r="DA37" s="713"/>
      <c r="DB37" s="713"/>
      <c r="DC37" s="717"/>
      <c r="DD37" s="688">
        <v>200988</v>
      </c>
      <c r="DE37" s="715"/>
      <c r="DF37" s="715"/>
      <c r="DG37" s="715"/>
      <c r="DH37" s="715"/>
      <c r="DI37" s="715"/>
      <c r="DJ37" s="715"/>
      <c r="DK37" s="716"/>
      <c r="DL37" s="688">
        <v>162858</v>
      </c>
      <c r="DM37" s="715"/>
      <c r="DN37" s="715"/>
      <c r="DO37" s="715"/>
      <c r="DP37" s="715"/>
      <c r="DQ37" s="715"/>
      <c r="DR37" s="715"/>
      <c r="DS37" s="715"/>
      <c r="DT37" s="715"/>
      <c r="DU37" s="715"/>
      <c r="DV37" s="716"/>
      <c r="DW37" s="684">
        <v>8.4</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3214969</v>
      </c>
      <c r="S38" s="760"/>
      <c r="T38" s="760"/>
      <c r="U38" s="760"/>
      <c r="V38" s="760"/>
      <c r="W38" s="760"/>
      <c r="X38" s="760"/>
      <c r="Y38" s="761"/>
      <c r="Z38" s="762">
        <v>100</v>
      </c>
      <c r="AA38" s="762"/>
      <c r="AB38" s="762"/>
      <c r="AC38" s="762"/>
      <c r="AD38" s="763">
        <v>1871231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224</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1256</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342770</v>
      </c>
      <c r="CS38" s="680"/>
      <c r="CT38" s="680"/>
      <c r="CU38" s="680"/>
      <c r="CV38" s="680"/>
      <c r="CW38" s="680"/>
      <c r="CX38" s="680"/>
      <c r="CY38" s="681"/>
      <c r="CZ38" s="684">
        <v>11.4</v>
      </c>
      <c r="DA38" s="713"/>
      <c r="DB38" s="713"/>
      <c r="DC38" s="717"/>
      <c r="DD38" s="688">
        <v>299122</v>
      </c>
      <c r="DE38" s="680"/>
      <c r="DF38" s="680"/>
      <c r="DG38" s="680"/>
      <c r="DH38" s="680"/>
      <c r="DI38" s="680"/>
      <c r="DJ38" s="680"/>
      <c r="DK38" s="681"/>
      <c r="DL38" s="688">
        <v>272399</v>
      </c>
      <c r="DM38" s="680"/>
      <c r="DN38" s="680"/>
      <c r="DO38" s="680"/>
      <c r="DP38" s="680"/>
      <c r="DQ38" s="680"/>
      <c r="DR38" s="680"/>
      <c r="DS38" s="680"/>
      <c r="DT38" s="680"/>
      <c r="DU38" s="680"/>
      <c r="DV38" s="681"/>
      <c r="DW38" s="684">
        <v>14</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224</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57</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11580</v>
      </c>
      <c r="CS39" s="715"/>
      <c r="CT39" s="715"/>
      <c r="CU39" s="715"/>
      <c r="CV39" s="715"/>
      <c r="CW39" s="715"/>
      <c r="CX39" s="715"/>
      <c r="CY39" s="716"/>
      <c r="CZ39" s="684">
        <v>0.4</v>
      </c>
      <c r="DA39" s="713"/>
      <c r="DB39" s="713"/>
      <c r="DC39" s="717"/>
      <c r="DD39" s="688" t="s">
        <v>224</v>
      </c>
      <c r="DE39" s="715"/>
      <c r="DF39" s="715"/>
      <c r="DG39" s="715"/>
      <c r="DH39" s="715"/>
      <c r="DI39" s="715"/>
      <c r="DJ39" s="715"/>
      <c r="DK39" s="716"/>
      <c r="DL39" s="688" t="s">
        <v>224</v>
      </c>
      <c r="DM39" s="715"/>
      <c r="DN39" s="715"/>
      <c r="DO39" s="715"/>
      <c r="DP39" s="715"/>
      <c r="DQ39" s="715"/>
      <c r="DR39" s="715"/>
      <c r="DS39" s="715"/>
      <c r="DT39" s="715"/>
      <c r="DU39" s="715"/>
      <c r="DV39" s="716"/>
      <c r="DW39" s="684" t="s">
        <v>224</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72619</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224</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t="s">
        <v>224</v>
      </c>
      <c r="CS40" s="680"/>
      <c r="CT40" s="680"/>
      <c r="CU40" s="680"/>
      <c r="CV40" s="680"/>
      <c r="CW40" s="680"/>
      <c r="CX40" s="680"/>
      <c r="CY40" s="681"/>
      <c r="CZ40" s="684" t="s">
        <v>224</v>
      </c>
      <c r="DA40" s="713"/>
      <c r="DB40" s="713"/>
      <c r="DC40" s="717"/>
      <c r="DD40" s="688" t="s">
        <v>224</v>
      </c>
      <c r="DE40" s="680"/>
      <c r="DF40" s="680"/>
      <c r="DG40" s="680"/>
      <c r="DH40" s="680"/>
      <c r="DI40" s="680"/>
      <c r="DJ40" s="680"/>
      <c r="DK40" s="681"/>
      <c r="DL40" s="688" t="s">
        <v>224</v>
      </c>
      <c r="DM40" s="680"/>
      <c r="DN40" s="680"/>
      <c r="DO40" s="680"/>
      <c r="DP40" s="680"/>
      <c r="DQ40" s="680"/>
      <c r="DR40" s="680"/>
      <c r="DS40" s="680"/>
      <c r="DT40" s="680"/>
      <c r="DU40" s="680"/>
      <c r="DV40" s="681"/>
      <c r="DW40" s="684" t="s">
        <v>224</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257403</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505</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224</v>
      </c>
      <c r="CS41" s="715"/>
      <c r="CT41" s="715"/>
      <c r="CU41" s="715"/>
      <c r="CV41" s="715"/>
      <c r="CW41" s="715"/>
      <c r="CX41" s="715"/>
      <c r="CY41" s="716"/>
      <c r="CZ41" s="684" t="s">
        <v>224</v>
      </c>
      <c r="DA41" s="713"/>
      <c r="DB41" s="713"/>
      <c r="DC41" s="717"/>
      <c r="DD41" s="688" t="s">
        <v>224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598688</v>
      </c>
      <c r="CS42" s="680"/>
      <c r="CT42" s="680"/>
      <c r="CU42" s="680"/>
      <c r="CV42" s="680"/>
      <c r="CW42" s="680"/>
      <c r="CX42" s="680"/>
      <c r="CY42" s="681"/>
      <c r="CZ42" s="684">
        <v>19.8</v>
      </c>
      <c r="DA42" s="685"/>
      <c r="DB42" s="685"/>
      <c r="DC42" s="780"/>
      <c r="DD42" s="688">
        <v>238634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1238</v>
      </c>
      <c r="CS43" s="715"/>
      <c r="CT43" s="715"/>
      <c r="CU43" s="715"/>
      <c r="CV43" s="715"/>
      <c r="CW43" s="715"/>
      <c r="CX43" s="715"/>
      <c r="CY43" s="716"/>
      <c r="CZ43" s="684">
        <v>0</v>
      </c>
      <c r="DA43" s="713"/>
      <c r="DB43" s="713"/>
      <c r="DC43" s="717"/>
      <c r="DD43" s="688">
        <v>1238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582116</v>
      </c>
      <c r="CS44" s="680"/>
      <c r="CT44" s="680"/>
      <c r="CU44" s="680"/>
      <c r="CV44" s="680"/>
      <c r="CW44" s="680"/>
      <c r="CX44" s="680"/>
      <c r="CY44" s="681"/>
      <c r="CZ44" s="684">
        <v>19.3</v>
      </c>
      <c r="DA44" s="685"/>
      <c r="DB44" s="685"/>
      <c r="DC44" s="780"/>
      <c r="DD44" s="688">
        <v>222062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143052</v>
      </c>
      <c r="CS45" s="715"/>
      <c r="CT45" s="715"/>
      <c r="CU45" s="715"/>
      <c r="CV45" s="715"/>
      <c r="CW45" s="715"/>
      <c r="CX45" s="715"/>
      <c r="CY45" s="716"/>
      <c r="CZ45" s="684">
        <v>4.7</v>
      </c>
      <c r="DA45" s="713"/>
      <c r="DB45" s="713"/>
      <c r="DC45" s="717"/>
      <c r="DD45" s="688">
        <v>6750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427308</v>
      </c>
      <c r="CS46" s="680"/>
      <c r="CT46" s="680"/>
      <c r="CU46" s="680"/>
      <c r="CV46" s="680"/>
      <c r="CW46" s="680"/>
      <c r="CX46" s="680"/>
      <c r="CY46" s="681"/>
      <c r="CZ46" s="684">
        <v>14.2</v>
      </c>
      <c r="DA46" s="685"/>
      <c r="DB46" s="685"/>
      <c r="DC46" s="780"/>
      <c r="DD46" s="688">
        <v>203556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16572</v>
      </c>
      <c r="CS47" s="715"/>
      <c r="CT47" s="715"/>
      <c r="CU47" s="715"/>
      <c r="CV47" s="715"/>
      <c r="CW47" s="715"/>
      <c r="CX47" s="715"/>
      <c r="CY47" s="716"/>
      <c r="CZ47" s="684">
        <v>0.5</v>
      </c>
      <c r="DA47" s="713"/>
      <c r="DB47" s="713"/>
      <c r="DC47" s="717"/>
      <c r="DD47" s="688">
        <v>16572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224</v>
      </c>
      <c r="CS48" s="680"/>
      <c r="CT48" s="680"/>
      <c r="CU48" s="680"/>
      <c r="CV48" s="680"/>
      <c r="CW48" s="680"/>
      <c r="CX48" s="680"/>
      <c r="CY48" s="681"/>
      <c r="CZ48" s="684" t="s">
        <v>224</v>
      </c>
      <c r="DA48" s="685"/>
      <c r="DB48" s="685"/>
      <c r="DC48" s="780"/>
      <c r="DD48" s="688" t="s">
        <v>224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3016428</v>
      </c>
      <c r="CS49" s="749"/>
      <c r="CT49" s="749"/>
      <c r="CU49" s="749"/>
      <c r="CV49" s="749"/>
      <c r="CW49" s="749"/>
      <c r="CX49" s="749"/>
      <c r="CY49" s="781"/>
      <c r="CZ49" s="764">
        <v>100</v>
      </c>
      <c r="DA49" s="782"/>
      <c r="DB49" s="782"/>
      <c r="DC49" s="783"/>
      <c r="DD49" s="784">
        <v>2133644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LtzSQXISA1jMiAr+00lJG88WrgcwD+SeZKh9epBgKDBys6tM/7b1Ydg5GY39J5RMqsJdywvqjmAqMqVXljoQA==" saltValue="1sdxR9W1AWB99+nrpD9M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3199</v>
      </c>
      <c r="R7" s="815"/>
      <c r="S7" s="815"/>
      <c r="T7" s="815"/>
      <c r="U7" s="815"/>
      <c r="V7" s="815">
        <v>3004</v>
      </c>
      <c r="W7" s="815"/>
      <c r="X7" s="815"/>
      <c r="Y7" s="815"/>
      <c r="Z7" s="815"/>
      <c r="AA7" s="815">
        <v>195</v>
      </c>
      <c r="AB7" s="815"/>
      <c r="AC7" s="815"/>
      <c r="AD7" s="815"/>
      <c r="AE7" s="816"/>
      <c r="AF7" s="817">
        <v>117</v>
      </c>
      <c r="AG7" s="818"/>
      <c r="AH7" s="818"/>
      <c r="AI7" s="818"/>
      <c r="AJ7" s="819"/>
      <c r="AK7" s="854">
        <v>131</v>
      </c>
      <c r="AL7" s="855"/>
      <c r="AM7" s="855"/>
      <c r="AN7" s="855"/>
      <c r="AO7" s="855"/>
      <c r="AP7" s="855">
        <v>2248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-12</v>
      </c>
      <c r="CI7" s="852"/>
      <c r="CJ7" s="852"/>
      <c r="CK7" s="852"/>
      <c r="CL7" s="853"/>
      <c r="CM7" s="851">
        <v>137</v>
      </c>
      <c r="CN7" s="852"/>
      <c r="CO7" s="852"/>
      <c r="CP7" s="852"/>
      <c r="CQ7" s="853"/>
      <c r="CR7" s="851">
        <v>30</v>
      </c>
      <c r="CS7" s="852"/>
      <c r="CT7" s="852"/>
      <c r="CU7" s="852"/>
      <c r="CV7" s="853"/>
      <c r="CW7" s="851">
        <v>19</v>
      </c>
      <c r="CX7" s="852"/>
      <c r="CY7" s="852"/>
      <c r="CZ7" s="852"/>
      <c r="DA7" s="853"/>
      <c r="DB7" s="851" t="s">
        <v>572</v>
      </c>
      <c r="DC7" s="852"/>
      <c r="DD7" s="852"/>
      <c r="DE7" s="852"/>
      <c r="DF7" s="853"/>
      <c r="DG7" s="851" t="s">
        <v>572</v>
      </c>
      <c r="DH7" s="852"/>
      <c r="DI7" s="852"/>
      <c r="DJ7" s="852"/>
      <c r="DK7" s="853"/>
      <c r="DL7" s="851" t="s">
        <v>572</v>
      </c>
      <c r="DM7" s="852"/>
      <c r="DN7" s="852"/>
      <c r="DO7" s="852"/>
      <c r="DP7" s="853"/>
      <c r="DQ7" s="851" t="s">
        <v>572</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16</v>
      </c>
      <c r="R8" s="839"/>
      <c r="S8" s="839"/>
      <c r="T8" s="839"/>
      <c r="U8" s="839"/>
      <c r="V8" s="839">
        <v>12</v>
      </c>
      <c r="W8" s="839"/>
      <c r="X8" s="839"/>
      <c r="Y8" s="839"/>
      <c r="Z8" s="839"/>
      <c r="AA8" s="839">
        <v>4</v>
      </c>
      <c r="AB8" s="839"/>
      <c r="AC8" s="839"/>
      <c r="AD8" s="839"/>
      <c r="AE8" s="840"/>
      <c r="AF8" s="841">
        <v>1</v>
      </c>
      <c r="AG8" s="842"/>
      <c r="AH8" s="842"/>
      <c r="AI8" s="842"/>
      <c r="AJ8" s="843"/>
      <c r="AK8" s="844">
        <v>13</v>
      </c>
      <c r="AL8" s="845"/>
      <c r="AM8" s="845"/>
      <c r="AN8" s="845"/>
      <c r="AO8" s="845"/>
      <c r="AP8" s="845" t="s">
        <v>572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3215</v>
      </c>
      <c r="R23" s="874"/>
      <c r="S23" s="874"/>
      <c r="T23" s="874"/>
      <c r="U23" s="874"/>
      <c r="V23" s="874">
        <v>3016</v>
      </c>
      <c r="W23" s="874"/>
      <c r="X23" s="874"/>
      <c r="Y23" s="874"/>
      <c r="Z23" s="874"/>
      <c r="AA23" s="874">
        <v>199</v>
      </c>
      <c r="AB23" s="874"/>
      <c r="AC23" s="874"/>
      <c r="AD23" s="874"/>
      <c r="AE23" s="875"/>
      <c r="AF23" s="876">
        <v>118</v>
      </c>
      <c r="AG23" s="874"/>
      <c r="AH23" s="874"/>
      <c r="AI23" s="874"/>
      <c r="AJ23" s="877"/>
      <c r="AK23" s="878"/>
      <c r="AL23" s="879"/>
      <c r="AM23" s="879"/>
      <c r="AN23" s="879"/>
      <c r="AO23" s="879"/>
      <c r="AP23" s="874">
        <v>2248</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1178</v>
      </c>
      <c r="R28" s="903"/>
      <c r="S28" s="903"/>
      <c r="T28" s="903"/>
      <c r="U28" s="903"/>
      <c r="V28" s="903">
        <v>897</v>
      </c>
      <c r="W28" s="903"/>
      <c r="X28" s="903"/>
      <c r="Y28" s="903"/>
      <c r="Z28" s="903"/>
      <c r="AA28" s="903">
        <v>280</v>
      </c>
      <c r="AB28" s="903"/>
      <c r="AC28" s="903"/>
      <c r="AD28" s="903"/>
      <c r="AE28" s="904"/>
      <c r="AF28" s="905">
        <v>280</v>
      </c>
      <c r="AG28" s="903"/>
      <c r="AH28" s="903"/>
      <c r="AI28" s="903"/>
      <c r="AJ28" s="906"/>
      <c r="AK28" s="907">
        <v>75</v>
      </c>
      <c r="AL28" s="898"/>
      <c r="AM28" s="898"/>
      <c r="AN28" s="898"/>
      <c r="AO28" s="898"/>
      <c r="AP28" s="898" t="s">
        <v>572</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81</v>
      </c>
      <c r="R29" s="839"/>
      <c r="S29" s="839"/>
      <c r="T29" s="839"/>
      <c r="U29" s="839"/>
      <c r="V29" s="839">
        <v>79</v>
      </c>
      <c r="W29" s="839"/>
      <c r="X29" s="839"/>
      <c r="Y29" s="839"/>
      <c r="Z29" s="839"/>
      <c r="AA29" s="839">
        <v>2</v>
      </c>
      <c r="AB29" s="839"/>
      <c r="AC29" s="839"/>
      <c r="AD29" s="839"/>
      <c r="AE29" s="840"/>
      <c r="AF29" s="841">
        <v>2</v>
      </c>
      <c r="AG29" s="842"/>
      <c r="AH29" s="842"/>
      <c r="AI29" s="842"/>
      <c r="AJ29" s="843"/>
      <c r="AK29" s="910">
        <v>37</v>
      </c>
      <c r="AL29" s="911"/>
      <c r="AM29" s="911"/>
      <c r="AN29" s="911"/>
      <c r="AO29" s="911"/>
      <c r="AP29" s="911" t="s">
        <v>572</v>
      </c>
      <c r="AQ29" s="911"/>
      <c r="AR29" s="911"/>
      <c r="AS29" s="911"/>
      <c r="AT29" s="911"/>
      <c r="AU29" s="911" t="s">
        <v>572</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808</v>
      </c>
      <c r="R30" s="839"/>
      <c r="S30" s="839"/>
      <c r="T30" s="839"/>
      <c r="U30" s="839"/>
      <c r="V30" s="839">
        <v>727</v>
      </c>
      <c r="W30" s="839"/>
      <c r="X30" s="839"/>
      <c r="Y30" s="839"/>
      <c r="Z30" s="839"/>
      <c r="AA30" s="839">
        <v>81</v>
      </c>
      <c r="AB30" s="839"/>
      <c r="AC30" s="839"/>
      <c r="AD30" s="839"/>
      <c r="AE30" s="840"/>
      <c r="AF30" s="841">
        <v>81</v>
      </c>
      <c r="AG30" s="842"/>
      <c r="AH30" s="842"/>
      <c r="AI30" s="842"/>
      <c r="AJ30" s="843"/>
      <c r="AK30" s="910">
        <v>110</v>
      </c>
      <c r="AL30" s="911"/>
      <c r="AM30" s="911"/>
      <c r="AN30" s="911"/>
      <c r="AO30" s="911"/>
      <c r="AP30" s="911" t="s">
        <v>572</v>
      </c>
      <c r="AQ30" s="911"/>
      <c r="AR30" s="911"/>
      <c r="AS30" s="911"/>
      <c r="AT30" s="911"/>
      <c r="AU30" s="911" t="s">
        <v>572</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182</v>
      </c>
      <c r="R31" s="839"/>
      <c r="S31" s="839"/>
      <c r="T31" s="839"/>
      <c r="U31" s="839"/>
      <c r="V31" s="839">
        <v>166</v>
      </c>
      <c r="W31" s="839"/>
      <c r="X31" s="839"/>
      <c r="Y31" s="839"/>
      <c r="Z31" s="839"/>
      <c r="AA31" s="839">
        <v>6</v>
      </c>
      <c r="AB31" s="839"/>
      <c r="AC31" s="839"/>
      <c r="AD31" s="839"/>
      <c r="AE31" s="840"/>
      <c r="AF31" s="841">
        <v>6</v>
      </c>
      <c r="AG31" s="842"/>
      <c r="AH31" s="842"/>
      <c r="AI31" s="842"/>
      <c r="AJ31" s="843"/>
      <c r="AK31" s="910">
        <v>22</v>
      </c>
      <c r="AL31" s="911"/>
      <c r="AM31" s="911"/>
      <c r="AN31" s="911"/>
      <c r="AO31" s="911"/>
      <c r="AP31" s="911">
        <v>499</v>
      </c>
      <c r="AQ31" s="911"/>
      <c r="AR31" s="911"/>
      <c r="AS31" s="911"/>
      <c r="AT31" s="911"/>
      <c r="AU31" s="911">
        <v>249</v>
      </c>
      <c r="AV31" s="911"/>
      <c r="AW31" s="911"/>
      <c r="AX31" s="911"/>
      <c r="AY31" s="911"/>
      <c r="AZ31" s="912" t="s">
        <v>572</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12</v>
      </c>
      <c r="R32" s="839"/>
      <c r="S32" s="839"/>
      <c r="T32" s="839"/>
      <c r="U32" s="839"/>
      <c r="V32" s="839">
        <v>0</v>
      </c>
      <c r="W32" s="839"/>
      <c r="X32" s="839"/>
      <c r="Y32" s="839"/>
      <c r="Z32" s="839"/>
      <c r="AA32" s="839">
        <v>12</v>
      </c>
      <c r="AB32" s="839"/>
      <c r="AC32" s="839"/>
      <c r="AD32" s="839"/>
      <c r="AE32" s="840"/>
      <c r="AF32" s="841">
        <v>187</v>
      </c>
      <c r="AG32" s="842"/>
      <c r="AH32" s="842"/>
      <c r="AI32" s="842"/>
      <c r="AJ32" s="843"/>
      <c r="AK32" s="910" t="s">
        <v>573</v>
      </c>
      <c r="AL32" s="911"/>
      <c r="AM32" s="911"/>
      <c r="AN32" s="911"/>
      <c r="AO32" s="911"/>
      <c r="AP32" s="911" t="s">
        <v>572</v>
      </c>
      <c r="AQ32" s="911"/>
      <c r="AR32" s="911"/>
      <c r="AS32" s="911"/>
      <c r="AT32" s="911"/>
      <c r="AU32" s="911" t="s">
        <v>572</v>
      </c>
      <c r="AV32" s="911"/>
      <c r="AW32" s="911"/>
      <c r="AX32" s="911"/>
      <c r="AY32" s="911"/>
      <c r="AZ32" s="912" t="s">
        <v>572</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557</v>
      </c>
      <c r="AG63" s="922"/>
      <c r="AH63" s="922"/>
      <c r="AI63" s="922"/>
      <c r="AJ63" s="923"/>
      <c r="AK63" s="924"/>
      <c r="AL63" s="919"/>
      <c r="AM63" s="919"/>
      <c r="AN63" s="919"/>
      <c r="AO63" s="919"/>
      <c r="AP63" s="922">
        <v>499</v>
      </c>
      <c r="AQ63" s="922"/>
      <c r="AR63" s="922"/>
      <c r="AS63" s="922"/>
      <c r="AT63" s="922"/>
      <c r="AU63" s="922">
        <v>296</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390</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574</v>
      </c>
      <c r="C68" s="950"/>
      <c r="D68" s="950"/>
      <c r="E68" s="950"/>
      <c r="F68" s="950"/>
      <c r="G68" s="950"/>
      <c r="H68" s="950"/>
      <c r="I68" s="950"/>
      <c r="J68" s="950"/>
      <c r="K68" s="950"/>
      <c r="L68" s="950"/>
      <c r="M68" s="950"/>
      <c r="N68" s="950"/>
      <c r="O68" s="950"/>
      <c r="P68" s="951"/>
      <c r="Q68" s="952">
        <v>2367</v>
      </c>
      <c r="R68" s="946"/>
      <c r="S68" s="946"/>
      <c r="T68" s="946"/>
      <c r="U68" s="946"/>
      <c r="V68" s="946">
        <v>2151</v>
      </c>
      <c r="W68" s="946"/>
      <c r="X68" s="946"/>
      <c r="Y68" s="946"/>
      <c r="Z68" s="946"/>
      <c r="AA68" s="946">
        <v>216</v>
      </c>
      <c r="AB68" s="946"/>
      <c r="AC68" s="946"/>
      <c r="AD68" s="946"/>
      <c r="AE68" s="946"/>
      <c r="AF68" s="946">
        <v>84</v>
      </c>
      <c r="AG68" s="946"/>
      <c r="AH68" s="946"/>
      <c r="AI68" s="946"/>
      <c r="AJ68" s="946"/>
      <c r="AK68" s="946" t="s">
        <v>580</v>
      </c>
      <c r="AL68" s="946"/>
      <c r="AM68" s="946"/>
      <c r="AN68" s="946"/>
      <c r="AO68" s="946"/>
      <c r="AP68" s="946" t="s">
        <v>580</v>
      </c>
      <c r="AQ68" s="946"/>
      <c r="AR68" s="946"/>
      <c r="AS68" s="946"/>
      <c r="AT68" s="946"/>
      <c r="AU68" s="946" t="s">
        <v>580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575</v>
      </c>
      <c r="C69" s="954"/>
      <c r="D69" s="954"/>
      <c r="E69" s="954"/>
      <c r="F69" s="954"/>
      <c r="G69" s="954"/>
      <c r="H69" s="954"/>
      <c r="I69" s="954"/>
      <c r="J69" s="954"/>
      <c r="K69" s="954"/>
      <c r="L69" s="954"/>
      <c r="M69" s="954"/>
      <c r="N69" s="954"/>
      <c r="O69" s="954"/>
      <c r="P69" s="955"/>
      <c r="Q69" s="956">
        <v>8889</v>
      </c>
      <c r="R69" s="911"/>
      <c r="S69" s="911"/>
      <c r="T69" s="911"/>
      <c r="U69" s="911"/>
      <c r="V69" s="911">
        <v>7475</v>
      </c>
      <c r="W69" s="911"/>
      <c r="X69" s="911"/>
      <c r="Y69" s="911"/>
      <c r="Z69" s="911"/>
      <c r="AA69" s="911">
        <v>1414</v>
      </c>
      <c r="AB69" s="911"/>
      <c r="AC69" s="911"/>
      <c r="AD69" s="911"/>
      <c r="AE69" s="911"/>
      <c r="AF69" s="911">
        <v>1414</v>
      </c>
      <c r="AG69" s="911"/>
      <c r="AH69" s="911"/>
      <c r="AI69" s="911"/>
      <c r="AJ69" s="911"/>
      <c r="AK69" s="911">
        <v>523</v>
      </c>
      <c r="AL69" s="911"/>
      <c r="AM69" s="911"/>
      <c r="AN69" s="911"/>
      <c r="AO69" s="911"/>
      <c r="AP69" s="911" t="s">
        <v>580</v>
      </c>
      <c r="AQ69" s="911"/>
      <c r="AR69" s="911"/>
      <c r="AS69" s="911"/>
      <c r="AT69" s="911"/>
      <c r="AU69" s="911" t="s">
        <v>580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576</v>
      </c>
      <c r="C70" s="954"/>
      <c r="D70" s="954"/>
      <c r="E70" s="954"/>
      <c r="F70" s="954"/>
      <c r="G70" s="954"/>
      <c r="H70" s="954"/>
      <c r="I70" s="954"/>
      <c r="J70" s="954"/>
      <c r="K70" s="954"/>
      <c r="L70" s="954"/>
      <c r="M70" s="954"/>
      <c r="N70" s="954"/>
      <c r="O70" s="954"/>
      <c r="P70" s="955"/>
      <c r="Q70" s="956">
        <v>300</v>
      </c>
      <c r="R70" s="911"/>
      <c r="S70" s="911"/>
      <c r="T70" s="911"/>
      <c r="U70" s="911"/>
      <c r="V70" s="911">
        <v>254</v>
      </c>
      <c r="W70" s="911"/>
      <c r="X70" s="911"/>
      <c r="Y70" s="911"/>
      <c r="Z70" s="911"/>
      <c r="AA70" s="911">
        <v>46</v>
      </c>
      <c r="AB70" s="911"/>
      <c r="AC70" s="911"/>
      <c r="AD70" s="911"/>
      <c r="AE70" s="911"/>
      <c r="AF70" s="911">
        <v>46</v>
      </c>
      <c r="AG70" s="911"/>
      <c r="AH70" s="911"/>
      <c r="AI70" s="911"/>
      <c r="AJ70" s="911"/>
      <c r="AK70" s="911" t="s">
        <v>580</v>
      </c>
      <c r="AL70" s="911"/>
      <c r="AM70" s="911"/>
      <c r="AN70" s="911"/>
      <c r="AO70" s="911"/>
      <c r="AP70" s="911" t="s">
        <v>580</v>
      </c>
      <c r="AQ70" s="911"/>
      <c r="AR70" s="911"/>
      <c r="AS70" s="911"/>
      <c r="AT70" s="911"/>
      <c r="AU70" s="911" t="s">
        <v>580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290311</v>
      </c>
      <c r="R71" s="911"/>
      <c r="S71" s="911"/>
      <c r="T71" s="911"/>
      <c r="U71" s="911"/>
      <c r="V71" s="911">
        <v>279470</v>
      </c>
      <c r="W71" s="911"/>
      <c r="X71" s="911"/>
      <c r="Y71" s="911"/>
      <c r="Z71" s="911"/>
      <c r="AA71" s="911">
        <v>10841</v>
      </c>
      <c r="AB71" s="911"/>
      <c r="AC71" s="911"/>
      <c r="AD71" s="911"/>
      <c r="AE71" s="911"/>
      <c r="AF71" s="911">
        <v>10841</v>
      </c>
      <c r="AG71" s="911"/>
      <c r="AH71" s="911"/>
      <c r="AI71" s="911"/>
      <c r="AJ71" s="911"/>
      <c r="AK71" s="911" t="s">
        <v>580</v>
      </c>
      <c r="AL71" s="911"/>
      <c r="AM71" s="911"/>
      <c r="AN71" s="911"/>
      <c r="AO71" s="911"/>
      <c r="AP71" s="911" t="s">
        <v>580</v>
      </c>
      <c r="AQ71" s="911"/>
      <c r="AR71" s="911"/>
      <c r="AS71" s="911"/>
      <c r="AT71" s="911"/>
      <c r="AU71" s="911" t="s">
        <v>580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12385</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v>
      </c>
      <c r="CS102" s="930"/>
      <c r="CT102" s="930"/>
      <c r="CU102" s="930"/>
      <c r="CV102" s="973"/>
      <c r="CW102" s="972">
        <v>19</v>
      </c>
      <c r="CX102" s="930"/>
      <c r="CY102" s="930"/>
      <c r="CZ102" s="930"/>
      <c r="DA102" s="973"/>
      <c r="DB102" s="972" t="s">
        <v>579</v>
      </c>
      <c r="DC102" s="930"/>
      <c r="DD102" s="930"/>
      <c r="DE102" s="930"/>
      <c r="DF102" s="973"/>
      <c r="DG102" s="972" t="s">
        <v>572</v>
      </c>
      <c r="DH102" s="930"/>
      <c r="DI102" s="930"/>
      <c r="DJ102" s="930"/>
      <c r="DK102" s="973"/>
      <c r="DL102" s="972" t="s">
        <v>572</v>
      </c>
      <c r="DM102" s="930"/>
      <c r="DN102" s="930"/>
      <c r="DO102" s="930"/>
      <c r="DP102" s="973"/>
      <c r="DQ102" s="972" t="s">
        <v>572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302</v>
      </c>
      <c r="AG109" s="975"/>
      <c r="AH109" s="975"/>
      <c r="AI109" s="975"/>
      <c r="AJ109" s="976"/>
      <c r="AK109" s="974" t="s">
        <v>301</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302</v>
      </c>
      <c r="BW109" s="975"/>
      <c r="BX109" s="975"/>
      <c r="BY109" s="975"/>
      <c r="BZ109" s="976"/>
      <c r="CA109" s="974" t="s">
        <v>301</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302</v>
      </c>
      <c r="DM109" s="975"/>
      <c r="DN109" s="975"/>
      <c r="DO109" s="975"/>
      <c r="DP109" s="976"/>
      <c r="DQ109" s="974" t="s">
        <v>301</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244385</v>
      </c>
      <c r="AB110" s="982"/>
      <c r="AC110" s="982"/>
      <c r="AD110" s="982"/>
      <c r="AE110" s="983"/>
      <c r="AF110" s="984">
        <v>249242</v>
      </c>
      <c r="AG110" s="982"/>
      <c r="AH110" s="982"/>
      <c r="AI110" s="982"/>
      <c r="AJ110" s="983"/>
      <c r="AK110" s="984">
        <v>249919</v>
      </c>
      <c r="AL110" s="982"/>
      <c r="AM110" s="982"/>
      <c r="AN110" s="982"/>
      <c r="AO110" s="983"/>
      <c r="AP110" s="985">
        <v>14.7</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2280068</v>
      </c>
      <c r="BR110" s="1017"/>
      <c r="BS110" s="1017"/>
      <c r="BT110" s="1017"/>
      <c r="BU110" s="1017"/>
      <c r="BV110" s="1017">
        <v>2235142</v>
      </c>
      <c r="BW110" s="1017"/>
      <c r="BX110" s="1017"/>
      <c r="BY110" s="1017"/>
      <c r="BZ110" s="1017"/>
      <c r="CA110" s="1017">
        <v>2247685</v>
      </c>
      <c r="CB110" s="1017"/>
      <c r="CC110" s="1017"/>
      <c r="CD110" s="1017"/>
      <c r="CE110" s="1017"/>
      <c r="CF110" s="1031">
        <v>132.4</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429</v>
      </c>
      <c r="DM110" s="1017"/>
      <c r="DN110" s="1017"/>
      <c r="DO110" s="1017"/>
      <c r="DP110" s="1017"/>
      <c r="DQ110" s="1017" t="s">
        <v>429</v>
      </c>
      <c r="DR110" s="1017"/>
      <c r="DS110" s="1017"/>
      <c r="DT110" s="1017"/>
      <c r="DU110" s="1017"/>
      <c r="DV110" s="1018" t="s">
        <v>429</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431</v>
      </c>
      <c r="AB111" s="1024"/>
      <c r="AC111" s="1024"/>
      <c r="AD111" s="1024"/>
      <c r="AE111" s="1025"/>
      <c r="AF111" s="1026" t="s">
        <v>431</v>
      </c>
      <c r="AG111" s="1024"/>
      <c r="AH111" s="1024"/>
      <c r="AI111" s="1024"/>
      <c r="AJ111" s="1025"/>
      <c r="AK111" s="1026" t="s">
        <v>431</v>
      </c>
      <c r="AL111" s="1024"/>
      <c r="AM111" s="1024"/>
      <c r="AN111" s="1024"/>
      <c r="AO111" s="1025"/>
      <c r="AP111" s="1027" t="s">
        <v>431</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433</v>
      </c>
      <c r="BR111" s="1010"/>
      <c r="BS111" s="1010"/>
      <c r="BT111" s="1010"/>
      <c r="BU111" s="1010"/>
      <c r="BV111" s="1010" t="s">
        <v>224</v>
      </c>
      <c r="BW111" s="1010"/>
      <c r="BX111" s="1010"/>
      <c r="BY111" s="1010"/>
      <c r="BZ111" s="1010"/>
      <c r="CA111" s="1010" t="s">
        <v>224</v>
      </c>
      <c r="CB111" s="1010"/>
      <c r="CC111" s="1010"/>
      <c r="CD111" s="1010"/>
      <c r="CE111" s="1010"/>
      <c r="CF111" s="1004" t="s">
        <v>433</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224</v>
      </c>
      <c r="DM111" s="1010"/>
      <c r="DN111" s="1010"/>
      <c r="DO111" s="1010"/>
      <c r="DP111" s="1010"/>
      <c r="DQ111" s="1010" t="s">
        <v>433</v>
      </c>
      <c r="DR111" s="1010"/>
      <c r="DS111" s="1010"/>
      <c r="DT111" s="1010"/>
      <c r="DU111" s="1010"/>
      <c r="DV111" s="1011" t="s">
        <v>224</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224</v>
      </c>
      <c r="AB112" s="1049"/>
      <c r="AC112" s="1049"/>
      <c r="AD112" s="1049"/>
      <c r="AE112" s="1050"/>
      <c r="AF112" s="1051" t="s">
        <v>433</v>
      </c>
      <c r="AG112" s="1049"/>
      <c r="AH112" s="1049"/>
      <c r="AI112" s="1049"/>
      <c r="AJ112" s="1050"/>
      <c r="AK112" s="1051" t="s">
        <v>433</v>
      </c>
      <c r="AL112" s="1049"/>
      <c r="AM112" s="1049"/>
      <c r="AN112" s="1049"/>
      <c r="AO112" s="1050"/>
      <c r="AP112" s="1052" t="s">
        <v>433</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158558</v>
      </c>
      <c r="BR112" s="1010"/>
      <c r="BS112" s="1010"/>
      <c r="BT112" s="1010"/>
      <c r="BU112" s="1010"/>
      <c r="BV112" s="1010">
        <v>232604</v>
      </c>
      <c r="BW112" s="1010"/>
      <c r="BX112" s="1010"/>
      <c r="BY112" s="1010"/>
      <c r="BZ112" s="1010"/>
      <c r="CA112" s="1010">
        <v>249386</v>
      </c>
      <c r="CB112" s="1010"/>
      <c r="CC112" s="1010"/>
      <c r="CD112" s="1010"/>
      <c r="CE112" s="1010"/>
      <c r="CF112" s="1004">
        <v>14.7</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433</v>
      </c>
      <c r="DM112" s="1010"/>
      <c r="DN112" s="1010"/>
      <c r="DO112" s="1010"/>
      <c r="DP112" s="1010"/>
      <c r="DQ112" s="1010" t="s">
        <v>224</v>
      </c>
      <c r="DR112" s="1010"/>
      <c r="DS112" s="1010"/>
      <c r="DT112" s="1010"/>
      <c r="DU112" s="1010"/>
      <c r="DV112" s="1011" t="s">
        <v>433</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4293</v>
      </c>
      <c r="AB113" s="1024"/>
      <c r="AC113" s="1024"/>
      <c r="AD113" s="1024"/>
      <c r="AE113" s="1025"/>
      <c r="AF113" s="1026">
        <v>7916</v>
      </c>
      <c r="AG113" s="1024"/>
      <c r="AH113" s="1024"/>
      <c r="AI113" s="1024"/>
      <c r="AJ113" s="1025"/>
      <c r="AK113" s="1026">
        <v>12748</v>
      </c>
      <c r="AL113" s="1024"/>
      <c r="AM113" s="1024"/>
      <c r="AN113" s="1024"/>
      <c r="AO113" s="1025"/>
      <c r="AP113" s="1027">
        <v>0.8</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6693</v>
      </c>
      <c r="BR113" s="1010"/>
      <c r="BS113" s="1010"/>
      <c r="BT113" s="1010"/>
      <c r="BU113" s="1010"/>
      <c r="BV113" s="1010" t="s">
        <v>433</v>
      </c>
      <c r="BW113" s="1010"/>
      <c r="BX113" s="1010"/>
      <c r="BY113" s="1010"/>
      <c r="BZ113" s="1010"/>
      <c r="CA113" s="1010" t="s">
        <v>433</v>
      </c>
      <c r="CB113" s="1010"/>
      <c r="CC113" s="1010"/>
      <c r="CD113" s="1010"/>
      <c r="CE113" s="1010"/>
      <c r="CF113" s="1004" t="s">
        <v>224</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435</v>
      </c>
      <c r="DM113" s="1049"/>
      <c r="DN113" s="1049"/>
      <c r="DO113" s="1049"/>
      <c r="DP113" s="1050"/>
      <c r="DQ113" s="1051" t="s">
        <v>224</v>
      </c>
      <c r="DR113" s="1049"/>
      <c r="DS113" s="1049"/>
      <c r="DT113" s="1049"/>
      <c r="DU113" s="1050"/>
      <c r="DV113" s="1052" t="s">
        <v>435</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8816</v>
      </c>
      <c r="AB114" s="1049"/>
      <c r="AC114" s="1049"/>
      <c r="AD114" s="1049"/>
      <c r="AE114" s="1050"/>
      <c r="AF114" s="1051">
        <v>6730</v>
      </c>
      <c r="AG114" s="1049"/>
      <c r="AH114" s="1049"/>
      <c r="AI114" s="1049"/>
      <c r="AJ114" s="1050"/>
      <c r="AK114" s="1051" t="s">
        <v>224</v>
      </c>
      <c r="AL114" s="1049"/>
      <c r="AM114" s="1049"/>
      <c r="AN114" s="1049"/>
      <c r="AO114" s="1050"/>
      <c r="AP114" s="1052" t="s">
        <v>435</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550368</v>
      </c>
      <c r="BR114" s="1010"/>
      <c r="BS114" s="1010"/>
      <c r="BT114" s="1010"/>
      <c r="BU114" s="1010"/>
      <c r="BV114" s="1010">
        <v>547885</v>
      </c>
      <c r="BW114" s="1010"/>
      <c r="BX114" s="1010"/>
      <c r="BY114" s="1010"/>
      <c r="BZ114" s="1010"/>
      <c r="CA114" s="1010">
        <v>511748</v>
      </c>
      <c r="CB114" s="1010"/>
      <c r="CC114" s="1010"/>
      <c r="CD114" s="1010"/>
      <c r="CE114" s="1010"/>
      <c r="CF114" s="1004">
        <v>30.2</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433</v>
      </c>
      <c r="DH114" s="1049"/>
      <c r="DI114" s="1049"/>
      <c r="DJ114" s="1049"/>
      <c r="DK114" s="1050"/>
      <c r="DL114" s="1051" t="s">
        <v>224</v>
      </c>
      <c r="DM114" s="1049"/>
      <c r="DN114" s="1049"/>
      <c r="DO114" s="1049"/>
      <c r="DP114" s="1050"/>
      <c r="DQ114" s="1051" t="s">
        <v>433</v>
      </c>
      <c r="DR114" s="1049"/>
      <c r="DS114" s="1049"/>
      <c r="DT114" s="1049"/>
      <c r="DU114" s="1050"/>
      <c r="DV114" s="1052" t="s">
        <v>433</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433</v>
      </c>
      <c r="AB115" s="1024"/>
      <c r="AC115" s="1024"/>
      <c r="AD115" s="1024"/>
      <c r="AE115" s="1025"/>
      <c r="AF115" s="1026" t="s">
        <v>224</v>
      </c>
      <c r="AG115" s="1024"/>
      <c r="AH115" s="1024"/>
      <c r="AI115" s="1024"/>
      <c r="AJ115" s="1025"/>
      <c r="AK115" s="1026" t="s">
        <v>433</v>
      </c>
      <c r="AL115" s="1024"/>
      <c r="AM115" s="1024"/>
      <c r="AN115" s="1024"/>
      <c r="AO115" s="1025"/>
      <c r="AP115" s="1027" t="s">
        <v>433</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433</v>
      </c>
      <c r="BR115" s="1010"/>
      <c r="BS115" s="1010"/>
      <c r="BT115" s="1010"/>
      <c r="BU115" s="1010"/>
      <c r="BV115" s="1010" t="s">
        <v>224</v>
      </c>
      <c r="BW115" s="1010"/>
      <c r="BX115" s="1010"/>
      <c r="BY115" s="1010"/>
      <c r="BZ115" s="1010"/>
      <c r="CA115" s="1010" t="s">
        <v>224</v>
      </c>
      <c r="CB115" s="1010"/>
      <c r="CC115" s="1010"/>
      <c r="CD115" s="1010"/>
      <c r="CE115" s="1010"/>
      <c r="CF115" s="1004" t="s">
        <v>224</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433</v>
      </c>
      <c r="DM115" s="1049"/>
      <c r="DN115" s="1049"/>
      <c r="DO115" s="1049"/>
      <c r="DP115" s="1050"/>
      <c r="DQ115" s="1051" t="s">
        <v>224</v>
      </c>
      <c r="DR115" s="1049"/>
      <c r="DS115" s="1049"/>
      <c r="DT115" s="1049"/>
      <c r="DU115" s="1050"/>
      <c r="DV115" s="1052" t="s">
        <v>433</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224</v>
      </c>
      <c r="AB116" s="1049"/>
      <c r="AC116" s="1049"/>
      <c r="AD116" s="1049"/>
      <c r="AE116" s="1050"/>
      <c r="AF116" s="1051" t="s">
        <v>433</v>
      </c>
      <c r="AG116" s="1049"/>
      <c r="AH116" s="1049"/>
      <c r="AI116" s="1049"/>
      <c r="AJ116" s="1050"/>
      <c r="AK116" s="1051" t="s">
        <v>450</v>
      </c>
      <c r="AL116" s="1049"/>
      <c r="AM116" s="1049"/>
      <c r="AN116" s="1049"/>
      <c r="AO116" s="1050"/>
      <c r="AP116" s="1052" t="s">
        <v>224</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224</v>
      </c>
      <c r="BR116" s="1010"/>
      <c r="BS116" s="1010"/>
      <c r="BT116" s="1010"/>
      <c r="BU116" s="1010"/>
      <c r="BV116" s="1010" t="s">
        <v>433</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435</v>
      </c>
      <c r="DH116" s="1049"/>
      <c r="DI116" s="1049"/>
      <c r="DJ116" s="1049"/>
      <c r="DK116" s="1050"/>
      <c r="DL116" s="1051" t="s">
        <v>224</v>
      </c>
      <c r="DM116" s="1049"/>
      <c r="DN116" s="1049"/>
      <c r="DO116" s="1049"/>
      <c r="DP116" s="1050"/>
      <c r="DQ116" s="1051" t="s">
        <v>433</v>
      </c>
      <c r="DR116" s="1049"/>
      <c r="DS116" s="1049"/>
      <c r="DT116" s="1049"/>
      <c r="DU116" s="1050"/>
      <c r="DV116" s="1052" t="s">
        <v>433</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257494</v>
      </c>
      <c r="AB117" s="1067"/>
      <c r="AC117" s="1067"/>
      <c r="AD117" s="1067"/>
      <c r="AE117" s="1068"/>
      <c r="AF117" s="1069">
        <v>263888</v>
      </c>
      <c r="AG117" s="1067"/>
      <c r="AH117" s="1067"/>
      <c r="AI117" s="1067"/>
      <c r="AJ117" s="1068"/>
      <c r="AK117" s="1069">
        <v>262667</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433</v>
      </c>
      <c r="BW117" s="1010"/>
      <c r="BX117" s="1010"/>
      <c r="BY117" s="1010"/>
      <c r="BZ117" s="1010"/>
      <c r="CA117" s="1010" t="s">
        <v>433</v>
      </c>
      <c r="CB117" s="1010"/>
      <c r="CC117" s="1010"/>
      <c r="CD117" s="1010"/>
      <c r="CE117" s="1010"/>
      <c r="CF117" s="1004" t="s">
        <v>224</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435</v>
      </c>
      <c r="DH117" s="1049"/>
      <c r="DI117" s="1049"/>
      <c r="DJ117" s="1049"/>
      <c r="DK117" s="1050"/>
      <c r="DL117" s="1051" t="s">
        <v>433</v>
      </c>
      <c r="DM117" s="1049"/>
      <c r="DN117" s="1049"/>
      <c r="DO117" s="1049"/>
      <c r="DP117" s="1050"/>
      <c r="DQ117" s="1051" t="s">
        <v>224</v>
      </c>
      <c r="DR117" s="1049"/>
      <c r="DS117" s="1049"/>
      <c r="DT117" s="1049"/>
      <c r="DU117" s="1050"/>
      <c r="DV117" s="1052" t="s">
        <v>224</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302</v>
      </c>
      <c r="AG118" s="975"/>
      <c r="AH118" s="975"/>
      <c r="AI118" s="975"/>
      <c r="AJ118" s="976"/>
      <c r="AK118" s="974" t="s">
        <v>301</v>
      </c>
      <c r="AL118" s="975"/>
      <c r="AM118" s="975"/>
      <c r="AN118" s="975"/>
      <c r="AO118" s="976"/>
      <c r="AP118" s="1061" t="s">
        <v>423</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433</v>
      </c>
      <c r="BW118" s="1088"/>
      <c r="BX118" s="1088"/>
      <c r="BY118" s="1088"/>
      <c r="BZ118" s="1088"/>
      <c r="CA118" s="1088" t="s">
        <v>224</v>
      </c>
      <c r="CB118" s="1088"/>
      <c r="CC118" s="1088"/>
      <c r="CD118" s="1088"/>
      <c r="CE118" s="1088"/>
      <c r="CF118" s="1004" t="s">
        <v>433</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433</v>
      </c>
      <c r="DH118" s="1049"/>
      <c r="DI118" s="1049"/>
      <c r="DJ118" s="1049"/>
      <c r="DK118" s="1050"/>
      <c r="DL118" s="1051" t="s">
        <v>224</v>
      </c>
      <c r="DM118" s="1049"/>
      <c r="DN118" s="1049"/>
      <c r="DO118" s="1049"/>
      <c r="DP118" s="1050"/>
      <c r="DQ118" s="1051" t="s">
        <v>433</v>
      </c>
      <c r="DR118" s="1049"/>
      <c r="DS118" s="1049"/>
      <c r="DT118" s="1049"/>
      <c r="DU118" s="1050"/>
      <c r="DV118" s="1052" t="s">
        <v>433</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433</v>
      </c>
      <c r="AB119" s="982"/>
      <c r="AC119" s="982"/>
      <c r="AD119" s="982"/>
      <c r="AE119" s="983"/>
      <c r="AF119" s="984" t="s">
        <v>224</v>
      </c>
      <c r="AG119" s="982"/>
      <c r="AH119" s="982"/>
      <c r="AI119" s="982"/>
      <c r="AJ119" s="983"/>
      <c r="AK119" s="984" t="s">
        <v>224</v>
      </c>
      <c r="AL119" s="982"/>
      <c r="AM119" s="982"/>
      <c r="AN119" s="982"/>
      <c r="AO119" s="983"/>
      <c r="AP119" s="985" t="s">
        <v>433</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458</v>
      </c>
      <c r="BP119" s="1096"/>
      <c r="BQ119" s="1087">
        <v>2995687</v>
      </c>
      <c r="BR119" s="1088"/>
      <c r="BS119" s="1088"/>
      <c r="BT119" s="1088"/>
      <c r="BU119" s="1088"/>
      <c r="BV119" s="1088">
        <v>3015631</v>
      </c>
      <c r="BW119" s="1088"/>
      <c r="BX119" s="1088"/>
      <c r="BY119" s="1088"/>
      <c r="BZ119" s="1088"/>
      <c r="CA119" s="1088">
        <v>3008819</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433</v>
      </c>
      <c r="DH119" s="1074"/>
      <c r="DI119" s="1074"/>
      <c r="DJ119" s="1074"/>
      <c r="DK119" s="1075"/>
      <c r="DL119" s="1073" t="s">
        <v>433</v>
      </c>
      <c r="DM119" s="1074"/>
      <c r="DN119" s="1074"/>
      <c r="DO119" s="1074"/>
      <c r="DP119" s="1075"/>
      <c r="DQ119" s="1073" t="s">
        <v>224</v>
      </c>
      <c r="DR119" s="1074"/>
      <c r="DS119" s="1074"/>
      <c r="DT119" s="1074"/>
      <c r="DU119" s="1075"/>
      <c r="DV119" s="1076" t="s">
        <v>433</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224</v>
      </c>
      <c r="AB120" s="1049"/>
      <c r="AC120" s="1049"/>
      <c r="AD120" s="1049"/>
      <c r="AE120" s="1050"/>
      <c r="AF120" s="1051" t="s">
        <v>224</v>
      </c>
      <c r="AG120" s="1049"/>
      <c r="AH120" s="1049"/>
      <c r="AI120" s="1049"/>
      <c r="AJ120" s="1050"/>
      <c r="AK120" s="1051" t="s">
        <v>224</v>
      </c>
      <c r="AL120" s="1049"/>
      <c r="AM120" s="1049"/>
      <c r="AN120" s="1049"/>
      <c r="AO120" s="1050"/>
      <c r="AP120" s="1052" t="s">
        <v>224</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3646217</v>
      </c>
      <c r="BR120" s="1017"/>
      <c r="BS120" s="1017"/>
      <c r="BT120" s="1017"/>
      <c r="BU120" s="1017"/>
      <c r="BV120" s="1017">
        <v>3599115</v>
      </c>
      <c r="BW120" s="1017"/>
      <c r="BX120" s="1017"/>
      <c r="BY120" s="1017"/>
      <c r="BZ120" s="1017"/>
      <c r="CA120" s="1017">
        <v>3554206</v>
      </c>
      <c r="CB120" s="1017"/>
      <c r="CC120" s="1017"/>
      <c r="CD120" s="1017"/>
      <c r="CE120" s="1017"/>
      <c r="CF120" s="1031">
        <v>209.4</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158558</v>
      </c>
      <c r="DH120" s="1017"/>
      <c r="DI120" s="1017"/>
      <c r="DJ120" s="1017"/>
      <c r="DK120" s="1017"/>
      <c r="DL120" s="1017">
        <v>232604</v>
      </c>
      <c r="DM120" s="1017"/>
      <c r="DN120" s="1017"/>
      <c r="DO120" s="1017"/>
      <c r="DP120" s="1017"/>
      <c r="DQ120" s="1017">
        <v>249386</v>
      </c>
      <c r="DR120" s="1017"/>
      <c r="DS120" s="1017"/>
      <c r="DT120" s="1017"/>
      <c r="DU120" s="1017"/>
      <c r="DV120" s="1018">
        <v>14.7</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224</v>
      </c>
      <c r="AB121" s="1049"/>
      <c r="AC121" s="1049"/>
      <c r="AD121" s="1049"/>
      <c r="AE121" s="1050"/>
      <c r="AF121" s="1051" t="s">
        <v>433</v>
      </c>
      <c r="AG121" s="1049"/>
      <c r="AH121" s="1049"/>
      <c r="AI121" s="1049"/>
      <c r="AJ121" s="1050"/>
      <c r="AK121" s="1051" t="s">
        <v>433</v>
      </c>
      <c r="AL121" s="1049"/>
      <c r="AM121" s="1049"/>
      <c r="AN121" s="1049"/>
      <c r="AO121" s="1050"/>
      <c r="AP121" s="1052" t="s">
        <v>433</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21904</v>
      </c>
      <c r="BR121" s="1010"/>
      <c r="BS121" s="1010"/>
      <c r="BT121" s="1010"/>
      <c r="BU121" s="1010"/>
      <c r="BV121" s="1010">
        <v>18433</v>
      </c>
      <c r="BW121" s="1010"/>
      <c r="BX121" s="1010"/>
      <c r="BY121" s="1010"/>
      <c r="BZ121" s="1010"/>
      <c r="CA121" s="1010">
        <v>14892</v>
      </c>
      <c r="CB121" s="1010"/>
      <c r="CC121" s="1010"/>
      <c r="CD121" s="1010"/>
      <c r="CE121" s="1010"/>
      <c r="CF121" s="1004">
        <v>0.9</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t="s">
        <v>433</v>
      </c>
      <c r="DH121" s="1010"/>
      <c r="DI121" s="1010"/>
      <c r="DJ121" s="1010"/>
      <c r="DK121" s="1010"/>
      <c r="DL121" s="1010" t="s">
        <v>224</v>
      </c>
      <c r="DM121" s="1010"/>
      <c r="DN121" s="1010"/>
      <c r="DO121" s="1010"/>
      <c r="DP121" s="1010"/>
      <c r="DQ121" s="1010" t="s">
        <v>433</v>
      </c>
      <c r="DR121" s="1010"/>
      <c r="DS121" s="1010"/>
      <c r="DT121" s="1010"/>
      <c r="DU121" s="1010"/>
      <c r="DV121" s="1011" t="s">
        <v>433</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433</v>
      </c>
      <c r="AB122" s="1049"/>
      <c r="AC122" s="1049"/>
      <c r="AD122" s="1049"/>
      <c r="AE122" s="1050"/>
      <c r="AF122" s="1051" t="s">
        <v>224</v>
      </c>
      <c r="AG122" s="1049"/>
      <c r="AH122" s="1049"/>
      <c r="AI122" s="1049"/>
      <c r="AJ122" s="1050"/>
      <c r="AK122" s="1051" t="s">
        <v>224</v>
      </c>
      <c r="AL122" s="1049"/>
      <c r="AM122" s="1049"/>
      <c r="AN122" s="1049"/>
      <c r="AO122" s="1050"/>
      <c r="AP122" s="1052" t="s">
        <v>433</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2149037</v>
      </c>
      <c r="BR122" s="1088"/>
      <c r="BS122" s="1088"/>
      <c r="BT122" s="1088"/>
      <c r="BU122" s="1088"/>
      <c r="BV122" s="1088">
        <v>2126611</v>
      </c>
      <c r="BW122" s="1088"/>
      <c r="BX122" s="1088"/>
      <c r="BY122" s="1088"/>
      <c r="BZ122" s="1088"/>
      <c r="CA122" s="1088">
        <v>2013420</v>
      </c>
      <c r="CB122" s="1088"/>
      <c r="CC122" s="1088"/>
      <c r="CD122" s="1088"/>
      <c r="CE122" s="1088"/>
      <c r="CF122" s="1108">
        <v>118.6</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224</v>
      </c>
      <c r="DH122" s="1010"/>
      <c r="DI122" s="1010"/>
      <c r="DJ122" s="1010"/>
      <c r="DK122" s="1010"/>
      <c r="DL122" s="1010" t="s">
        <v>224</v>
      </c>
      <c r="DM122" s="1010"/>
      <c r="DN122" s="1010"/>
      <c r="DO122" s="1010"/>
      <c r="DP122" s="1010"/>
      <c r="DQ122" s="1010" t="s">
        <v>224</v>
      </c>
      <c r="DR122" s="1010"/>
      <c r="DS122" s="1010"/>
      <c r="DT122" s="1010"/>
      <c r="DU122" s="1010"/>
      <c r="DV122" s="1011" t="s">
        <v>433</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224</v>
      </c>
      <c r="AB123" s="1049"/>
      <c r="AC123" s="1049"/>
      <c r="AD123" s="1049"/>
      <c r="AE123" s="1050"/>
      <c r="AF123" s="1051" t="s">
        <v>433</v>
      </c>
      <c r="AG123" s="1049"/>
      <c r="AH123" s="1049"/>
      <c r="AI123" s="1049"/>
      <c r="AJ123" s="1050"/>
      <c r="AK123" s="1051" t="s">
        <v>224</v>
      </c>
      <c r="AL123" s="1049"/>
      <c r="AM123" s="1049"/>
      <c r="AN123" s="1049"/>
      <c r="AO123" s="1050"/>
      <c r="AP123" s="1052" t="s">
        <v>224</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469</v>
      </c>
      <c r="BP123" s="1096"/>
      <c r="BQ123" s="1155">
        <v>5817158</v>
      </c>
      <c r="BR123" s="1156"/>
      <c r="BS123" s="1156"/>
      <c r="BT123" s="1156"/>
      <c r="BU123" s="1156"/>
      <c r="BV123" s="1156">
        <v>5744159</v>
      </c>
      <c r="BW123" s="1156"/>
      <c r="BX123" s="1156"/>
      <c r="BY123" s="1156"/>
      <c r="BZ123" s="1156"/>
      <c r="CA123" s="1156">
        <v>5582518</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433</v>
      </c>
      <c r="DH123" s="1049"/>
      <c r="DI123" s="1049"/>
      <c r="DJ123" s="1049"/>
      <c r="DK123" s="1050"/>
      <c r="DL123" s="1051" t="s">
        <v>224</v>
      </c>
      <c r="DM123" s="1049"/>
      <c r="DN123" s="1049"/>
      <c r="DO123" s="1049"/>
      <c r="DP123" s="1050"/>
      <c r="DQ123" s="1051" t="s">
        <v>433</v>
      </c>
      <c r="DR123" s="1049"/>
      <c r="DS123" s="1049"/>
      <c r="DT123" s="1049"/>
      <c r="DU123" s="1050"/>
      <c r="DV123" s="1052" t="s">
        <v>224</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224</v>
      </c>
      <c r="AB124" s="1049"/>
      <c r="AC124" s="1049"/>
      <c r="AD124" s="1049"/>
      <c r="AE124" s="1050"/>
      <c r="AF124" s="1051" t="s">
        <v>433</v>
      </c>
      <c r="AG124" s="1049"/>
      <c r="AH124" s="1049"/>
      <c r="AI124" s="1049"/>
      <c r="AJ124" s="1050"/>
      <c r="AK124" s="1051" t="s">
        <v>224</v>
      </c>
      <c r="AL124" s="1049"/>
      <c r="AM124" s="1049"/>
      <c r="AN124" s="1049"/>
      <c r="AO124" s="1050"/>
      <c r="AP124" s="1052" t="s">
        <v>224</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433</v>
      </c>
      <c r="BR124" s="1118"/>
      <c r="BS124" s="1118"/>
      <c r="BT124" s="1118"/>
      <c r="BU124" s="1118"/>
      <c r="BV124" s="1118" t="s">
        <v>224</v>
      </c>
      <c r="BW124" s="1118"/>
      <c r="BX124" s="1118"/>
      <c r="BY124" s="1118"/>
      <c r="BZ124" s="1118"/>
      <c r="CA124" s="1118" t="s">
        <v>433</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433</v>
      </c>
      <c r="DH124" s="1074"/>
      <c r="DI124" s="1074"/>
      <c r="DJ124" s="1074"/>
      <c r="DK124" s="1075"/>
      <c r="DL124" s="1073" t="s">
        <v>433</v>
      </c>
      <c r="DM124" s="1074"/>
      <c r="DN124" s="1074"/>
      <c r="DO124" s="1074"/>
      <c r="DP124" s="1075"/>
      <c r="DQ124" s="1073" t="s">
        <v>433</v>
      </c>
      <c r="DR124" s="1074"/>
      <c r="DS124" s="1074"/>
      <c r="DT124" s="1074"/>
      <c r="DU124" s="1075"/>
      <c r="DV124" s="1076" t="s">
        <v>433</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433</v>
      </c>
      <c r="AB125" s="1049"/>
      <c r="AC125" s="1049"/>
      <c r="AD125" s="1049"/>
      <c r="AE125" s="1050"/>
      <c r="AF125" s="1051" t="s">
        <v>433</v>
      </c>
      <c r="AG125" s="1049"/>
      <c r="AH125" s="1049"/>
      <c r="AI125" s="1049"/>
      <c r="AJ125" s="1050"/>
      <c r="AK125" s="1051" t="s">
        <v>224</v>
      </c>
      <c r="AL125" s="1049"/>
      <c r="AM125" s="1049"/>
      <c r="AN125" s="1049"/>
      <c r="AO125" s="1050"/>
      <c r="AP125" s="1052" t="s">
        <v>433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433</v>
      </c>
      <c r="DH125" s="1017"/>
      <c r="DI125" s="1017"/>
      <c r="DJ125" s="1017"/>
      <c r="DK125" s="1017"/>
      <c r="DL125" s="1017" t="s">
        <v>433</v>
      </c>
      <c r="DM125" s="1017"/>
      <c r="DN125" s="1017"/>
      <c r="DO125" s="1017"/>
      <c r="DP125" s="1017"/>
      <c r="DQ125" s="1017" t="s">
        <v>433</v>
      </c>
      <c r="DR125" s="1017"/>
      <c r="DS125" s="1017"/>
      <c r="DT125" s="1017"/>
      <c r="DU125" s="1017"/>
      <c r="DV125" s="1018" t="s">
        <v>433</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224</v>
      </c>
      <c r="AB126" s="1049"/>
      <c r="AC126" s="1049"/>
      <c r="AD126" s="1049"/>
      <c r="AE126" s="1050"/>
      <c r="AF126" s="1051" t="s">
        <v>224</v>
      </c>
      <c r="AG126" s="1049"/>
      <c r="AH126" s="1049"/>
      <c r="AI126" s="1049"/>
      <c r="AJ126" s="1050"/>
      <c r="AK126" s="1051" t="s">
        <v>433</v>
      </c>
      <c r="AL126" s="1049"/>
      <c r="AM126" s="1049"/>
      <c r="AN126" s="1049"/>
      <c r="AO126" s="1050"/>
      <c r="AP126" s="1052" t="s">
        <v>433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224</v>
      </c>
      <c r="DH126" s="1010"/>
      <c r="DI126" s="1010"/>
      <c r="DJ126" s="1010"/>
      <c r="DK126" s="1010"/>
      <c r="DL126" s="1010" t="s">
        <v>224</v>
      </c>
      <c r="DM126" s="1010"/>
      <c r="DN126" s="1010"/>
      <c r="DO126" s="1010"/>
      <c r="DP126" s="1010"/>
      <c r="DQ126" s="1010" t="s">
        <v>433</v>
      </c>
      <c r="DR126" s="1010"/>
      <c r="DS126" s="1010"/>
      <c r="DT126" s="1010"/>
      <c r="DU126" s="1010"/>
      <c r="DV126" s="1011" t="s">
        <v>224</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433</v>
      </c>
      <c r="AB127" s="1049"/>
      <c r="AC127" s="1049"/>
      <c r="AD127" s="1049"/>
      <c r="AE127" s="1050"/>
      <c r="AF127" s="1051" t="s">
        <v>224</v>
      </c>
      <c r="AG127" s="1049"/>
      <c r="AH127" s="1049"/>
      <c r="AI127" s="1049"/>
      <c r="AJ127" s="1050"/>
      <c r="AK127" s="1051" t="s">
        <v>433</v>
      </c>
      <c r="AL127" s="1049"/>
      <c r="AM127" s="1049"/>
      <c r="AN127" s="1049"/>
      <c r="AO127" s="1050"/>
      <c r="AP127" s="1052" t="s">
        <v>433</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224</v>
      </c>
      <c r="DH127" s="1010"/>
      <c r="DI127" s="1010"/>
      <c r="DJ127" s="1010"/>
      <c r="DK127" s="1010"/>
      <c r="DL127" s="1010" t="s">
        <v>224</v>
      </c>
      <c r="DM127" s="1010"/>
      <c r="DN127" s="1010"/>
      <c r="DO127" s="1010"/>
      <c r="DP127" s="1010"/>
      <c r="DQ127" s="1010" t="s">
        <v>433</v>
      </c>
      <c r="DR127" s="1010"/>
      <c r="DS127" s="1010"/>
      <c r="DT127" s="1010"/>
      <c r="DU127" s="1010"/>
      <c r="DV127" s="1011" t="s">
        <v>433</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3892</v>
      </c>
      <c r="AB128" s="1138"/>
      <c r="AC128" s="1138"/>
      <c r="AD128" s="1138"/>
      <c r="AE128" s="1139"/>
      <c r="AF128" s="1140">
        <v>3892</v>
      </c>
      <c r="AG128" s="1138"/>
      <c r="AH128" s="1138"/>
      <c r="AI128" s="1138"/>
      <c r="AJ128" s="1139"/>
      <c r="AK128" s="1140">
        <v>3892</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433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433</v>
      </c>
      <c r="DH128" s="1130"/>
      <c r="DI128" s="1130"/>
      <c r="DJ128" s="1130"/>
      <c r="DK128" s="1130"/>
      <c r="DL128" s="1130" t="s">
        <v>433</v>
      </c>
      <c r="DM128" s="1130"/>
      <c r="DN128" s="1130"/>
      <c r="DO128" s="1130"/>
      <c r="DP128" s="1130"/>
      <c r="DQ128" s="1130" t="s">
        <v>224</v>
      </c>
      <c r="DR128" s="1130"/>
      <c r="DS128" s="1130"/>
      <c r="DT128" s="1130"/>
      <c r="DU128" s="1130"/>
      <c r="DV128" s="1131" t="s">
        <v>433</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1949359</v>
      </c>
      <c r="AB129" s="1049"/>
      <c r="AC129" s="1049"/>
      <c r="AD129" s="1049"/>
      <c r="AE129" s="1050"/>
      <c r="AF129" s="1051">
        <v>1923126</v>
      </c>
      <c r="AG129" s="1049"/>
      <c r="AH129" s="1049"/>
      <c r="AI129" s="1049"/>
      <c r="AJ129" s="1050"/>
      <c r="AK129" s="1051">
        <v>1929552</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224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223110</v>
      </c>
      <c r="AB130" s="1049"/>
      <c r="AC130" s="1049"/>
      <c r="AD130" s="1049"/>
      <c r="AE130" s="1050"/>
      <c r="AF130" s="1051">
        <v>227508</v>
      </c>
      <c r="AG130" s="1049"/>
      <c r="AH130" s="1049"/>
      <c r="AI130" s="1049"/>
      <c r="AJ130" s="1050"/>
      <c r="AK130" s="1051">
        <v>232498</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1.7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1726249</v>
      </c>
      <c r="AB131" s="1074"/>
      <c r="AC131" s="1074"/>
      <c r="AD131" s="1074"/>
      <c r="AE131" s="1075"/>
      <c r="AF131" s="1073">
        <v>1695618</v>
      </c>
      <c r="AG131" s="1074"/>
      <c r="AH131" s="1074"/>
      <c r="AI131" s="1074"/>
      <c r="AJ131" s="1075"/>
      <c r="AK131" s="1073">
        <v>1697054</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433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1.7663732169999999</v>
      </c>
      <c r="AB132" s="1190"/>
      <c r="AC132" s="1190"/>
      <c r="AD132" s="1190"/>
      <c r="AE132" s="1191"/>
      <c r="AF132" s="1192">
        <v>1.9159975890000001</v>
      </c>
      <c r="AG132" s="1190"/>
      <c r="AH132" s="1190"/>
      <c r="AI132" s="1190"/>
      <c r="AJ132" s="1191"/>
      <c r="AK132" s="1192">
        <v>1.54838915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1.6</v>
      </c>
      <c r="AB133" s="1173"/>
      <c r="AC133" s="1173"/>
      <c r="AD133" s="1173"/>
      <c r="AE133" s="1174"/>
      <c r="AF133" s="1172">
        <v>1.5</v>
      </c>
      <c r="AG133" s="1173"/>
      <c r="AH133" s="1173"/>
      <c r="AI133" s="1173"/>
      <c r="AJ133" s="1174"/>
      <c r="AK133" s="1172">
        <v>1.7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kdPOfKpMdB2F26ZueUMbVZX8tR8SEO2cGBdI9DqQuJvxyyOgpRMwHofLabSWJoGHYitj3L+wCIC0nSZSwjEA==" saltValue="WTRy7nuIrgcMh/ra9uY2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RaQ8h0jU9tz8C9GFoXl4k4rI0bDr5KAM36yLccllTHL3bnEWWDrjSDs2fdce4QrD5FerN5hEeUOOb79eDQegA==" saltValue="D92qg2c/JiI+Q5wdBc9C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Z0BUpNVy0YGv3uRymvzsBm792N2AT5Q9QDddSvCTMwue1oABdhVJqbqSXpdmt4ESaGfeMljatQRRha37B7RvA==" saltValue="wqK2E5we2lLzVD0lomUm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661228</v>
      </c>
      <c r="AP9" s="312">
        <v>143309</v>
      </c>
      <c r="AQ9" s="313">
        <v>168530</v>
      </c>
      <c r="AR9" s="314">
        <v>-15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22097</v>
      </c>
      <c r="AP10" s="315">
        <v>4789</v>
      </c>
      <c r="AQ10" s="316">
        <v>21048</v>
      </c>
      <c r="AR10" s="317">
        <v>-77.2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84413</v>
      </c>
      <c r="AP11" s="315">
        <v>18295</v>
      </c>
      <c r="AQ11" s="316">
        <v>26640</v>
      </c>
      <c r="AR11" s="317">
        <v>-31.3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1878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49042</v>
      </c>
      <c r="AP14" s="315">
        <v>10629</v>
      </c>
      <c r="AQ14" s="316">
        <v>7469</v>
      </c>
      <c r="AR14" s="317">
        <v>42.3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1238</v>
      </c>
      <c r="AP15" s="315">
        <v>268</v>
      </c>
      <c r="AQ15" s="316">
        <v>4705</v>
      </c>
      <c r="AR15" s="317">
        <v>-94.3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-55893</v>
      </c>
      <c r="AP16" s="315">
        <v>-12114</v>
      </c>
      <c r="AQ16" s="316">
        <v>-16375</v>
      </c>
      <c r="AR16" s="317">
        <v>-26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762125</v>
      </c>
      <c r="AP17" s="315">
        <v>165177</v>
      </c>
      <c r="AQ17" s="316">
        <v>213894</v>
      </c>
      <c r="AR17" s="317">
        <v>-22.8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13.87</v>
      </c>
      <c r="AP21" s="328">
        <v>19.28</v>
      </c>
      <c r="AQ21" s="329">
        <v>-5.41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93.1</v>
      </c>
      <c r="AP22" s="333">
        <v>95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249919</v>
      </c>
      <c r="AP32" s="342">
        <v>54165</v>
      </c>
      <c r="AQ32" s="343">
        <v>102582</v>
      </c>
      <c r="AR32" s="344">
        <v>-47.2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12748</v>
      </c>
      <c r="AP35" s="342">
        <v>2763</v>
      </c>
      <c r="AQ35" s="343">
        <v>28843</v>
      </c>
      <c r="AR35" s="344">
        <v>-90.4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t="s">
        <v>508</v>
      </c>
      <c r="AP36" s="342" t="s">
        <v>508</v>
      </c>
      <c r="AQ36" s="343">
        <v>2374</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508</v>
      </c>
      <c r="AP37" s="342" t="s">
        <v>508</v>
      </c>
      <c r="AQ37" s="343">
        <v>1030</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19</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-3892</v>
      </c>
      <c r="AP39" s="342">
        <v>-844</v>
      </c>
      <c r="AQ39" s="343">
        <v>-3618</v>
      </c>
      <c r="AR39" s="344">
        <v>-76.7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-232498</v>
      </c>
      <c r="AP40" s="342">
        <v>-50390</v>
      </c>
      <c r="AQ40" s="343">
        <v>-102150</v>
      </c>
      <c r="AR40" s="344">
        <v>-50.7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26277</v>
      </c>
      <c r="AP41" s="342">
        <v>5695</v>
      </c>
      <c r="AQ41" s="343">
        <v>29081</v>
      </c>
      <c r="AR41" s="344">
        <v>-80.400000000000006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456404</v>
      </c>
      <c r="AN51" s="364">
        <v>91135</v>
      </c>
      <c r="AO51" s="365">
        <v>34.4</v>
      </c>
      <c r="AP51" s="366">
        <v>175675</v>
      </c>
      <c r="AQ51" s="367">
        <v>0.6</v>
      </c>
      <c r="AR51" s="368">
        <v>33.799999999999997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323315</v>
      </c>
      <c r="AN52" s="372">
        <v>64560</v>
      </c>
      <c r="AO52" s="373">
        <v>43.4</v>
      </c>
      <c r="AP52" s="374">
        <v>87698</v>
      </c>
      <c r="AQ52" s="375">
        <v>10</v>
      </c>
      <c r="AR52" s="376">
        <v>33.4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607849</v>
      </c>
      <c r="AN53" s="364">
        <v>124995</v>
      </c>
      <c r="AO53" s="365">
        <v>37.200000000000003</v>
      </c>
      <c r="AP53" s="366">
        <v>280458</v>
      </c>
      <c r="AQ53" s="367">
        <v>59.6</v>
      </c>
      <c r="AR53" s="368">
        <v>-22.4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362462</v>
      </c>
      <c r="AN54" s="372">
        <v>74535</v>
      </c>
      <c r="AO54" s="373">
        <v>15.5</v>
      </c>
      <c r="AP54" s="374">
        <v>127286</v>
      </c>
      <c r="AQ54" s="375">
        <v>45.1</v>
      </c>
      <c r="AR54" s="376">
        <v>-29.6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636993</v>
      </c>
      <c r="AN55" s="364">
        <v>133123</v>
      </c>
      <c r="AO55" s="365">
        <v>6.5</v>
      </c>
      <c r="AP55" s="366">
        <v>237994</v>
      </c>
      <c r="AQ55" s="367">
        <v>-15.1</v>
      </c>
      <c r="AR55" s="368">
        <v>21.6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320781</v>
      </c>
      <c r="AN56" s="372">
        <v>67039</v>
      </c>
      <c r="AO56" s="373">
        <v>-10.1</v>
      </c>
      <c r="AP56" s="374">
        <v>110361</v>
      </c>
      <c r="AQ56" s="375">
        <v>-13.3</v>
      </c>
      <c r="AR56" s="376">
        <v>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507746</v>
      </c>
      <c r="AN57" s="364">
        <v>108215</v>
      </c>
      <c r="AO57" s="365">
        <v>-18.7</v>
      </c>
      <c r="AP57" s="366">
        <v>267911</v>
      </c>
      <c r="AQ57" s="367">
        <v>12.6</v>
      </c>
      <c r="AR57" s="368">
        <v>-31.3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193696</v>
      </c>
      <c r="AN58" s="372">
        <v>41282</v>
      </c>
      <c r="AO58" s="373">
        <v>-38.4</v>
      </c>
      <c r="AP58" s="374">
        <v>106425</v>
      </c>
      <c r="AQ58" s="375">
        <v>-3.6</v>
      </c>
      <c r="AR58" s="376">
        <v>-34.799999999999997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582116</v>
      </c>
      <c r="AN59" s="364">
        <v>126163</v>
      </c>
      <c r="AO59" s="365">
        <v>16.600000000000001</v>
      </c>
      <c r="AP59" s="366">
        <v>228215</v>
      </c>
      <c r="AQ59" s="367">
        <v>-14.8</v>
      </c>
      <c r="AR59" s="368">
        <v>31.4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427308</v>
      </c>
      <c r="AN60" s="372">
        <v>92611</v>
      </c>
      <c r="AO60" s="373">
        <v>124.3</v>
      </c>
      <c r="AP60" s="374">
        <v>117571</v>
      </c>
      <c r="AQ60" s="375">
        <v>10.5</v>
      </c>
      <c r="AR60" s="376">
        <v>113.8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558222</v>
      </c>
      <c r="AN61" s="379">
        <v>116726</v>
      </c>
      <c r="AO61" s="380">
        <v>15.2</v>
      </c>
      <c r="AP61" s="381">
        <v>238051</v>
      </c>
      <c r="AQ61" s="382">
        <v>8.6</v>
      </c>
      <c r="AR61" s="368">
        <v>6.6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325512</v>
      </c>
      <c r="AN62" s="372">
        <v>68005</v>
      </c>
      <c r="AO62" s="373">
        <v>26.9</v>
      </c>
      <c r="AP62" s="374">
        <v>109868</v>
      </c>
      <c r="AQ62" s="375">
        <v>9.6999999999999993</v>
      </c>
      <c r="AR62" s="376">
        <v>17.2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X7LjtR/7ifeGxK5mrgY/dAwqadG7mJXuDWqUYVURfCRRyvHlgiyIADDKtAIVfDwQ0XvKGdUmH+lF64uXX/pkw==" saltValue="XHY717vYASxBFqa7mGFL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EXKz4nyusli5QsfJcTvt4V8r2Hi1dkdrblnJJaK4WYSSFWvllWI9zR8SeQvBAt+3XX1EXY71GKPOKScAeMMcQ==" saltValue="brcuAjXiXSFcCVepdunO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zNl97R9Ax0rzQazYsMfrUSXXcs+te4pdR/ix8zhaLq+ZxgyaQADr+VwaHVzSK2jvbWENjnqFH931UgjoKEIA==" saltValue="tjat3/7jaxc8VZ89hv82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36.18</v>
      </c>
      <c r="G47" s="12">
        <v>34.090000000000003</v>
      </c>
      <c r="H47" s="12">
        <v>35.53</v>
      </c>
      <c r="I47" s="12">
        <v>35.61</v>
      </c>
      <c r="J47" s="13">
        <v>35.18</v>
      </c>
    </row>
    <row r="48" spans="2:10" ht="57.75" customHeight="1" x14ac:dyDescent="0.15">
      <c r="B48" s="14"/>
      <c r="C48" s="1234" t="s">
        <v>4</v>
      </c>
      <c r="D48" s="1234"/>
      <c r="E48" s="1235"/>
      <c r="F48" s="15">
        <v>8.18</v>
      </c>
      <c r="G48" s="16">
        <v>5.86</v>
      </c>
      <c r="H48" s="16">
        <v>6.38</v>
      </c>
      <c r="I48" s="16">
        <v>7.42</v>
      </c>
      <c r="J48" s="17">
        <v>6.05</v>
      </c>
    </row>
    <row r="49" spans="2:10" ht="57.75" customHeight="1" thickBot="1" x14ac:dyDescent="0.2">
      <c r="B49" s="18"/>
      <c r="C49" s="1236" t="s">
        <v>5</v>
      </c>
      <c r="D49" s="1236"/>
      <c r="E49" s="1237"/>
      <c r="F49" s="19">
        <v>0.05</v>
      </c>
      <c r="G49" s="20" t="s">
        <v>555</v>
      </c>
      <c r="H49" s="20">
        <v>0.38</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F9eORXa74rZ30eeEUpuIYfIoQww+W4SbpJopRXB4SxWyy4qmT0FEartTxNgu3Lmz3ZH0LPZLyexZIEdClRPbw==" saltValue="C+7j3QxldV2TIzEQDTl/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2020-09-16T01:37:25Z</cp:lastPrinted>
  <dcterms:created xsi:type="dcterms:W3CDTF">2020-02-10T06:15:37Z</dcterms:created>
  <dcterms:modified xsi:type="dcterms:W3CDTF">2020-09-16T02:30:33Z</dcterms:modified>
  <cp:category/>
</cp:coreProperties>
</file>