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AM35" i="10"/>
  <c r="C34" i="10"/>
  <c r="C35" i="10" s="1"/>
  <c r="C36"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CO34" i="10"/>
  <c r="CO35" i="10" s="1"/>
  <c r="BW34" i="10"/>
  <c r="BW35" i="10" s="1"/>
  <c r="BW36" i="10" s="1"/>
  <c r="BW37" i="10" s="1"/>
</calcChain>
</file>

<file path=xl/sharedStrings.xml><?xml version="1.0" encoding="utf-8"?>
<sst xmlns="http://schemas.openxmlformats.org/spreadsheetml/2006/main" count="1165" uniqueCount="631">
  <si>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</si>
  <si>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</si>
  <si>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</si>
  <si>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</si>
  <si>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</si>
  <si>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</si>
  <si>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</si>
  <si>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</si>
  <si>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</si>
  <si>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</si>
  <si>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</si>
  <si>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</si>
  <si>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</si>
  <si>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</si>
  <si>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</si>
  <si>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</si>
  <si>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</si>
  <si>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</si>
  <si>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</si>
  <si>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</si>
  <si>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</si>
  <si>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</si>
  <si>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</si>
  <si>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</si>
  <si>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</si>
  <si>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</si>
  <si>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</si>
  <si>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</si>
  <si>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</si>
  <si>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</si>
  <si>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</si>
  <si>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</si>
  <si>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</si>
  <si>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</si>
  <si>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</si>
  <si>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</si>
  <si>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</si>
  <si>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</si>
  <si>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</si>
  <si>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</si>
  <si>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</si>
  <si>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</si>
  <si>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</si>
  <si>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</si>
  <si>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</si>
  <si>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</si>
  <si>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</si>
  <si>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</si>
  <si>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</si>
  <si>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</si>
  <si>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</si>
  <si>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</si>
  <si>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</si>
  <si>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</si>
  <si>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</si>
  <si>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</si>
  <si>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</si>
  <si>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</si>
  <si>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</si>
  <si>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</si>
  <si>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</si>
  <si>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</si>
  <si>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</si>
  <si>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</si>
  <si>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</si>
  <si>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</si>
  <si>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</si>
  <si>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</si>
  <si>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</si>
  <si>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</si>
  <si>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</si>
  <si>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</si>
  <si>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</si>
  <si>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</si>
  <si>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</si>
  <si>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</si>
  <si>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</si>
  <si>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</si>
  <si>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</si>
  <si>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</si>
  <si>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</si>
  <si>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</si>
  <si>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</si>
  <si>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</si>
  <si>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</si>
  <si>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</si>
  <si>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</si>
  <si>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</si>
  <si>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</si>
  <si>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</si>
  <si>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</si>
  <si>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</si>
  <si>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</si>
  <si>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</si>
  <si>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</si>
  <si>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</si>
  <si>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</si>
  <si>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</si>
  <si>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</si>
  <si>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</si>
  <si>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</si>
  <si>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</si>
  <si>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</si>
  <si>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</si>
  <si>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</si>
  <si>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</si>
  <si>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</si>
  <si>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</si>
  <si>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</si>
  <si>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</si>
  <si>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</si>
  <si>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</si>
  <si>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</si>
  <si>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</si>
  <si>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</si>
  <si>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</si>
  <si>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</si>
  <si>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</si>
  <si>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</si>
  <si>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</si>
  <si>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</si>
  <si>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</si>
  <si>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</si>
  <si>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</si>
  <si>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</si>
  <si>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</si>
  <si>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</si>
  <si>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</si>
  <si>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</si>
  <si>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</si>
  <si>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</si>
  <si>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</si>
  <si>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</si>
  <si>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</si>
  <si>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</si>
  <si>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</si>
  <si>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</si>
  <si>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</si>
  <si>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</si>
  <si>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</si>
  <si>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</si>
  <si>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</si>
  <si>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</si>
  <si>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</si>
  <si>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</si>
  <si>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</si>
  <si>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</si>
  <si>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</si>
  <si>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</si>
  <si>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</si>
  <si>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</si>
  <si>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</si>
  <si>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</si>
  <si>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</si>
  <si>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</si>
  <si>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</si>
  <si>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</si>
  <si>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</si>
  <si>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</si>
  <si>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</si>
  <si>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</si>
  <si>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</si>
  <si>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</si>
  <si>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</si>
  <si>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</si>
  <si>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</si>
  <si>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</si>
  <si>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</si>
  <si>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</si>
  <si>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</si>
  <si>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</si>
  <si>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</si>
  <si>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</si>
  <si>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</si>
  <si>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</si>
  <si>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</si>
  <si>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</si>
  <si>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</si>
  <si>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</si>
  <si>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</si>
  <si>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</si>
  <si>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</si>
  <si>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</si>
  <si>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</si>
  <si>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</si>
  <si>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</si>
  <si>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</si>
  <si>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</si>
  <si>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</si>
  <si>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</si>
  <si>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</si>
  <si>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</si>
  <si>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</si>
  <si>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</si>
  <si>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</si>
  <si>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</si>
  <si>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</si>
  <si>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</si>
  <si>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</si>
  <si>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</si>
  <si>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</si>
  <si>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</si>
  <si>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</si>
  <si>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</si>
  <si>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</si>
  <si>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</si>
  <si>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</si>
  <si>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</si>
  <si>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</si>
  <si>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</si>
  <si>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</si>
  <si>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</si>
  <si>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</si>
  <si>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熊本県芦北町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</si>
  <si>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</si>
  <si>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</si>
  <si>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</si>
  <si>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</si>
  <si>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</si>
  <si>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</si>
  <si>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</si>
  <si>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</si>
  <si>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</si>
  <si>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</si>
  <si>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</si>
  <si>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</si>
  <si>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</si>
  <si>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</si>
  <si>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</si>
  <si>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</si>
  <si>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</si>
  <si>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</si>
  <si>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</si>
  <si>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</si>
  <si>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</si>
  <si>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</si>
  <si>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</si>
  <si>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</si>
  <si>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</si>
  <si>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</si>
  <si>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</si>
  <si>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</si>
  <si>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</si>
  <si>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</si>
  <si>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</si>
  <si>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</si>
  <si>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</si>
  <si>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</si>
  <si>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</si>
  <si>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</si>
  <si>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</si>
  <si>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</si>
  <si>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</si>
  <si>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</si>
  <si>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</si>
  <si>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</si>
  <si>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</si>
  <si>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</si>
  <si>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</si>
  <si>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</si>
  <si>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</si>
  <si>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</si>
  <si>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</si>
  <si>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</si>
  <si>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</si>
  <si>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</si>
  <si>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</si>
  <si>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</si>
  <si>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</si>
  <si>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</si>
  <si>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</si>
  <si>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</si>
  <si>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</si>
  <si>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</si>
  <si>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</si>
  <si>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</si>
  <si>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</si>
  <si>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</si>
  <si>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</si>
  <si>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</si>
  <si>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</si>
  <si>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</si>
  <si>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</si>
  <si>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</si>
  <si>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</si>
  <si>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</si>
  <si>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</si>
  <si>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</si>
  <si>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</si>
  <si>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</si>
  <si>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</si>
  <si>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</si>
  <si>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</si>
  <si>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</si>
  <si>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</si>
  <si>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</si>
  <si>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</si>
  <si>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</si>
  <si>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</si>
  <si>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</si>
  <si>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</si>
  <si>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</si>
  <si>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</si>
  <si>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</si>
  <si>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</si>
  <si>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</si>
  <si>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</si>
  <si>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</si>
  <si>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</si>
  <si>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</si>
  <si>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</si>
  <si>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</si>
  <si>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</si>
  <si>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</si>
  <si>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</si>
  <si>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</si>
  <si>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</si>
  <si>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</si>
  <si>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</si>
  <si>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</si>
  <si>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</si>
  <si>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</si>
  <si>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</si>
  <si>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</si>
  <si>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</si>
  <si>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</si>
  <si>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</si>
  <si>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</si>
  <si>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</si>
  <si>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</si>
  <si>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</si>
  <si>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</si>
  <si>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</si>
  <si>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</si>
  <si>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</si>
  <si>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</si>
  <si>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</si>
  <si>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</si>
  <si>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</si>
  <si>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</si>
  <si>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</si>
  <si>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</si>
  <si>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</si>
  <si>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</si>
  <si>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</si>
  <si>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</si>
  <si>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</si>
  <si>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</si>
  <si>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</si>
  <si>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</si>
  <si>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</si>
  <si>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</si>
  <si>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</si>
  <si>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</si>
  <si>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</si>
  <si>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</si>
  <si>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</si>
  <si>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</si>
  <si>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</si>
  <si>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</si>
  <si>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</si>
  <si>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</si>
  <si>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熊本県芦北町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</si>
  <si>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</si>
  <si>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</si>
  <si>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</si>
  <si>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</si>
  <si>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</si>
  <si>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</si>
  <si>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</si>
  <si>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</si>
  <si>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</si>
  <si>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</si>
  <si>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</si>
  <si>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</si>
  <si>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</si>
  <si>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</si>
  <si>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</si>
  <si>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</si>
  <si>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</si>
  <si>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</si>
  <si>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</si>
  <si>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</si>
  <si>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</si>
  <si>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</si>
  <si>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</si>
  <si>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</si>
  <si>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</si>
  <si>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</si>
  <si>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</si>
  <si>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</si>
  <si>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</si>
  <si>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</si>
  <si>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</si>
  <si>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</si>
  <si>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</si>
  <si>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</si>
  <si>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</si>
  <si>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</si>
  <si>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</si>
  <si>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</si>
  <si>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</si>
  <si>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</si>
  <si>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</si>
  <si>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</si>
  <si>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</si>
  <si>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t>
    <phoneticPr fontId="5"/>
  </si>
  <si>
    <t>法非適用企業</t>
    <phoneticPr fontId="5"/>
  </si>
  <si>
    <t>生活排水処理事業特別会計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</si>
  <si>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</si>
  <si>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</si>
  <si>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</si>
  <si>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</si>
  <si>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</si>
  <si>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</si>
  <si>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</si>
  <si>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</si>
  <si>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</si>
  <si>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</si>
  <si>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</si>
  <si>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</si>
  <si>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</si>
  <si>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</si>
  <si>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</si>
  <si>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</si>
  <si>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</si>
  <si>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</si>
  <si>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</si>
  <si>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</si>
  <si>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</si>
  <si>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</si>
  <si>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</si>
  <si>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</si>
  <si>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</si>
  <si>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</si>
  <si>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</si>
  <si>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</si>
  <si>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</si>
  <si>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</si>
  <si>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</si>
  <si>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</si>
  <si>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</si>
  <si>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</si>
  <si>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</si>
  <si>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</si>
  <si>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</si>
  <si>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</si>
  <si>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</si>
  <si>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</si>
  <si>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</si>
  <si>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</si>
  <si>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</si>
  <si>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</si>
  <si>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</si>
  <si>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</si>
  <si>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</si>
  <si>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</si>
  <si>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</si>
  <si>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</si>
  <si>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</si>
  <si>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</si>
  <si>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</si>
  <si>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</si>
  <si>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</si>
  <si>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</si>
  <si>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</si>
  <si>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</si>
  <si>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</si>
  <si>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</si>
  <si>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</si>
  <si>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</si>
  <si>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</si>
  <si>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</si>
  <si>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</si>
  <si>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</si>
  <si>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</si>
  <si>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</si>
  <si>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</si>
  <si>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</si>
  <si>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</si>
  <si>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</si>
  <si>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</si>
  <si>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</si>
  <si>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</si>
  <si>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生活排水処理事業特別会計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</si>
  <si>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</si>
  <si>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</si>
  <si>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</si>
  <si>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</si>
  <si>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</si>
  <si>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</si>
  <si>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</si>
  <si>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</si>
  <si>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</si>
  <si>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</si>
  <si>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</si>
  <si>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</si>
  <si>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</si>
  <si>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</si>
  <si>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</si>
  <si>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</si>
  <si>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</si>
  <si>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</si>
  <si>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</si>
  <si>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</si>
  <si>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</si>
  <si>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</si>
  <si>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</si>
  <si>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</si>
  <si>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</si>
  <si>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</si>
  <si>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</si>
  <si>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</si>
  <si>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</si>
  <si>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</si>
  <si>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</si>
  <si>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</si>
  <si>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</si>
  <si>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</si>
  <si>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</si>
  <si>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</si>
  <si>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</si>
  <si>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</si>
  <si>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</si>
  <si>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</si>
  <si>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</si>
  <si>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</si>
  <si>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</si>
  <si>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</si>
  <si>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</si>
  <si>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</si>
  <si>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</si>
  <si>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</si>
  <si>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</si>
  <si>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</si>
  <si>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</si>
  <si>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</si>
  <si>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</si>
  <si>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</si>
  <si>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</si>
  <si>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</si>
  <si>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</si>
  <si>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</si>
  <si>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</si>
  <si>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</si>
  <si>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</si>
  <si>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</si>
  <si>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</si>
  <si>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</si>
  <si>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</si>
  <si>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</si>
  <si>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</si>
  <si>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</si>
  <si>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</si>
  <si>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</si>
  <si>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</si>
  <si>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</si>
  <si>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</si>
  <si>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</si>
  <si>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</si>
  <si>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</si>
  <si>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</si>
  <si>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</si>
  <si>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</si>
  <si>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</si>
  <si>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</si>
  <si>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</si>
  <si>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</si>
  <si>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</si>
  <si>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</si>
  <si>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</si>
  <si>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</si>
  <si>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</si>
  <si>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</si>
  <si>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</si>
  <si>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0.17</t>
  </si>
  <si>
    <t>▲ 1.96</t>
  </si>
  <si>
    <t>▲ 1.41</t>
  </si>
  <si>
    <t>▲ 0.44</t>
  </si>
  <si>
    <t>国民健康保険事業特別会計</t>
  </si>
  <si>
    <t>水道事業会計</t>
  </si>
  <si>
    <t>一般会計</t>
  </si>
  <si>
    <t>介護保険事業特別会計</t>
  </si>
  <si>
    <t>後期高齢者医療事業特別会計</t>
  </si>
  <si>
    <t>奨学資金貸付事業特別会計</t>
  </si>
  <si>
    <t>町有温泉事業特別会計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</si>
  <si>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</si>
  <si>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</si>
  <si>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</si>
  <si>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</si>
  <si>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</si>
  <si>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</si>
  <si>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</si>
  <si>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</si>
  <si>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</si>
  <si>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</si>
  <si>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</si>
  <si>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</si>
  <si>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</si>
  <si>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御立岬</t>
    <rPh sb="0" eb="2">
      <t>オタチ</t>
    </rPh>
    <rPh sb="2" eb="3">
      <t>ミサキ</t>
    </rPh>
    <phoneticPr fontId="2"/>
  </si>
  <si>
    <t>あしきたマリンサービス</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</si>
  <si>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</si>
  <si>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</si>
  <si>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</si>
  <si>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</si>
  <si>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</si>
  <si>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</si>
  <si>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</si>
  <si>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</si>
  <si>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</si>
  <si>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まちづくり振興基金</t>
    <rPh sb="5" eb="7">
      <t>シンコウ</t>
    </rPh>
    <rPh sb="7" eb="9">
      <t>キキン</t>
    </rPh>
    <phoneticPr fontId="2"/>
  </si>
  <si>
    <t>町有施設整備基金</t>
    <rPh sb="0" eb="1">
      <t>チョウ</t>
    </rPh>
    <rPh sb="1" eb="2">
      <t>ユウ</t>
    </rPh>
    <rPh sb="2" eb="4">
      <t>シセツ</t>
    </rPh>
    <rPh sb="4" eb="6">
      <t>セイビ</t>
    </rPh>
    <rPh sb="6" eb="8">
      <t>キキン</t>
    </rPh>
    <phoneticPr fontId="2"/>
  </si>
  <si>
    <t>社会福祉振興基金</t>
    <rPh sb="0" eb="2">
      <t>シャカイ</t>
    </rPh>
    <rPh sb="2" eb="4">
      <t>フクシ</t>
    </rPh>
    <rPh sb="4" eb="6">
      <t>シンコウ</t>
    </rPh>
    <rPh sb="6" eb="8">
      <t>キキン</t>
    </rPh>
    <phoneticPr fontId="2"/>
  </si>
  <si>
    <t>九州新幹線渇水対策等被害対策基金</t>
    <rPh sb="0" eb="2">
      <t>キュウシュウ</t>
    </rPh>
    <rPh sb="2" eb="5">
      <t>シンカンセン</t>
    </rPh>
    <rPh sb="5" eb="7">
      <t>カッスイ</t>
    </rPh>
    <rPh sb="7" eb="9">
      <t>タイサク</t>
    </rPh>
    <rPh sb="9" eb="10">
      <t>トウ</t>
    </rPh>
    <rPh sb="10" eb="12">
      <t>ヒガイ</t>
    </rPh>
    <rPh sb="12" eb="14">
      <t>タイサク</t>
    </rPh>
    <rPh sb="14" eb="16">
      <t>キキン</t>
    </rPh>
    <phoneticPr fontId="2"/>
  </si>
  <si>
    <t>ふるさとづくり基金</t>
    <rPh sb="7" eb="9">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</si>
  <si>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</si>
  <si>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</si>
  <si>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</si>
  <si>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</si>
  <si>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</si>
  <si>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</si>
  <si>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</si>
  <si>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</si>
  <si>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</si>
  <si>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</si>
  <si>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</si>
  <si>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</si>
  <si>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</si>
  <si>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</si>
  <si>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起債シーリングを実施し、地方債現在高の減少に努めてきたことにより将来負担比率は発生していないが、有形固定資産減価償却率は、類似団体平均値よりも高くなっている。取得から年数を経ている資産が多いことが考えられるため、現在策定中の公共施設等の個別施設計画策定後は、本計画に基づき、施設の老朽化対策を進めていく必要がある。</t>
    <phoneticPr fontId="5"/>
  </si>
  <si>
    <t>将来負担比率、実質公債費比率ともに類似団体より低い水準で推移しており、将来負担比率は平成26年度以降発生していない。新規の起債借入について、当該年度の元金償還額以内での起債借入を行うシーリングを実施してきたことによるものと考える。また、交付税措置率の高い起債の借入を行ってきたことも要因と考える。今後は、災害対応、大型の主要事業実施に伴い、一時的にシーリングを超える起債借入となる年度もあると見込むが、該当年度以外は、起債シーリングを再度実施し、将来負担の抑制を図り、健全財政に努めていく。</t>
    <rPh sb="152" eb="154">
      <t>サイガイ</t>
    </rPh>
    <rPh sb="154" eb="156">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</si>
</sst>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4" fillId="0" borderId="12" xfId="16" applyFont="1" applyBorder="1" applyAlignment="1" applyProtection="1">
      <alignment horizontal="left" vertical="top" wrapText="1"/>
      <protection locked="0"/>
    </xf>
    <xf numFmtId="0" fontId="34" fillId="0" borderId="48" xfId="16" applyFont="1" applyBorder="1" applyAlignment="1" applyProtection="1">
      <alignment horizontal="left" vertical="top" wrapText="1"/>
      <protection locked="0"/>
    </xf>
    <xf numFmtId="0" fontId="34" fillId="0" borderId="64"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4"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1D10-42D5-AD68-B57E058394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58991</c:v>
                </c:pt>
                <c:pt idx="1">
                  <c:v>69524</c:v>
                </c:pt>
                <c:pt idx="2">
                  <c:v>67572</c:v>
                </c:pt>
                <c:pt idx="3">
                  <c:v>78804</c:v>
                </c:pt>
                <c:pt idx="4">
                  <c:v>83408</c:v>
                </c:pt>
              </c:numCache>
            </c:numRef>
          </c:val>
          <c:smooth val="0"/>
          <c:extLst>
            <c:ext xmlns:c16="http://schemas.microsoft.com/office/drawing/2014/chart" uri="{C3380CC4-5D6E-409C-BE32-E72D297353CC}">
              <c16:uniqueId val="{00000001-1D10-42D5-AD68-B57E058394FF}"/>
            </c:ext>
          </c:extLst>
        </c:ser>
        <c:dLbls>
          <c:showLegendKey val="0"/>
          <c:showVal val="0"/>
          <c:showCatName val="0"/>
          <c:showSerName val="0"/>
          <c:showPercent val="0"/>
          <c:showBubbleSize val="0"/>
        </c:dLbls>
        <c:marker val="1"/>
        <c:smooth val="0"/>
        <c:axId val="124194816"/>
        <c:axId val="124196736"/>
      </c:lineChart>
      <c:catAx>
        <c:axId val="12419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96736"/>
        <c:crosses val="autoZero"/>
        <c:auto val="1"/>
        <c:lblAlgn val="ctr"/>
        <c:lblOffset val="100"/>
        <c:tickLblSkip val="1"/>
        <c:tickMarkSkip val="1"/>
        <c:noMultiLvlLbl val="0"/>
      </c:catAx>
      <c:valAx>
        <c:axId val="1241967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9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7.89</c:v>
                </c:pt>
                <c:pt idx="1">
                  <c:v>7.69</c:v>
                </c:pt>
                <c:pt idx="2">
                  <c:v>6.03</c:v>
                </c:pt>
                <c:pt idx="3">
                  <c:v>4.6900000000000004</c:v>
                </c:pt>
                <c:pt idx="4">
                  <c:v>4.83</c:v>
                </c:pt>
              </c:numCache>
            </c:numRef>
          </c:val>
          <c:extLst>
            <c:ext xmlns:c16="http://schemas.microsoft.com/office/drawing/2014/chart" uri="{C3380CC4-5D6E-409C-BE32-E72D297353CC}">
              <c16:uniqueId val="{00000000-0E6A-44BE-B5F0-D11478C909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22.11</c:v>
                </c:pt>
                <c:pt idx="1">
                  <c:v>22.12</c:v>
                </c:pt>
                <c:pt idx="2">
                  <c:v>23.05</c:v>
                </c:pt>
                <c:pt idx="3">
                  <c:v>23.38</c:v>
                </c:pt>
                <c:pt idx="4">
                  <c:v>23.63</c:v>
                </c:pt>
              </c:numCache>
            </c:numRef>
          </c:val>
          <c:extLst>
            <c:ext xmlns:c16="http://schemas.microsoft.com/office/drawing/2014/chart" uri="{C3380CC4-5D6E-409C-BE32-E72D297353CC}">
              <c16:uniqueId val="{00000001-0E6A-44BE-B5F0-D11478C909CE}"/>
            </c:ext>
          </c:extLst>
        </c:ser>
        <c:dLbls>
          <c:showLegendKey val="0"/>
          <c:showVal val="0"/>
          <c:showCatName val="0"/>
          <c:showSerName val="0"/>
          <c:showPercent val="0"/>
          <c:showBubbleSize val="0"/>
        </c:dLbls>
        <c:gapWidth val="250"/>
        <c:overlap val="100"/>
        <c:axId val="142798208"/>
        <c:axId val="142800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-0.17</c:v>
                </c:pt>
                <c:pt idx="2">
                  <c:v>-1.96</c:v>
                </c:pt>
                <c:pt idx="3">
                  <c:v>-1.41</c:v>
                </c:pt>
                <c:pt idx="4">
                  <c:v>-0.44</c:v>
                </c:pt>
              </c:numCache>
            </c:numRef>
          </c:val>
          <c:smooth val="0"/>
          <c:extLst>
            <c:ext xmlns:c16="http://schemas.microsoft.com/office/drawing/2014/chart" uri="{C3380CC4-5D6E-409C-BE32-E72D297353CC}">
              <c16:uniqueId val="{00000002-0E6A-44BE-B5F0-D11478C909CE}"/>
            </c:ext>
          </c:extLst>
        </c:ser>
        <c:dLbls>
          <c:showLegendKey val="0"/>
          <c:showVal val="0"/>
          <c:showCatName val="0"/>
          <c:showSerName val="0"/>
          <c:showPercent val="0"/>
          <c:showBubbleSize val="0"/>
        </c:dLbls>
        <c:marker val="1"/>
        <c:smooth val="0"/>
        <c:axId val="142798208"/>
        <c:axId val="142800384"/>
      </c:lineChart>
      <c:catAx>
        <c:axId val="1427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800384"/>
        <c:crosses val="autoZero"/>
        <c:auto val="1"/>
        <c:lblAlgn val="ctr"/>
        <c:lblOffset val="100"/>
        <c:tickLblSkip val="1"/>
        <c:tickMarkSkip val="1"/>
        <c:noMultiLvlLbl val="0"/>
      </c:catAx>
      <c:valAx>
        <c:axId val="1428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9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0.15</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0-C375-47DA-A979-2AE8953D27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75-47DA-A979-2AE8953D277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375-47DA-A979-2AE8953D2771}"/>
            </c:ext>
          </c:extLst>
        </c:ser>
        <c:ser>
          <c:idx val="3"/>
          <c:order val="3"/>
          <c:tx>
            <c:strRef>
              <c:f>データシート!$A$30</c:f>
              <c:strCache>
                <c:ptCount val="1"/>
                <c:pt idx="0">
                  <c:v>町有温泉事業特別会計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375-47DA-A979-2AE8953D2771}"/>
            </c:ext>
          </c:extLst>
        </c:ser>
        <c:ser>
          <c:idx val="4"/>
          <c:order val="4"/>
          <c:tx>
            <c:strRef>
              <c:f>データシート!$A$31</c:f>
              <c:strCache>
                <c:ptCount val="1"/>
                <c:pt idx="0">
                  <c:v>奨学資金貸付事業特別会計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375-47DA-A979-2AE8953D277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C375-47DA-A979-2AE8953D277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1.88</c:v>
                </c:pt>
                <c:pt idx="2">
                  <c:v>#N/A</c:v>
                </c:pt>
                <c:pt idx="3">
                  <c:v>2.87</c:v>
                </c:pt>
                <c:pt idx="4">
                  <c:v>#N/A</c:v>
                </c:pt>
                <c:pt idx="5">
                  <c:v>3.55</c:v>
                </c:pt>
                <c:pt idx="6">
                  <c:v>#N/A</c:v>
                </c:pt>
                <c:pt idx="7">
                  <c:v>3.89</c:v>
                </c:pt>
                <c:pt idx="8">
                  <c:v>#N/A</c:v>
                </c:pt>
                <c:pt idx="9">
                  <c:v>4.16</c:v>
                </c:pt>
              </c:numCache>
            </c:numRef>
          </c:val>
          <c:extLst>
            <c:ext xmlns:c16="http://schemas.microsoft.com/office/drawing/2014/chart" uri="{C3380CC4-5D6E-409C-BE32-E72D297353CC}">
              <c16:uniqueId val="{00000006-C375-47DA-A979-2AE8953D277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7.88</c:v>
                </c:pt>
                <c:pt idx="2">
                  <c:v>#N/A</c:v>
                </c:pt>
                <c:pt idx="3">
                  <c:v>7.69</c:v>
                </c:pt>
                <c:pt idx="4">
                  <c:v>#N/A</c:v>
                </c:pt>
                <c:pt idx="5">
                  <c:v>6.03</c:v>
                </c:pt>
                <c:pt idx="6">
                  <c:v>#N/A</c:v>
                </c:pt>
                <c:pt idx="7">
                  <c:v>4.68</c:v>
                </c:pt>
                <c:pt idx="8">
                  <c:v>#N/A</c:v>
                </c:pt>
                <c:pt idx="9">
                  <c:v>4.82</c:v>
                </c:pt>
              </c:numCache>
            </c:numRef>
          </c:val>
          <c:extLst>
            <c:ext xmlns:c16="http://schemas.microsoft.com/office/drawing/2014/chart" uri="{C3380CC4-5D6E-409C-BE32-E72D297353CC}">
              <c16:uniqueId val="{00000007-C375-47DA-A979-2AE8953D277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3.52</c:v>
                </c:pt>
                <c:pt idx="2">
                  <c:v>#N/A</c:v>
                </c:pt>
                <c:pt idx="3">
                  <c:v>3.52</c:v>
                </c:pt>
                <c:pt idx="4">
                  <c:v>#N/A</c:v>
                </c:pt>
                <c:pt idx="5">
                  <c:v>4.76</c:v>
                </c:pt>
                <c:pt idx="6">
                  <c:v>#N/A</c:v>
                </c:pt>
                <c:pt idx="7">
                  <c:v>4.96</c:v>
                </c:pt>
                <c:pt idx="8">
                  <c:v>#N/A</c:v>
                </c:pt>
                <c:pt idx="9">
                  <c:v>5.18</c:v>
                </c:pt>
              </c:numCache>
            </c:numRef>
          </c:val>
          <c:extLst>
            <c:ext xmlns:c16="http://schemas.microsoft.com/office/drawing/2014/chart" uri="{C3380CC4-5D6E-409C-BE32-E72D297353CC}">
              <c16:uniqueId val="{00000008-C375-47DA-A979-2AE8953D2771}"/>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2.98</c:v>
                </c:pt>
                <c:pt idx="2">
                  <c:v>#N/A</c:v>
                </c:pt>
                <c:pt idx="3">
                  <c:v>4.67</c:v>
                </c:pt>
                <c:pt idx="4">
                  <c:v>#N/A</c:v>
                </c:pt>
                <c:pt idx="5">
                  <c:v>5.16</c:v>
                </c:pt>
                <c:pt idx="6">
                  <c:v>#N/A</c:v>
                </c:pt>
                <c:pt idx="7">
                  <c:v>6.2</c:v>
                </c:pt>
                <c:pt idx="8">
                  <c:v>#N/A</c:v>
                </c:pt>
                <c:pt idx="9">
                  <c:v>5.92</c:v>
                </c:pt>
              </c:numCache>
            </c:numRef>
          </c:val>
          <c:extLst>
            <c:ext xmlns:c16="http://schemas.microsoft.com/office/drawing/2014/chart" uri="{C3380CC4-5D6E-409C-BE32-E72D297353CC}">
              <c16:uniqueId val="{00000009-C375-47DA-A979-2AE8953D2771}"/>
            </c:ext>
          </c:extLst>
        </c:ser>
        <c:dLbls>
          <c:showLegendKey val="0"/>
          <c:showVal val="0"/>
          <c:showCatName val="0"/>
          <c:showSerName val="0"/>
          <c:showPercent val="0"/>
          <c:showBubbleSize val="0"/>
        </c:dLbls>
        <c:gapWidth val="150"/>
        <c:overlap val="100"/>
        <c:axId val="139998720"/>
        <c:axId val="140000256"/>
      </c:barChart>
      <c:catAx>
        <c:axId val="1399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00256"/>
        <c:crosses val="autoZero"/>
        <c:auto val="1"/>
        <c:lblAlgn val="ctr"/>
        <c:lblOffset val="100"/>
        <c:tickLblSkip val="1"/>
        <c:tickMarkSkip val="1"/>
        <c:noMultiLvlLbl val="0"/>
      </c:catAx>
      <c:valAx>
        <c:axId val="14000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9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1173</c:v>
                </c:pt>
                <c:pt idx="5">
                  <c:v>1145</c:v>
                </c:pt>
                <c:pt idx="8">
                  <c:v>1042</c:v>
                </c:pt>
                <c:pt idx="11">
                  <c:v>1045</c:v>
                </c:pt>
                <c:pt idx="14">
                  <c:v>965</c:v>
                </c:pt>
              </c:numCache>
            </c:numRef>
          </c:val>
          <c:extLst>
            <c:ext xmlns:c16="http://schemas.microsoft.com/office/drawing/2014/chart" uri="{C3380CC4-5D6E-409C-BE32-E72D297353CC}">
              <c16:uniqueId val="{00000000-FCFE-4ECB-BC07-6FBF2F02A3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FE-4ECB-BC07-6FBF2F02A3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FE-4ECB-BC07-6FBF2F02A3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c:v>
                </c:pt>
                <c:pt idx="3">
                  <c:v>34</c:v>
                </c:pt>
                <c:pt idx="6">
                  <c:v>34</c:v>
                </c:pt>
                <c:pt idx="9">
                  <c:v>25</c:v>
                </c:pt>
                <c:pt idx="12">
                  <c:v>0</c:v>
                </c:pt>
              </c:numCache>
            </c:numRef>
          </c:val>
          <c:extLst>
            <c:ext xmlns:c16="http://schemas.microsoft.com/office/drawing/2014/chart" uri="{C3380CC4-5D6E-409C-BE32-E72D297353CC}">
              <c16:uniqueId val="{00000003-FCFE-4ECB-BC07-6FBF2F02A3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148</c:v>
                </c:pt>
                <c:pt idx="3">
                  <c:v>149</c:v>
                </c:pt>
                <c:pt idx="6">
                  <c:v>143</c:v>
                </c:pt>
                <c:pt idx="9">
                  <c:v>143</c:v>
                </c:pt>
                <c:pt idx="12">
                  <c:v>142</c:v>
                </c:pt>
              </c:numCache>
            </c:numRef>
          </c:val>
          <c:extLst>
            <c:ext xmlns:c16="http://schemas.microsoft.com/office/drawing/2014/chart" uri="{C3380CC4-5D6E-409C-BE32-E72D297353CC}">
              <c16:uniqueId val="{00000004-FCFE-4ECB-BC07-6FBF2F02A3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FE-4ECB-BC07-6FBF2F02A3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FE-4ECB-BC07-6FBF2F02A3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1228</c:v>
                </c:pt>
                <c:pt idx="3">
                  <c:v>1201</c:v>
                </c:pt>
                <c:pt idx="6">
                  <c:v>1111</c:v>
                </c:pt>
                <c:pt idx="9">
                  <c:v>1117</c:v>
                </c:pt>
                <c:pt idx="12">
                  <c:v>1015</c:v>
                </c:pt>
              </c:numCache>
            </c:numRef>
          </c:val>
          <c:extLst>
            <c:ext xmlns:c16="http://schemas.microsoft.com/office/drawing/2014/chart" uri="{C3380CC4-5D6E-409C-BE32-E72D297353CC}">
              <c16:uniqueId val="{00000007-FCFE-4ECB-BC07-6FBF2F02A3D8}"/>
            </c:ext>
          </c:extLst>
        </c:ser>
        <c:dLbls>
          <c:showLegendKey val="0"/>
          <c:showVal val="0"/>
          <c:showCatName val="0"/>
          <c:showSerName val="0"/>
          <c:showPercent val="0"/>
          <c:showBubbleSize val="0"/>
        </c:dLbls>
        <c:gapWidth val="100"/>
        <c:overlap val="100"/>
        <c:axId val="142830208"/>
        <c:axId val="142856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c:v>
                </c:pt>
                <c:pt idx="2">
                  <c:v>#N/A</c:v>
                </c:pt>
                <c:pt idx="3">
                  <c:v>#N/A</c:v>
                </c:pt>
                <c:pt idx="4">
                  <c:v>239</c:v>
                </c:pt>
                <c:pt idx="5">
                  <c:v>#N/A</c:v>
                </c:pt>
                <c:pt idx="6">
                  <c:v>#N/A</c:v>
                </c:pt>
                <c:pt idx="7">
                  <c:v>246</c:v>
                </c:pt>
                <c:pt idx="8">
                  <c:v>#N/A</c:v>
                </c:pt>
                <c:pt idx="9">
                  <c:v>#N/A</c:v>
                </c:pt>
                <c:pt idx="10">
                  <c:v>240</c:v>
                </c:pt>
                <c:pt idx="11">
                  <c:v>#N/A</c:v>
                </c:pt>
                <c:pt idx="12">
                  <c:v>#N/A</c:v>
                </c:pt>
                <c:pt idx="13">
                  <c:v>192</c:v>
                </c:pt>
                <c:pt idx="14">
                  <c:v>#N/A</c:v>
                </c:pt>
              </c:numCache>
            </c:numRef>
          </c:val>
          <c:smooth val="0"/>
          <c:extLst>
            <c:ext xmlns:c16="http://schemas.microsoft.com/office/drawing/2014/chart" uri="{C3380CC4-5D6E-409C-BE32-E72D297353CC}">
              <c16:uniqueId val="{00000008-FCFE-4ECB-BC07-6FBF2F02A3D8}"/>
            </c:ext>
          </c:extLst>
        </c:ser>
        <c:dLbls>
          <c:showLegendKey val="0"/>
          <c:showVal val="0"/>
          <c:showCatName val="0"/>
          <c:showSerName val="0"/>
          <c:showPercent val="0"/>
          <c:showBubbleSize val="0"/>
        </c:dLbls>
        <c:marker val="1"/>
        <c:smooth val="0"/>
        <c:axId val="142830208"/>
        <c:axId val="142856960"/>
      </c:lineChart>
      <c:catAx>
        <c:axId val="1428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856960"/>
        <c:crosses val="autoZero"/>
        <c:auto val="1"/>
        <c:lblAlgn val="ctr"/>
        <c:lblOffset val="100"/>
        <c:tickLblSkip val="1"/>
        <c:tickMarkSkip val="1"/>
        <c:noMultiLvlLbl val="0"/>
      </c:catAx>
      <c:valAx>
        <c:axId val="14285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83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9207</c:v>
                </c:pt>
                <c:pt idx="5">
                  <c:v>8845</c:v>
                </c:pt>
                <c:pt idx="8">
                  <c:v>8675</c:v>
                </c:pt>
                <c:pt idx="11">
                  <c:v>8492</c:v>
                </c:pt>
                <c:pt idx="14">
                  <c:v>8507</c:v>
                </c:pt>
              </c:numCache>
            </c:numRef>
          </c:val>
          <c:extLst>
            <c:ext xmlns:c16="http://schemas.microsoft.com/office/drawing/2014/chart" uri="{C3380CC4-5D6E-409C-BE32-E72D297353CC}">
              <c16:uniqueId val="{00000000-8A61-4784-A00D-C4DE09E8DB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543</c:v>
                </c:pt>
                <c:pt idx="5">
                  <c:v>481</c:v>
                </c:pt>
                <c:pt idx="8">
                  <c:v>420</c:v>
                </c:pt>
                <c:pt idx="11">
                  <c:v>358</c:v>
                </c:pt>
                <c:pt idx="14">
                  <c:v>294</c:v>
                </c:pt>
              </c:numCache>
            </c:numRef>
          </c:val>
          <c:extLst>
            <c:ext xmlns:c16="http://schemas.microsoft.com/office/drawing/2014/chart" uri="{C3380CC4-5D6E-409C-BE32-E72D297353CC}">
              <c16:uniqueId val="{00000001-8A61-4784-A00D-C4DE09E8DB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4584</c:v>
                </c:pt>
                <c:pt idx="5">
                  <c:v>4915</c:v>
                </c:pt>
                <c:pt idx="8">
                  <c:v>5195</c:v>
                </c:pt>
                <c:pt idx="11">
                  <c:v>5115</c:v>
                </c:pt>
                <c:pt idx="14">
                  <c:v>4806</c:v>
                </c:pt>
              </c:numCache>
            </c:numRef>
          </c:val>
          <c:extLst>
            <c:ext xmlns:c16="http://schemas.microsoft.com/office/drawing/2014/chart" uri="{C3380CC4-5D6E-409C-BE32-E72D297353CC}">
              <c16:uniqueId val="{00000002-8A61-4784-A00D-C4DE09E8DB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61-4784-A00D-C4DE09E8DB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61-4784-A00D-C4DE09E8DB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8A61-4784-A00D-C4DE09E8DB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2300</c:v>
                </c:pt>
                <c:pt idx="3">
                  <c:v>2239</c:v>
                </c:pt>
                <c:pt idx="6">
                  <c:v>2016</c:v>
                </c:pt>
                <c:pt idx="9">
                  <c:v>1976</c:v>
                </c:pt>
                <c:pt idx="12">
                  <c:v>1909</c:v>
                </c:pt>
              </c:numCache>
            </c:numRef>
          </c:val>
          <c:extLst>
            <c:ext xmlns:c16="http://schemas.microsoft.com/office/drawing/2014/chart" uri="{C3380CC4-5D6E-409C-BE32-E72D297353CC}">
              <c16:uniqueId val="{00000006-8A61-4784-A00D-C4DE09E8DB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92</c:v>
                </c:pt>
                <c:pt idx="3">
                  <c:v>59</c:v>
                </c:pt>
                <c:pt idx="6">
                  <c:v>25</c:v>
                </c:pt>
                <c:pt idx="9">
                  <c:v>0</c:v>
                </c:pt>
                <c:pt idx="12">
                  <c:v>0</c:v>
                </c:pt>
              </c:numCache>
            </c:numRef>
          </c:val>
          <c:extLst>
            <c:ext xmlns:c16="http://schemas.microsoft.com/office/drawing/2014/chart" uri="{C3380CC4-5D6E-409C-BE32-E72D297353CC}">
              <c16:uniqueId val="{00000007-8A61-4784-A00D-C4DE09E8DB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1341</c:v>
                </c:pt>
                <c:pt idx="3">
                  <c:v>1244</c:v>
                </c:pt>
                <c:pt idx="6">
                  <c:v>1057</c:v>
                </c:pt>
                <c:pt idx="9">
                  <c:v>973</c:v>
                </c:pt>
                <c:pt idx="12">
                  <c:v>826</c:v>
                </c:pt>
              </c:numCache>
            </c:numRef>
          </c:val>
          <c:extLst>
            <c:ext xmlns:c16="http://schemas.microsoft.com/office/drawing/2014/chart" uri="{C3380CC4-5D6E-409C-BE32-E72D297353CC}">
              <c16:uniqueId val="{00000008-8A61-4784-A00D-C4DE09E8DB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61-4784-A00D-C4DE09E8DB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10279</c:v>
                </c:pt>
                <c:pt idx="3">
                  <c:v>10094</c:v>
                </c:pt>
                <c:pt idx="6">
                  <c:v>9943</c:v>
                </c:pt>
                <c:pt idx="9">
                  <c:v>9816</c:v>
                </c:pt>
                <c:pt idx="12">
                  <c:v>9773</c:v>
                </c:pt>
              </c:numCache>
            </c:numRef>
          </c:val>
          <c:extLst>
            <c:ext xmlns:c16="http://schemas.microsoft.com/office/drawing/2014/chart" uri="{C3380CC4-5D6E-409C-BE32-E72D297353CC}">
              <c16:uniqueId val="{0000000A-8A61-4784-A00D-C4DE09E8DB60}"/>
            </c:ext>
          </c:extLst>
        </c:ser>
        <c:dLbls>
          <c:showLegendKey val="0"/>
          <c:showVal val="0"/>
          <c:showCatName val="0"/>
          <c:showSerName val="0"/>
          <c:showPercent val="0"/>
          <c:showBubbleSize val="0"/>
        </c:dLbls>
        <c:gapWidth val="100"/>
        <c:overlap val="100"/>
        <c:axId val="142928896"/>
        <c:axId val="14301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61-4784-A00D-C4DE09E8DB60}"/>
            </c:ext>
          </c:extLst>
        </c:ser>
        <c:dLbls>
          <c:showLegendKey val="0"/>
          <c:showVal val="0"/>
          <c:showCatName val="0"/>
          <c:showSerName val="0"/>
          <c:showPercent val="0"/>
          <c:showBubbleSize val="0"/>
        </c:dLbls>
        <c:marker val="1"/>
        <c:smooth val="0"/>
        <c:axId val="142928896"/>
        <c:axId val="143012992"/>
      </c:lineChart>
      <c:catAx>
        <c:axId val="1429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012992"/>
        <c:crosses val="autoZero"/>
        <c:auto val="1"/>
        <c:lblAlgn val="ctr"/>
        <c:lblOffset val="100"/>
        <c:tickLblSkip val="1"/>
        <c:tickMarkSkip val="1"/>
        <c:noMultiLvlLbl val="0"/>
      </c:catAx>
      <c:valAx>
        <c:axId val="14301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1460</c:v>
                </c:pt>
                <c:pt idx="1">
                  <c:v>1461</c:v>
                </c:pt>
                <c:pt idx="2">
                  <c:v>1434</c:v>
                </c:pt>
              </c:numCache>
            </c:numRef>
          </c:val>
          <c:extLst>
            <c:ext xmlns:c16="http://schemas.microsoft.com/office/drawing/2014/chart" uri="{C3380CC4-5D6E-409C-BE32-E72D297353CC}">
              <c16:uniqueId val="{00000000-F151-40AB-ACB5-BD6CE4E68C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F151-40AB-ACB5-BD6CE4E68C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3423</c:v>
                </c:pt>
                <c:pt idx="1">
                  <c:v>3342</c:v>
                </c:pt>
                <c:pt idx="2">
                  <c:v>3074</c:v>
                </c:pt>
              </c:numCache>
            </c:numRef>
          </c:val>
          <c:extLst>
            <c:ext xmlns:c16="http://schemas.microsoft.com/office/drawing/2014/chart" uri="{C3380CC4-5D6E-409C-BE32-E72D297353CC}">
              <c16:uniqueId val="{00000002-F151-40AB-ACB5-BD6CE4E68C9C}"/>
            </c:ext>
          </c:extLst>
        </c:ser>
        <c:dLbls>
          <c:showLegendKey val="0"/>
          <c:showVal val="0"/>
          <c:showCatName val="0"/>
          <c:showSerName val="0"/>
          <c:showPercent val="0"/>
          <c:showBubbleSize val="0"/>
        </c:dLbls>
        <c:gapWidth val="120"/>
        <c:overlap val="100"/>
        <c:axId val="143786752"/>
        <c:axId val="143788288"/>
      </c:barChart>
      <c:catAx>
        <c:axId val="1437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788288"/>
        <c:crosses val="autoZero"/>
        <c:auto val="1"/>
        <c:lblAlgn val="ctr"/>
        <c:lblOffset val="100"/>
        <c:tickLblSkip val="1"/>
        <c:tickMarkSkip val="1"/>
        <c:noMultiLvlLbl val="0"/>
      </c:catAx>
      <c:valAx>
        <c:axId val="143788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78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{14AE8787-A3A8-4FB6-ADCA-42888FD6ED42}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7FD-4C92-9262-FD3FC92873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{64C11D35-CF62-4073-8FF4-E997A811FA69}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FD-4C92-9262-FD3FC92873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{1AE48374-87D7-42D5-A376-9A1C93ADB8D4}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FD-4C92-9262-FD3FC92873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{2F9C31E1-DC38-4409-AFDC-9A0A717E354D}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FD-4C92-9262-FD3FC92873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{0BBF88E1-1C9B-4F41-9A32-B52B6AF4BE49}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FD-4C92-9262-FD3FC928732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{4F7A4D6C-4A82-4252-A934-2C7B23FDEFFF}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7FD-4C92-9262-FD3FC928732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{8AB9BD04-D4A8-4282-AB6D-8631DD34B791}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7FD-4C92-9262-FD3FC928732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{CEC76A7B-C75F-4D65-B477-5D5A5A7C8DF5}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7FD-4C92-9262-FD3FC928732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{8C50B632-C841-497E-8399-1A75E46F27E5}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7FD-4C92-9262-FD3FC92873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68.7</c:v>
                </c:pt>
                <c:pt idx="16">
                  <c:v>70</c:v>
                </c:pt>
                <c:pt idx="24">
                  <c:v>70.8</c:v>
                </c:pt>
                <c:pt idx="32">
                  <c:v>71.900000000000006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7FD-4C92-9262-FD3FC92873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{7A8A089C-7BE6-4A0B-A1BB-6D5217AC8441}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7FD-4C92-9262-FD3FC92873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{B0CF8489-2A7A-4CA2-B5A4-237E4721EF62}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FD-4C92-9262-FD3FC92873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{4A33752C-273F-458F-832B-74349CD68FC8}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FD-4C92-9262-FD3FC92873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{A3DE844F-6290-4E70-A3C9-CEF4274711B9}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FD-4C92-9262-FD3FC92873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{71ADE4D8-2AD1-4310-A5FF-BAE6F2ACC17D}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FD-4C92-9262-FD3FC928732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{C67EF279-AF4C-4D0A-BCA7-2DECD871FD60}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7FD-4C92-9262-FD3FC928732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{276E1129-00C7-4700-8B6C-0A4F9C0E4FD7}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7FD-4C92-9262-FD3FC928732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{6484C559-01BC-42A2-BE21-3C255EECAE31}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7FD-4C92-9262-FD3FC928732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{C2ED3384-BD18-4419-AA1D-6E4249CE43E5}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7FD-4C92-9262-FD3FC92873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extLst>
            <c:ext xmlns:c16="http://schemas.microsoft.com/office/drawing/2014/chart" uri="{C3380CC4-5D6E-409C-BE32-E72D297353CC}">
              <c16:uniqueId val="{00000013-F7FD-4C92-9262-FD3FC9287327}"/>
            </c:ext>
          </c:extLst>
        </c:ser>
        <c:dLbls>
          <c:showLegendKey val="0"/>
          <c:showVal val="1"/>
          <c:showCatName val="0"/>
          <c:showSerName val="0"/>
          <c:showPercent val="0"/>
          <c:showBubbleSize val="0"/>
        </c:dLbls>
        <c:axId val="46179840"/>
        <c:axId val="46181760"/>
      </c:scatterChart>
      <c:valAx>
        <c:axId val="46179840"/>
        <c:scaling>
          <c:orientation val="minMax"/>
          <c:max val="62.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{C667F30A-9687-4B77-9603-659F23AFD53D}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7CD-4024-A99A-425DEC8EEB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{CB0A8C56-02A3-48D7-B2F4-4B61579658D3}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CD-4024-A99A-425DEC8EEB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{8674F36F-EE64-4148-B164-D5189F238B08}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CD-4024-A99A-425DEC8EEB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{A82E1748-384D-4EE6-981D-02F45F8BC937}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CD-4024-A99A-425DEC8EEB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{F74983BA-F626-4185-88C5-E56F2D5A4F0F}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CD-4024-A99A-425DEC8EEBE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{1AA9C520-2A9A-4DEB-A408-9093813A1D27}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7CD-4024-A99A-425DEC8EEBE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{C01386BB-FF5A-46CF-86F9-5061E8901CD7}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7CD-4024-A99A-425DEC8EEBE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{69C18D3A-6E6A-4F36-BD80-B545FBF11472}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7CD-4024-A99A-425DEC8EEBE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{82C7A297-FBC9-43B8-9A00-07F4D1785A40}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7CD-4024-A99A-425DEC8EEB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4.3</c:v>
                </c:pt>
                <c:pt idx="16">
                  <c:v>4.3</c:v>
                </c:pt>
                <c:pt idx="24">
                  <c:v>4.4000000000000004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CD-4024-A99A-425DEC8EEB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{CBF742E3-401A-4911-9231-F2424BDD143B}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7CD-4024-A99A-425DEC8EEB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{7CC0093D-F721-4285-BFA9-73E790C4C54C}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CD-4024-A99A-425DEC8EEB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{B642B788-F3C3-4FC8-B31B-96377121CF2C}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CD-4024-A99A-425DEC8EEB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{81261CC2-4EC2-4DFF-93D3-C9BF820A763C}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CD-4024-A99A-425DEC8EEB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{76CCC536-5809-45F7-8E4E-9F00A7EDA8EE}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CD-4024-A99A-425DEC8EEBE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{82515124-1BFE-47E7-8A47-867C63A94D89}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7CD-4024-A99A-425DEC8EEBE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{F1627830-3CE9-45EF-A0BC-FC9919FD633F}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7CD-4024-A99A-425DEC8EEBE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{149703A4-3FA8-4533-A987-D48C02AB4FF1}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7CD-4024-A99A-425DEC8EEBE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{F77C4124-7C1F-424A-9DFD-608174CFD039}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7CD-4024-A99A-425DEC8EEB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17CD-4024-A99A-425DEC8EEBEE}"/>
            </c:ext>
          </c:extLst>
        </c:ser>
        <c:dLbls>
          <c:showLegendKey val="0"/>
          <c:showVal val="1"/>
          <c:showCatName val="0"/>
          <c:showSerName val="0"/>
          <c:showPercent val="0"/>
          <c:showBubbleSize val="0"/>
        </c:dLbls>
        <c:axId val="84219776"/>
        <c:axId val="84234240"/>
      </c:scatterChart>
      <c:valAx>
        <c:axId val="84219776"/>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年度は、一部事務組合の起債償還に係る負担金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が償還終了に伴いなくなり、町の借入に係る起債償還額も大きく減少したことから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実質公債費比率の分子は減少した。今後も実質公債費比率の急激な上昇につながらないよう、償還を見込んだ計画的な起債借入に努める。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満期一括償還地方債の借入がないため、積立をしておらず、今後も積立予定はない見込みである。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年度の将来負担比率の分子は、前年度に引き続き充当可能財源等が将来負担額を上回ったことからマイナスとなった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年度と比較すると基金を多く取り崩したことにより、充当可能財源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である充当可能基金が減少したため分子の数値</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ている。しかし、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近年は新規の起債借入を元金償還額以下と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するシーリングを実施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してきたため、地方債残高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は年々</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いる。今後は大型事業の実施に伴い、償還額が一時的に増加すると見込むが、引き続き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事業の必要性や優先度を精査し将来負担の抑制に努めていく。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基金利子を約３百万円積み立てたが、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芦北町総合計画に基づく施設の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長寿命化といった</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大規模補修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や総合コミュニティセンター建設事業を実施するため、町有施設整備基金を１５０百万円、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新町建設計画に基づく地域振興事業を計画的に実施するため、まちづくり振興基金を</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００百万円</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及び豪雨災害からの災害復旧事業等のため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測量設計業務委託料等の財源として２８百万円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２９５</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まちづくり振興基金：町民の連帯強化及び地域振興</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町有施設整備基金：町有施設整備</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社会福祉振興基金：高齢者及び障害者の在宅福祉の充実、生きがい、健康づくりの増進及び快適な生活環境の形成</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まちづくり振興基金：町の振興に資する事業の財源として１００百万円取り崩したことにより減少</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町有施設整備基金：芦北町総合計画に基づく施設の長寿命化といった大規模補修や総合コミュニティセンター建設事業の財源として</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１５０</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取り崩し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社会福祉振興基金：基金利子を積み立てたことによる増加</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それぞれの基金の使途に応じて計画的に取り崩していく予定である。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町有施設整備基金については、公共施設の大規模補修の他、平成３０年度から</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２年度に計画している</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総合コミュニティセンター建設</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の財源として計画的に取り崩す予定である。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基金利子を約１百万円積み立てたが</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豪雨災害からの災害復旧事業等のため測量設計業務委託料等の財源</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として２８百万円取り崩したため減少。</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財政調整基金の残高は、標準財政規模の２０％を目途に維持していく。</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前年度からの増減なし</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現在のところ繰上償還の予定はないが、今後繰上償還が見込まれれば繰上償還額を目標とした新たな積立を検討する。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A4A9EB9-994F-4F03-BBD6-7A623EEFD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099090-5223-484F-9ABE-751425C002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6A1A3C5-E7BD-4E9E-BE78-21DB0FBE72B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C86BA7F-1F25-4790-87C0-26D45FC602F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1B3AFF9C-EAB5-4C3B-967C-3AB4CE2B652A}"/>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3B0F270-C31B-4C5C-98AF-1F98E1DF36A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AF2F555-86AE-4F93-99FA-E64FE617477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7B06DBE-C6BE-4816-AC52-A01B9B34096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C766B927-A17C-456B-88CB-0C17CD4787B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A295F9FF-FADA-40A9-8E3F-C28A7E4D2B7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EB4FBCD-FF68-48F5-83D6-04C3D4106A0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9A9E508-6FD6-41C6-9773-BA7D85BED3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FA82A10-6E28-42C1-82AA-8A05CB5D2D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100C3A7B-A5C3-4495-838A-415CB429C04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4C671F11-F2D1-4EB3-9849-70667BD7E6F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6A5C496-E90C-4057-BEA2-C914BE967B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7A9A74D-3AE5-45F7-A8E1-FAC541BC344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89A72B9-BA25-42CF-BA65-03CBF6F45EF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69D747CE-F354-410C-A036-1854152EE1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92A490C-01D7-4533-94E5-AA85CF421CB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E676878E-72F4-40C2-A977-DA4982FEA4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71FB53E0-B443-4BB6-AE9F-B174DC88C6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F819AAD-D147-4D9C-8C3A-3459C1C04D9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3A3CBF2F-F99C-4E28-AB45-B51C8E8200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4C784767-C8C2-48BA-B23B-0201BC787E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F6F0B89-6E5C-43A6-BB64-375A8EA064F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D5FBB1E6-D9B8-4AD9-9116-99B174C320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55DEA6E9-0960-4DCF-BEEA-A21054DAFA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4292202B-3C46-4A5B-96AE-C96DBBBE5B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BF5D748-DE16-48E1-BA41-0E1E2095958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DD6A87C-6DB2-4E67-AAAF-83A6180FF35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54EF90D-E0DC-4FD7-A099-256E96E46C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F805639-5789-4BC6-BCEF-C187143FA26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2459F11-350C-47F0-950F-957B5EB4975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15623414-FABE-4053-934B-3FD9170CFEF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A8205D9-8C30-46EA-B9C9-AFCC44EABF4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ED8BF24-A309-46BF-BC1D-8C6370497EA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DF8CB75-4259-4FA9-9C7A-886E83F827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3D6BCC0D-E5E9-48F3-85CC-FFD9D7228CE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9688BD7B-9886-4DE4-92CC-211CABBAC14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1B83B9F8-8202-46D3-9C90-32BC8CE0CA3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4C1C826B-6DB0-4993-9C56-827119F3D31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A0F1FE3-F0AE-4F47-A96F-32B68766E7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EF65C738-A482-482B-9025-4F04F4ED49A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F00E3DE-9154-4CDA-8806-54168CE148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E5DE080-7820-4FC3-B727-40E20E464D3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8ED366D0-8886-4A9F-8E45-2B94A23A92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E40EA64-2413-4B81-A181-A5DFA1096A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F72A888-8946-4C54-B861-57AAC17F044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4EA49FE-38D7-4CA4-8D8E-E237C86FD9C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498397B-B56E-4FA2-A049-E32808ED111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F7DDC74-A2AB-4915-9D65-0FAE723544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8B5F2FC-198E-4036-B3AB-7A4D41FE3F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E84A0203-BF35-4BD1-A4FC-65FB48DB1FC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34C7007-148C-41BD-BD12-99EF17A4F5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年度に策定した公共施設等総合管理計画及び現在策定中の個別施設計画に基づき、今後、施設の統廃合や除却を検討し、維持管理を適切に進めていく。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CFD67DA-8D19-480E-8F9C-31CFFF716C3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89801F5C-0729-4E06-AFE4-607C64225A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B28F60E8-D873-4429-9C83-D285E05A7DA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30FA735B-94B7-4B49-BFFF-297DD2DFE13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3305D28F-F2E6-4263-84B2-61BD30C6F39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44FF58AB-D7B8-4BE3-9204-0D582BBD98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4C2F3333-B587-433C-8A1E-A29FE494D1A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FECC0558-AEAB-4960-B04C-78C010775E2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35D69F6E-E9A8-488F-99F7-5DC6D03FF8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ECFC1E65-A7FB-4955-9870-20FF8F5EDEC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E4CFF819-2B0A-4201-837C-FF49D049A09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44FBFB53-6C49-498A-87C1-AE71073774E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65A9852E-4E7A-4E63-AF53-4106A777982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631E44F2-AFA1-4313-A454-3B57FE6E661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F026D6A5-045F-4D68-8073-BC43B8F9ABE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1C286188-1CE8-42DE-A0CF-6785327EFFC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7AF9CA55-5DC1-4E67-BC77-1E5BB3F12E1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3DBDCA4-0389-42C7-B1BD-03AF7176F8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5" name="直線コネクタ 74">
          <a:extLst>
            <a:ext uri="{FF2B5EF4-FFF2-40B4-BE49-F238E27FC236}">
              <a16:creationId xmlns:a16="http://schemas.microsoft.com/office/drawing/2014/main" id="{8CC65EB6-9F83-4F3A-8E16-5286BE3457F8}"/>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6" name="有形固定資産減価償却率最小値テキスト">
          <a:extLst>
            <a:ext uri="{FF2B5EF4-FFF2-40B4-BE49-F238E27FC236}">
              <a16:creationId xmlns:a16="http://schemas.microsoft.com/office/drawing/2014/main" id="{28EAF95F-37C7-4740-A417-5951695AE800}"/>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7" name="直線コネクタ 76">
          <a:extLst>
            <a:ext uri="{FF2B5EF4-FFF2-40B4-BE49-F238E27FC236}">
              <a16:creationId xmlns:a16="http://schemas.microsoft.com/office/drawing/2014/main" id="{ED3EDED6-D378-4446-9BCD-F3611D36BC3E}"/>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8" name="有形固定資産減価償却率最大値テキスト">
          <a:extLst>
            <a:ext uri="{FF2B5EF4-FFF2-40B4-BE49-F238E27FC236}">
              <a16:creationId xmlns:a16="http://schemas.microsoft.com/office/drawing/2014/main" id="{D7FCC1AF-00B8-4889-9748-61BE05C92AC5}"/>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9" name="直線コネクタ 78">
          <a:extLst>
            <a:ext uri="{FF2B5EF4-FFF2-40B4-BE49-F238E27FC236}">
              <a16:creationId xmlns:a16="http://schemas.microsoft.com/office/drawing/2014/main" id="{BEBB60F0-26FA-478D-BDB2-8D1A36E2D0F2}"/>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80" name="有形固定資産減価償却率平均値テキスト">
          <a:extLst>
            <a:ext uri="{FF2B5EF4-FFF2-40B4-BE49-F238E27FC236}">
              <a16:creationId xmlns:a16="http://schemas.microsoft.com/office/drawing/2014/main" id="{496300F7-39D4-46E7-BA7D-DB0C8440781F}"/>
            </a:ext>
          </a:extLst>
        </xdr:cNvPr>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1" name="フローチャート: 判断 80">
          <a:extLst>
            <a:ext uri="{FF2B5EF4-FFF2-40B4-BE49-F238E27FC236}">
              <a16:creationId xmlns:a16="http://schemas.microsoft.com/office/drawing/2014/main" id="{4AD25DC4-74AA-4059-A8DF-C9B4A5AC0061}"/>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id="{40B31025-ACC3-4300-AB4F-F4F78BCF12B1}"/>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3" name="フローチャート: 判断 82">
          <a:extLst>
            <a:ext uri="{FF2B5EF4-FFF2-40B4-BE49-F238E27FC236}">
              <a16:creationId xmlns:a16="http://schemas.microsoft.com/office/drawing/2014/main" id="{16430955-9032-444B-B8C5-032F4E03E534}"/>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84" name="フローチャート: 判断 83">
          <a:extLst>
            <a:ext uri="{FF2B5EF4-FFF2-40B4-BE49-F238E27FC236}">
              <a16:creationId xmlns:a16="http://schemas.microsoft.com/office/drawing/2014/main" id="{80657D46-5A46-4B04-81E2-8F396A32EC14}"/>
            </a:ext>
          </a:extLst>
        </xdr:cNvPr>
        <xdr:cNvSpPr/>
      </xdr:nvSpPr>
      <xdr:spPr>
        <a:xfrm>
          <a:off x="2476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16EC861-8F48-475B-8796-75CF632BC64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83DEB70-397E-4D6F-A736-F5DF98BA4FF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C9C2A58-9878-4CA3-BD92-C1276285B26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ADDCD78-8DC2-4143-B01B-FD98490F29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840B892-6EFB-4ABF-91A1-BFC286E5A7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59781</xdr:rowOff>
    </xdr:from>
    <xdr:to>
      <xdr:col>23</xdr:col>
      <xdr:colOff>136525</xdr:colOff>
      <xdr:row>27</xdr:row>
      <xdr:rowOff>161381</xdr:rowOff>
    </xdr:to>
    <xdr:sp macro="" textlink="">
      <xdr:nvSpPr>
        <xdr:cNvPr id="90" name="楕円 89">
          <a:extLst>
            <a:ext uri="{FF2B5EF4-FFF2-40B4-BE49-F238E27FC236}">
              <a16:creationId xmlns:a16="http://schemas.microsoft.com/office/drawing/2014/main" id="{91F294F2-32F1-4E88-B87A-8622175BA30C}"/>
            </a:ext>
          </a:extLst>
        </xdr:cNvPr>
        <xdr:cNvSpPr/>
      </xdr:nvSpPr>
      <xdr:spPr>
        <a:xfrm>
          <a:off x="47117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146158</xdr:rowOff>
    </xdr:from>
    <xdr:ext cx="405111" cy="259045"/>
    <xdr:sp macro="" textlink="">
      <xdr:nvSpPr>
        <xdr:cNvPr id="91" name="有形固定資産減価償却率該当値テキスト">
          <a:extLst>
            <a:ext uri="{FF2B5EF4-FFF2-40B4-BE49-F238E27FC236}">
              <a16:creationId xmlns:a16="http://schemas.microsoft.com/office/drawing/2014/main" id="{E7B2FE90-B5D2-438F-9930-681F628841C0}"/>
            </a:ext>
          </a:extLst>
        </xdr:cNvPr>
        <xdr:cNvSpPr txBox="1"/>
      </xdr:nvSpPr>
      <xdr:spPr>
        <a:xfrm>
          <a:off x="4813300" y="5375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93708</xdr:rowOff>
    </xdr:from>
    <xdr:to>
      <xdr:col>19</xdr:col>
      <xdr:colOff>187325</xdr:colOff>
      <xdr:row>28</xdr:row>
      <xdr:rowOff>23858</xdr:rowOff>
    </xdr:to>
    <xdr:sp macro="" textlink="">
      <xdr:nvSpPr>
        <xdr:cNvPr id="92" name="楕円 91">
          <a:extLst>
            <a:ext uri="{FF2B5EF4-FFF2-40B4-BE49-F238E27FC236}">
              <a16:creationId xmlns:a16="http://schemas.microsoft.com/office/drawing/2014/main" id="{D25D793B-7F37-464A-BAB0-292F2DA0AB61}"/>
            </a:ext>
          </a:extLst>
        </xdr:cNvPr>
        <xdr:cNvSpPr/>
      </xdr:nvSpPr>
      <xdr:spPr>
        <a:xfrm>
          <a:off x="4000500" y="54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110581</xdr:rowOff>
    </xdr:from>
    <xdr:to>
      <xdr:col>23</xdr:col>
      <xdr:colOff>85725</xdr:colOff>
      <xdr:row>27</xdr:row>
      <xdr:rowOff>144508</xdr:rowOff>
    </xdr:to>
    <xdr:cxnSp macro="">
      <xdr:nvCxnSpPr>
        <xdr:cNvPr id="93" name="直線コネクタ 92">
          <a:extLst>
            <a:ext uri="{FF2B5EF4-FFF2-40B4-BE49-F238E27FC236}">
              <a16:creationId xmlns:a16="http://schemas.microsoft.com/office/drawing/2014/main" id="{BCD0676A-70EE-4A33-88EB-F7C90B5857A9}"/>
            </a:ext>
          </a:extLst>
        </xdr:cNvPr>
        <xdr:cNvCxnSpPr/>
      </xdr:nvCxnSpPr>
      <xdr:spPr>
        <a:xfrm flipV="1">
          <a:off x="4051300" y="551125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118382</xdr:rowOff>
    </xdr:from>
    <xdr:to>
      <xdr:col>15</xdr:col>
      <xdr:colOff>187325</xdr:colOff>
      <xdr:row>28</xdr:row>
      <xdr:rowOff>48532</xdr:rowOff>
    </xdr:to>
    <xdr:sp macro="" textlink="">
      <xdr:nvSpPr>
        <xdr:cNvPr id="94" name="楕円 93">
          <a:extLst>
            <a:ext uri="{FF2B5EF4-FFF2-40B4-BE49-F238E27FC236}">
              <a16:creationId xmlns:a16="http://schemas.microsoft.com/office/drawing/2014/main" id="{8EC8B7FD-E43D-4826-9393-1C6FECC96419}"/>
            </a:ext>
          </a:extLst>
        </xdr:cNvPr>
        <xdr:cNvSpPr/>
      </xdr:nvSpPr>
      <xdr:spPr>
        <a:xfrm>
          <a:off x="3238500" y="551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144508</xdr:rowOff>
    </xdr:from>
    <xdr:to>
      <xdr:col>19</xdr:col>
      <xdr:colOff>136525</xdr:colOff>
      <xdr:row>27</xdr:row>
      <xdr:rowOff>169182</xdr:rowOff>
    </xdr:to>
    <xdr:cxnSp macro="">
      <xdr:nvCxnSpPr>
        <xdr:cNvPr id="95" name="直線コネクタ 94">
          <a:extLst>
            <a:ext uri="{FF2B5EF4-FFF2-40B4-BE49-F238E27FC236}">
              <a16:creationId xmlns:a16="http://schemas.microsoft.com/office/drawing/2014/main" id="{5B9618AF-D298-4487-8CB7-84F23EFEB672}"/>
            </a:ext>
          </a:extLst>
        </xdr:cNvPr>
        <xdr:cNvCxnSpPr/>
      </xdr:nvCxnSpPr>
      <xdr:spPr>
        <a:xfrm flipV="1">
          <a:off x="3289300" y="554518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158478</xdr:rowOff>
    </xdr:from>
    <xdr:to>
      <xdr:col>11</xdr:col>
      <xdr:colOff>187325</xdr:colOff>
      <xdr:row>28</xdr:row>
      <xdr:rowOff>88628</xdr:rowOff>
    </xdr:to>
    <xdr:sp macro="" textlink="">
      <xdr:nvSpPr>
        <xdr:cNvPr id="96" name="楕円 95">
          <a:extLst>
            <a:ext uri="{FF2B5EF4-FFF2-40B4-BE49-F238E27FC236}">
              <a16:creationId xmlns:a16="http://schemas.microsoft.com/office/drawing/2014/main" id="{8A0AB597-CD97-4996-B7CC-EB86554C3324}"/>
            </a:ext>
          </a:extLst>
        </xdr:cNvPr>
        <xdr:cNvSpPr/>
      </xdr:nvSpPr>
      <xdr:spPr>
        <a:xfrm>
          <a:off x="2476500" y="5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169182</xdr:rowOff>
    </xdr:from>
    <xdr:to>
      <xdr:col>15</xdr:col>
      <xdr:colOff>136525</xdr:colOff>
      <xdr:row>28</xdr:row>
      <xdr:rowOff>37828</xdr:rowOff>
    </xdr:to>
    <xdr:cxnSp macro="">
      <xdr:nvCxnSpPr>
        <xdr:cNvPr id="97" name="直線コネクタ 96">
          <a:extLst>
            <a:ext uri="{FF2B5EF4-FFF2-40B4-BE49-F238E27FC236}">
              <a16:creationId xmlns:a16="http://schemas.microsoft.com/office/drawing/2014/main" id="{5AD548D7-E1E5-4B12-8AA5-DA7F5B532CCE}"/>
            </a:ext>
          </a:extLst>
        </xdr:cNvPr>
        <xdr:cNvCxnSpPr/>
      </xdr:nvCxnSpPr>
      <xdr:spPr>
        <a:xfrm flipV="1">
          <a:off x="2527300" y="556985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8" name="n_1aveValue有形固定資産減価償却率">
          <a:extLst>
            <a:ext uri="{FF2B5EF4-FFF2-40B4-BE49-F238E27FC236}">
              <a16:creationId xmlns:a16="http://schemas.microsoft.com/office/drawing/2014/main" id="{21BBBFC5-DCFD-440E-B48D-4853E058B86F}"/>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9" name="n_2aveValue有形固定資産減価償却率">
          <a:extLst>
            <a:ext uri="{FF2B5EF4-FFF2-40B4-BE49-F238E27FC236}">
              <a16:creationId xmlns:a16="http://schemas.microsoft.com/office/drawing/2014/main" id="{6755FA73-245A-4715-B103-860344107239}"/>
            </a:ext>
          </a:extLst>
        </xdr:cNvPr>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118036</xdr:rowOff>
    </xdr:from>
    <xdr:ext cx="405111" cy="259045"/>
    <xdr:sp macro="" textlink="">
      <xdr:nvSpPr>
        <xdr:cNvPr id="100" name="n_3aveValue有形固定資産減価償却率">
          <a:extLst>
            <a:ext uri="{FF2B5EF4-FFF2-40B4-BE49-F238E27FC236}">
              <a16:creationId xmlns:a16="http://schemas.microsoft.com/office/drawing/2014/main" id="{62007083-6361-463C-8F1A-2301747DB6DA}"/>
            </a:ext>
          </a:extLst>
        </xdr:cNvPr>
        <xdr:cNvSpPr txBox="1"/>
      </xdr:nvSpPr>
      <xdr:spPr>
        <a:xfrm>
          <a:off x="2324744" y="586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40385</xdr:rowOff>
    </xdr:from>
    <xdr:ext cx="405111" cy="259045"/>
    <xdr:sp macro="" textlink="">
      <xdr:nvSpPr>
        <xdr:cNvPr id="101" name="n_1mainValue有形固定資産減価償却率">
          <a:extLst>
            <a:ext uri="{FF2B5EF4-FFF2-40B4-BE49-F238E27FC236}">
              <a16:creationId xmlns:a16="http://schemas.microsoft.com/office/drawing/2014/main" id="{3B350144-C5A3-420B-8050-885471094782}"/>
            </a:ext>
          </a:extLst>
        </xdr:cNvPr>
        <xdr:cNvSpPr txBox="1"/>
      </xdr:nvSpPr>
      <xdr:spPr>
        <a:xfrm>
          <a:off x="3836044" y="526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65059</xdr:rowOff>
    </xdr:from>
    <xdr:ext cx="405111" cy="259045"/>
    <xdr:sp macro="" textlink="">
      <xdr:nvSpPr>
        <xdr:cNvPr id="102" name="n_2mainValue有形固定資産減価償却率">
          <a:extLst>
            <a:ext uri="{FF2B5EF4-FFF2-40B4-BE49-F238E27FC236}">
              <a16:creationId xmlns:a16="http://schemas.microsoft.com/office/drawing/2014/main" id="{02163F10-47EA-4BDC-A3B3-E826CFC6ABC8}"/>
            </a:ext>
          </a:extLst>
        </xdr:cNvPr>
        <xdr:cNvSpPr txBox="1"/>
      </xdr:nvSpPr>
      <xdr:spPr>
        <a:xfrm>
          <a:off x="3086744" y="529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105155</xdr:rowOff>
    </xdr:from>
    <xdr:ext cx="405111" cy="259045"/>
    <xdr:sp macro="" textlink="">
      <xdr:nvSpPr>
        <xdr:cNvPr id="103" name="n_3mainValue有形固定資産減価償却率">
          <a:extLst>
            <a:ext uri="{FF2B5EF4-FFF2-40B4-BE49-F238E27FC236}">
              <a16:creationId xmlns:a16="http://schemas.microsoft.com/office/drawing/2014/main" id="{EA730A71-4509-4012-A402-2BE9E76ADEF0}"/>
            </a:ext>
          </a:extLst>
        </xdr:cNvPr>
        <xdr:cNvSpPr txBox="1"/>
      </xdr:nvSpPr>
      <xdr:spPr>
        <a:xfrm>
          <a:off x="2324744" y="533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6E9B4D9A-347D-4B46-B00F-3E9B3B8B6C6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776CB823-20EC-4F78-9B74-D5A4EDC0DA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E8FB2159-E7D3-46F1-8F5A-5FBBBCAF51B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6695E8FC-117F-4D55-8ACB-19A7B8256DA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9838497B-A813-4D68-8050-8B77D29938A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68803079-99C5-4943-840F-F3F40ADFBAC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E27C3F62-BD1E-4118-A29E-D1D027919B0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476D6B0A-5B71-48C9-A0DD-95249FF56BD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8CFD5CF1-61FF-44F5-9B3D-D7A2EF2ACD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2BEB7675-A499-4F50-89C2-D620731EE2C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C76C9CB9-C854-4EB1-AA4B-82A164E95ED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E65D4AC4-07EF-462B-BA7A-81AF6B4300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46929602-1B21-479C-AC44-19536B17559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当該年度の元金償還額以内での起債借入を行うシーリングを実施し、地方債現在高の減少に努めてきたことにより、債務償還可能年数は類似団体よりも短くなって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災害対応、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大型の主要事業実施に伴い、一時的にシーリングを超える起債借入となる年度もあると見込むが、該当年度以外は、起債シーリングを再度実施し、引き続き地方債現在高の減少に努めていく。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D91086C3-4417-41E2-BD11-91D2AA2F55E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E947B7F4-CDE0-46C6-965D-E9F6AD31A7F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2E33F8BC-DB4F-412D-891D-6B8C26C0FC04}"/>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a:extLst>
            <a:ext uri="{FF2B5EF4-FFF2-40B4-BE49-F238E27FC236}">
              <a16:creationId xmlns:a16="http://schemas.microsoft.com/office/drawing/2014/main" id="{112781FC-1EA0-427B-98E5-5C55673B01CD}"/>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68CE52F6-7A4A-42D1-8E68-ACDD1ADD96D4}"/>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id="{BCB81E2E-6D09-4704-901F-A5DDC8292221}"/>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6C445759-736C-41A3-8C44-EB2369112C1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a:extLst>
            <a:ext uri="{FF2B5EF4-FFF2-40B4-BE49-F238E27FC236}">
              <a16:creationId xmlns:a16="http://schemas.microsoft.com/office/drawing/2014/main" id="{6F4933E8-EDF2-4B03-B4EF-E8F702318579}"/>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C6D1988B-7FDE-4189-88DF-75DBD1D7A73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a:extLst>
            <a:ext uri="{FF2B5EF4-FFF2-40B4-BE49-F238E27FC236}">
              <a16:creationId xmlns:a16="http://schemas.microsoft.com/office/drawing/2014/main" id="{0D0CBEE9-EE29-4067-B265-BE5C29C81B87}"/>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D42821D-5C93-47C3-8017-346CB14B5FA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573D2763-200B-4AF1-A148-F2EE265D48B3}"/>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C7FEFA3E-23C9-4353-9384-B387577CF6E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30" name="直線コネクタ 129">
          <a:extLst>
            <a:ext uri="{FF2B5EF4-FFF2-40B4-BE49-F238E27FC236}">
              <a16:creationId xmlns:a16="http://schemas.microsoft.com/office/drawing/2014/main" id="{16569215-EC37-4A15-BFA5-30C72ABEAF03}"/>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a:extLst>
            <a:ext uri="{FF2B5EF4-FFF2-40B4-BE49-F238E27FC236}">
              <a16:creationId xmlns:a16="http://schemas.microsoft.com/office/drawing/2014/main" id="{F417B591-CCFE-4FDE-BDE8-A9CFB457663E}"/>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a:extLst>
            <a:ext uri="{FF2B5EF4-FFF2-40B4-BE49-F238E27FC236}">
              <a16:creationId xmlns:a16="http://schemas.microsoft.com/office/drawing/2014/main" id="{FB9EB30F-55EB-4B23-B8BE-88EF1B1577B2}"/>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33" name="債務償還比率最大値テキスト">
          <a:extLst>
            <a:ext uri="{FF2B5EF4-FFF2-40B4-BE49-F238E27FC236}">
              <a16:creationId xmlns:a16="http://schemas.microsoft.com/office/drawing/2014/main" id="{BF211549-F1C6-4C9C-AB5A-778C1D7B165D}"/>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4" name="直線コネクタ 133">
          <a:extLst>
            <a:ext uri="{FF2B5EF4-FFF2-40B4-BE49-F238E27FC236}">
              <a16:creationId xmlns:a16="http://schemas.microsoft.com/office/drawing/2014/main" id="{F9B51885-6BDD-4934-8C97-3F3BB3C19D48}"/>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5" name="債務償還比率平均値テキスト">
          <a:extLst>
            <a:ext uri="{FF2B5EF4-FFF2-40B4-BE49-F238E27FC236}">
              <a16:creationId xmlns:a16="http://schemas.microsoft.com/office/drawing/2014/main" id="{1A0C5FDF-12BB-4796-A2C8-7E40A2A7522F}"/>
            </a:ext>
          </a:extLst>
        </xdr:cNvPr>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6" name="フローチャート: 判断 135">
          <a:extLst>
            <a:ext uri="{FF2B5EF4-FFF2-40B4-BE49-F238E27FC236}">
              <a16:creationId xmlns:a16="http://schemas.microsoft.com/office/drawing/2014/main" id="{B951DB87-1C6F-448A-AD23-4A049F34DF61}"/>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7" name="フローチャート: 判断 136">
          <a:extLst>
            <a:ext uri="{FF2B5EF4-FFF2-40B4-BE49-F238E27FC236}">
              <a16:creationId xmlns:a16="http://schemas.microsoft.com/office/drawing/2014/main" id="{CE0B999D-C1F7-4E4E-B041-1A7910ED94E4}"/>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2B91802-60D7-4D4D-B455-9481469AF13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27C3150-50F9-4C37-A443-D0F8321DD2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C2078E-BFAA-40C9-ABD9-C81247E2BFB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D9D6DF6-3E37-417B-9D3E-03B21D55D4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D16E7AE-6D47-4910-A03F-6A2EFD0B394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116134</xdr:rowOff>
    </xdr:from>
    <xdr:to>
      <xdr:col>76</xdr:col>
      <xdr:colOff>73025</xdr:colOff>
      <xdr:row>32</xdr:row>
      <xdr:rowOff>46284</xdr:rowOff>
    </xdr:to>
    <xdr:sp macro="" textlink="">
      <xdr:nvSpPr>
        <xdr:cNvPr id="143" name="楕円 142">
          <a:extLst>
            <a:ext uri="{FF2B5EF4-FFF2-40B4-BE49-F238E27FC236}">
              <a16:creationId xmlns:a16="http://schemas.microsoft.com/office/drawing/2014/main" id="{2266ABED-D33F-46E5-9560-28BC2A6E7ED8}"/>
            </a:ext>
          </a:extLst>
        </xdr:cNvPr>
        <xdr:cNvSpPr/>
      </xdr:nvSpPr>
      <xdr:spPr>
        <a:xfrm>
          <a:off x="14744700" y="62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94561</xdr:rowOff>
    </xdr:from>
    <xdr:ext cx="469744" cy="259045"/>
    <xdr:sp macro="" textlink="">
      <xdr:nvSpPr>
        <xdr:cNvPr id="144" name="債務償還比率該当値テキスト">
          <a:extLst>
            <a:ext uri="{FF2B5EF4-FFF2-40B4-BE49-F238E27FC236}">
              <a16:creationId xmlns:a16="http://schemas.microsoft.com/office/drawing/2014/main" id="{CBA2F846-8E6D-4244-A44C-171A3F9185DD}"/>
            </a:ext>
          </a:extLst>
        </xdr:cNvPr>
        <xdr:cNvSpPr txBox="1"/>
      </xdr:nvSpPr>
      <xdr:spPr>
        <a:xfrm>
          <a:off x="14846300" y="618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143510</xdr:rowOff>
    </xdr:from>
    <xdr:to>
      <xdr:col>72</xdr:col>
      <xdr:colOff>123825</xdr:colOff>
      <xdr:row>32</xdr:row>
      <xdr:rowOff>73660</xdr:rowOff>
    </xdr:to>
    <xdr:sp macro="" textlink="">
      <xdr:nvSpPr>
        <xdr:cNvPr id="145" name="楕円 144">
          <a:extLst>
            <a:ext uri="{FF2B5EF4-FFF2-40B4-BE49-F238E27FC236}">
              <a16:creationId xmlns:a16="http://schemas.microsoft.com/office/drawing/2014/main" id="{D7590E27-FC54-4023-9E11-A214C2470166}"/>
            </a:ext>
          </a:extLst>
        </xdr:cNvPr>
        <xdr:cNvSpPr/>
      </xdr:nvSpPr>
      <xdr:spPr>
        <a:xfrm>
          <a:off x="14033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166934</xdr:rowOff>
    </xdr:from>
    <xdr:to>
      <xdr:col>76</xdr:col>
      <xdr:colOff>22225</xdr:colOff>
      <xdr:row>32</xdr:row>
      <xdr:rowOff>22860</xdr:rowOff>
    </xdr:to>
    <xdr:cxnSp macro="">
      <xdr:nvCxnSpPr>
        <xdr:cNvPr id="146" name="直線コネクタ 145">
          <a:extLst>
            <a:ext uri="{FF2B5EF4-FFF2-40B4-BE49-F238E27FC236}">
              <a16:creationId xmlns:a16="http://schemas.microsoft.com/office/drawing/2014/main" id="{68B58553-9A41-4215-A5E9-F7DAC54EED98}"/>
            </a:ext>
          </a:extLst>
        </xdr:cNvPr>
        <xdr:cNvCxnSpPr/>
      </xdr:nvCxnSpPr>
      <xdr:spPr>
        <a:xfrm flipV="1">
          <a:off x="14084300" y="6253409"/>
          <a:ext cx="7112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7" name="n_1aveValue債務償還比率">
          <a:extLst>
            <a:ext uri="{FF2B5EF4-FFF2-40B4-BE49-F238E27FC236}">
              <a16:creationId xmlns:a16="http://schemas.microsoft.com/office/drawing/2014/main" id="{122128FD-1AAF-45C9-880F-FDA471A21A29}"/>
            </a:ext>
          </a:extLst>
        </xdr:cNvPr>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64787</xdr:rowOff>
    </xdr:from>
    <xdr:ext cx="469744" cy="259045"/>
    <xdr:sp macro="" textlink="">
      <xdr:nvSpPr>
        <xdr:cNvPr id="148" name="n_1mainValue債務償還比率">
          <a:extLst>
            <a:ext uri="{FF2B5EF4-FFF2-40B4-BE49-F238E27FC236}">
              <a16:creationId xmlns:a16="http://schemas.microsoft.com/office/drawing/2014/main" id="{5429AF68-0949-4C64-8C6E-C760D947C89E}"/>
            </a:ext>
          </a:extLst>
        </xdr:cNvPr>
        <xdr:cNvSpPr txBox="1"/>
      </xdr:nvSpPr>
      <xdr:spPr>
        <a:xfrm>
          <a:off x="13836727" y="63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B4657A8B-B1CD-4D46-B88A-E0B1F57989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81638C2E-203A-439B-8476-71D92F2CBC2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5B649841-5FA7-42F0-8C57-93D282FD040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C2511C7A-7CDC-4BFB-AA91-CF02D252866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65054949-1344-497A-BD01-BD9D107D0A5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17E8E520-C8F5-4E77-9855-A449AF15FA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4BCEB3-B211-497A-B7BF-357D0F3A6E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F190D9-93C7-4E7A-B92C-3D79C8DA0E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CE0950-8E13-4CF2-93F3-617E8AD672E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B88E5D-BEA9-4A1D-A31C-73B64D8BDE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EDF067-012A-43F3-BFBE-ED3BEDA700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7DAF2F-206E-4863-B059-B4DF0E17F0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D44468-B5D2-484C-B16C-A8C7BB9D3F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01C1C7-E7AE-45B8-9F00-A8F1ABD353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728E1A-359F-4930-9773-6A2A8F8B5F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469F39-5B6E-4380-B5AC-0118E4FE96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0A54ED-A55C-4A5D-AB47-88D572D36E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06D2BD-B12B-4642-9B3B-37BFBA8879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DD326A-680D-46BA-B989-9CF01B0CE7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A30CDA4-8A9D-4DD1-B333-480D193261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836F1C7-299A-44C7-841B-2CA6880FBE7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C4D265-696B-4757-B77C-2EDFD60B54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9B32C15-AF04-45D1-A833-2C1077C51D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0AA488-1E1C-4301-9A8B-42E407F390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692F68-032F-4176-BEDC-BF41117A733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7563E5-AA67-4DEE-8C37-67A49CD39C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51C175-42D6-4146-A10E-9D8BC15BD2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9B06A91-012C-4A67-827C-758B5E8CAB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C75FA4-9BE3-4B6E-A3A2-3CDBC67C1E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B5B1D2E-635A-490F-86FD-DEC3CBD0E3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786704-C028-4FBD-8093-0D14B76A50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CB1FAC-8954-4B7B-A4EB-FE1440894D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617CE6-C31E-4325-9351-6FE11BB8B4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3CA831-2F4A-4709-A34F-7074E2C39D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69E0A8-6A93-4A36-8007-D62535CD12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120F0AE-1B84-4353-A32E-7F77634CF2B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112BBB3-C9C0-4BA2-97FA-CEE6FABA7F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96196A8-F6B5-4705-A6BF-34D44969BD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7AEC733-6399-48EE-8315-13B35C6D4B1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F7A123F-0BA6-4714-AE94-CAC48CC7B0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A05916B-3ECF-49D0-94A4-8C7CE2F48EF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A2A051C-D864-419B-9F78-D870C944AB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03B1FCB-0353-4AAC-BDFA-1FF16534A0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615A2E6-8DC4-43CA-82CB-EFFB712DD4B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04FDC62-7AA1-426C-940B-97C6A90465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2A30A8C-064A-424B-B5AA-0A2B8CC441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711AE09-AD97-47FC-A4E3-87DA0791EDA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D49A24E-9EF2-470D-9B63-C5D4CFAB4D5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BC4F1E9-7D4F-427D-A418-1EE555CB0D9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7EEB9B9-543B-498F-8219-64F84084B11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8E50C95-B3B4-499B-8D60-709CDDA2BE7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46DE701-1D9A-47FF-91D3-388BF66E69A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034CFFE-D963-46D8-A79E-12CFB84BFA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8174092-1BFF-47A8-BB41-FCCE6F8A20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63BA184-A43D-465D-9AF0-73074094A38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6965542B-9401-4046-9C5A-14FCBDC6B44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D8A24435-44C1-4E80-8CA9-E42A7EC48D2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27BC817-3ED4-4346-9FAA-E2E8EDA0B2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B5877A9-A184-4A65-B80C-40BA9FD4531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23BFE8C-8F57-4BA8-B5AB-75ED39143B1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23E77FFC-8E85-49D5-8703-76B84519A677}"/>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ECB9624A-40BD-431E-B95C-5A9EB71FD299}"/>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8271282D-3C0A-4AF8-B07E-3D9EFAF69DEE}"/>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7AC23962-306C-4136-97DF-8B393F35FD7E}"/>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CEF06008-4FB1-41BA-BDDD-EF164581D939}"/>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1BAF303D-CE71-4E03-BB9F-A2FECAB9B011}"/>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A8A5E3B-F17E-403E-8C90-792F2756D24A}"/>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3B985A28-6658-4C0B-B386-7D60217BA068}"/>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33C3ED59-EEDB-4748-9069-B931C0E6FF52}"/>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a:extLst>
            <a:ext uri="{FF2B5EF4-FFF2-40B4-BE49-F238E27FC236}">
              <a16:creationId xmlns:a16="http://schemas.microsoft.com/office/drawing/2014/main" id="{BA73E055-ABBB-438F-A384-8E0F96F1A9BA}"/>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CD004C9-61E7-4C0A-A793-61BBFB8CBD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F7EDF03-255E-43F2-841F-4DF282B465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9E6186-A20E-4E88-A475-DFF6B0EC9F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D389E2-8FA6-4170-8373-DDA418AEF1E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1783DF-EE32-459D-832E-50E72D58B8E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109220</xdr:rowOff>
    </xdr:from>
    <xdr:to>
      <xdr:col>24</xdr:col>
      <xdr:colOff>114300</xdr:colOff>
      <xdr:row>35</xdr:row>
      <xdr:rowOff>39370</xdr:rowOff>
    </xdr:to>
    <xdr:sp macro="" textlink="">
      <xdr:nvSpPr>
        <xdr:cNvPr id="71" name="楕円 70">
          <a:extLst>
            <a:ext uri="{FF2B5EF4-FFF2-40B4-BE49-F238E27FC236}">
              <a16:creationId xmlns:a16="http://schemas.microsoft.com/office/drawing/2014/main" id="{BB9812CC-6D46-44D2-8E14-90AD9DE8AF99}"/>
            </a:ext>
          </a:extLst>
        </xdr:cNvPr>
        <xdr:cNvSpPr/>
      </xdr:nvSpPr>
      <xdr:spPr>
        <a:xfrm>
          <a:off x="4584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132097</xdr:rowOff>
    </xdr:from>
    <xdr:ext cx="405111" cy="259045"/>
    <xdr:sp macro="" textlink="">
      <xdr:nvSpPr>
        <xdr:cNvPr id="72" name="【道路】&#10;有形固定資産減価償却率該当値テキスト">
          <a:extLst>
            <a:ext uri="{FF2B5EF4-FFF2-40B4-BE49-F238E27FC236}">
              <a16:creationId xmlns:a16="http://schemas.microsoft.com/office/drawing/2014/main" id="{60B7211D-D24C-437E-B923-7EE489206163}"/>
            </a:ext>
          </a:extLst>
        </xdr:cNvPr>
        <xdr:cNvSpPr txBox="1"/>
      </xdr:nvSpPr>
      <xdr:spPr>
        <a:xfrm>
          <a:off x="4673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111125</xdr:rowOff>
    </xdr:from>
    <xdr:to>
      <xdr:col>20</xdr:col>
      <xdr:colOff>38100</xdr:colOff>
      <xdr:row>35</xdr:row>
      <xdr:rowOff>41275</xdr:rowOff>
    </xdr:to>
    <xdr:sp macro="" textlink="">
      <xdr:nvSpPr>
        <xdr:cNvPr id="73" name="楕円 72">
          <a:extLst>
            <a:ext uri="{FF2B5EF4-FFF2-40B4-BE49-F238E27FC236}">
              <a16:creationId xmlns:a16="http://schemas.microsoft.com/office/drawing/2014/main" id="{CEF4BEDC-6A57-4DB2-AFE9-CB7E54AD630A}"/>
            </a:ext>
          </a:extLst>
        </xdr:cNvPr>
        <xdr:cNvSpPr/>
      </xdr:nvSpPr>
      <xdr:spPr>
        <a:xfrm>
          <a:off x="3746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160020</xdr:rowOff>
    </xdr:from>
    <xdr:to>
      <xdr:col>24</xdr:col>
      <xdr:colOff>63500</xdr:colOff>
      <xdr:row>34</xdr:row>
      <xdr:rowOff>161925</xdr:rowOff>
    </xdr:to>
    <xdr:cxnSp macro="">
      <xdr:nvCxnSpPr>
        <xdr:cNvPr id="74" name="直線コネクタ 73">
          <a:extLst>
            <a:ext uri="{FF2B5EF4-FFF2-40B4-BE49-F238E27FC236}">
              <a16:creationId xmlns:a16="http://schemas.microsoft.com/office/drawing/2014/main" id="{384FAE50-B26F-421B-86B3-5A9F2900A60E}"/>
            </a:ext>
          </a:extLst>
        </xdr:cNvPr>
        <xdr:cNvCxnSpPr/>
      </xdr:nvCxnSpPr>
      <xdr:spPr>
        <a:xfrm flipV="1">
          <a:off x="3797300" y="5989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75" name="楕円 74">
          <a:extLst>
            <a:ext uri="{FF2B5EF4-FFF2-40B4-BE49-F238E27FC236}">
              <a16:creationId xmlns:a16="http://schemas.microsoft.com/office/drawing/2014/main" id="{69EA5ABF-155F-4BEB-9B93-C549ECBD6404}"/>
            </a:ext>
          </a:extLst>
        </xdr:cNvPr>
        <xdr:cNvSpPr/>
      </xdr:nvSpPr>
      <xdr:spPr>
        <a:xfrm>
          <a:off x="2857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160020</xdr:rowOff>
    </xdr:from>
    <xdr:to>
      <xdr:col>19</xdr:col>
      <xdr:colOff>177800</xdr:colOff>
      <xdr:row>34</xdr:row>
      <xdr:rowOff>161925</xdr:rowOff>
    </xdr:to>
    <xdr:cxnSp macro="">
      <xdr:nvCxnSpPr>
        <xdr:cNvPr id="76" name="直線コネクタ 75">
          <a:extLst>
            <a:ext uri="{FF2B5EF4-FFF2-40B4-BE49-F238E27FC236}">
              <a16:creationId xmlns:a16="http://schemas.microsoft.com/office/drawing/2014/main" id="{A8FEDC5A-7645-4C23-B06E-659EFDAE1D97}"/>
            </a:ext>
          </a:extLst>
        </xdr:cNvPr>
        <xdr:cNvCxnSpPr/>
      </xdr:nvCxnSpPr>
      <xdr:spPr>
        <a:xfrm>
          <a:off x="2908300" y="59893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7" name="n_1aveValue【道路】&#10;有形固定資産減価償却率">
          <a:extLst>
            <a:ext uri="{FF2B5EF4-FFF2-40B4-BE49-F238E27FC236}">
              <a16:creationId xmlns:a16="http://schemas.microsoft.com/office/drawing/2014/main" id="{1D5D47ED-14E0-4082-AAAF-50F340889C14}"/>
            </a:ext>
          </a:extLst>
        </xdr:cNvPr>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8" name="n_2aveValue【道路】&#10;有形固定資産減価償却率">
          <a:extLst>
            <a:ext uri="{FF2B5EF4-FFF2-40B4-BE49-F238E27FC236}">
              <a16:creationId xmlns:a16="http://schemas.microsoft.com/office/drawing/2014/main" id="{ACA804D5-69C1-4667-8DC8-E88783BCA828}"/>
            </a:ext>
          </a:extLst>
        </xdr:cNvPr>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id="{B8EB22E9-DCF7-43F7-9650-09C2BF959D94}"/>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57802</xdr:rowOff>
    </xdr:from>
    <xdr:ext cx="405111" cy="259045"/>
    <xdr:sp macro="" textlink="">
      <xdr:nvSpPr>
        <xdr:cNvPr id="80" name="n_1mainValue【道路】&#10;有形固定資産減価償却率">
          <a:extLst>
            <a:ext uri="{FF2B5EF4-FFF2-40B4-BE49-F238E27FC236}">
              <a16:creationId xmlns:a16="http://schemas.microsoft.com/office/drawing/2014/main" id="{5AF153E8-7655-4556-9085-EA975608B1D0}"/>
            </a:ext>
          </a:extLst>
        </xdr:cNvPr>
        <xdr:cNvSpPr txBox="1"/>
      </xdr:nvSpPr>
      <xdr:spPr>
        <a:xfrm>
          <a:off x="358204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55897</xdr:rowOff>
    </xdr:from>
    <xdr:ext cx="405111" cy="259045"/>
    <xdr:sp macro="" textlink="">
      <xdr:nvSpPr>
        <xdr:cNvPr id="81" name="n_2mainValue【道路】&#10;有形固定資産減価償却率">
          <a:extLst>
            <a:ext uri="{FF2B5EF4-FFF2-40B4-BE49-F238E27FC236}">
              <a16:creationId xmlns:a16="http://schemas.microsoft.com/office/drawing/2014/main" id="{B9247FDB-AA58-4F07-875E-F89A9E4AB6F9}"/>
            </a:ext>
          </a:extLst>
        </xdr:cNvPr>
        <xdr:cNvSpPr txBox="1"/>
      </xdr:nvSpPr>
      <xdr:spPr>
        <a:xfrm>
          <a:off x="2705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BCC674D-CB79-40D1-8460-EF2CE4C096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A0F66EE0-AF44-4EDD-BB9E-E1FDF2DE59D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3BBE5C59-8363-4878-B573-7F689500B9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D1050023-3F0D-4A7A-A7AE-C0DAA5C247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D5A205B-EFE8-4289-B039-3E40EFF1E25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8F68C85-803F-46AD-BAEF-89F32394B7C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E1595FB9-AE03-4400-8296-810F18AA6D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60CFC7B8-5A4F-4040-AB1C-0835957083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88B7D1F2-E1EE-4E51-98F5-7740761670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9AE660C-80AE-45F8-8EC6-FAE56E2516E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988C98FD-6EE2-497F-BEBC-322CC412EF1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FD1314FD-6151-481F-A094-CD24D9A3F0A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9AB7AAAB-7CC8-4B92-96F7-20E15BCF6C3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id="{C390D3AF-1997-4D44-811E-80659E872B1C}"/>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268CB87A-7F61-413D-9F27-791049F8883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id="{B0CF80FE-FBD0-480E-AE9D-5BEA581AC0E7}"/>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C83182BA-F5CD-4498-93A2-58540158896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id="{B4E1D2F2-CB60-4CD2-A029-0A91D7145AE3}"/>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7A29EF2A-4D99-4732-BEBA-4CA9556EFF4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id="{46C06A57-5082-486E-B8F9-139854850458}"/>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401E2DDF-E57E-4351-B85C-77AEC361609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id="{A1FD400B-5E4B-4F53-A270-7DB7B1D60E48}"/>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CD80B3ED-E86E-44D4-90E0-F7D17500CC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id="{03887B6D-452A-4BC4-BBD3-6663998F878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BFD50FD1-350C-47CC-9731-3B8F9C87BC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id="{C8897B49-1725-4A73-B2B6-13C4B7F244DA}"/>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id="{DC67121B-23A9-4BCB-9B0F-2948D73DBF7F}"/>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id="{6E708D29-1A45-41CD-AF7D-BD18A595D59F}"/>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id="{48F3E1DC-4252-4B3E-8C73-85A97329A74A}"/>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id="{0DE659E2-3884-45F3-98DC-B09B5ED89989}"/>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id="{0416ECDB-380A-4140-B4B0-ED90DC90917B}"/>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id="{98BCFB4A-817A-40A7-B4B6-510AACBC1BF4}"/>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id="{943F767C-975D-46C4-BDE5-E10048DCD9B4}"/>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id="{4E8E357E-7271-457C-B03A-34190248C1A7}"/>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6" name="フローチャート: 判断 115">
          <a:extLst>
            <a:ext uri="{FF2B5EF4-FFF2-40B4-BE49-F238E27FC236}">
              <a16:creationId xmlns:a16="http://schemas.microsoft.com/office/drawing/2014/main" id="{BBA14596-F008-40F1-8148-ED85697892F1}"/>
            </a:ext>
          </a:extLst>
        </xdr:cNvPr>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932A7B6-BE50-4CE1-9F88-B829D9E73CD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6E06160-575C-47CA-AA15-FA63641C52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CBCF9A5-105D-4877-AB8B-29AD2F49DD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37E4D23-C0C7-448A-AB9F-DC0D260B35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350F438-FBD8-4B38-B517-051A332266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8696</xdr:rowOff>
    </xdr:from>
    <xdr:to>
      <xdr:col>55</xdr:col>
      <xdr:colOff>50800</xdr:colOff>
      <xdr:row>42</xdr:row>
      <xdr:rowOff>110296</xdr:rowOff>
    </xdr:to>
    <xdr:sp macro="" textlink="">
      <xdr:nvSpPr>
        <xdr:cNvPr id="122" name="楕円 121">
          <a:extLst>
            <a:ext uri="{FF2B5EF4-FFF2-40B4-BE49-F238E27FC236}">
              <a16:creationId xmlns:a16="http://schemas.microsoft.com/office/drawing/2014/main" id="{E457B6E9-4B29-4D6F-96FF-AC1C30640EAB}"/>
            </a:ext>
          </a:extLst>
        </xdr:cNvPr>
        <xdr:cNvSpPr/>
      </xdr:nvSpPr>
      <xdr:spPr>
        <a:xfrm>
          <a:off x="10426700" y="720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3" name="【道路】&#10;一人当たり延長該当値テキスト">
          <a:extLst>
            <a:ext uri="{FF2B5EF4-FFF2-40B4-BE49-F238E27FC236}">
              <a16:creationId xmlns:a16="http://schemas.microsoft.com/office/drawing/2014/main" id="{A6BA9BCE-D5DA-419C-BEF7-597F188466E7}"/>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9408</xdr:rowOff>
    </xdr:from>
    <xdr:to>
      <xdr:col>50</xdr:col>
      <xdr:colOff>165100</xdr:colOff>
      <xdr:row>42</xdr:row>
      <xdr:rowOff>111008</xdr:rowOff>
    </xdr:to>
    <xdr:sp macro="" textlink="">
      <xdr:nvSpPr>
        <xdr:cNvPr id="124" name="楕円 123">
          <a:extLst>
            <a:ext uri="{FF2B5EF4-FFF2-40B4-BE49-F238E27FC236}">
              <a16:creationId xmlns:a16="http://schemas.microsoft.com/office/drawing/2014/main" id="{E9743672-F7BF-4545-BFC0-DC77EFECBAA7}"/>
            </a:ext>
          </a:extLst>
        </xdr:cNvPr>
        <xdr:cNvSpPr/>
      </xdr:nvSpPr>
      <xdr:spPr>
        <a:xfrm>
          <a:off x="9588500" y="72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59496</xdr:rowOff>
    </xdr:from>
    <xdr:to>
      <xdr:col>55</xdr:col>
      <xdr:colOff>0</xdr:colOff>
      <xdr:row>42</xdr:row>
      <xdr:rowOff>60208</xdr:rowOff>
    </xdr:to>
    <xdr:cxnSp macro="">
      <xdr:nvCxnSpPr>
        <xdr:cNvPr id="125" name="直線コネクタ 124">
          <a:extLst>
            <a:ext uri="{FF2B5EF4-FFF2-40B4-BE49-F238E27FC236}">
              <a16:creationId xmlns:a16="http://schemas.microsoft.com/office/drawing/2014/main" id="{DCAE926A-4B4E-416D-A206-2B6B7F574C69}"/>
            </a:ext>
          </a:extLst>
        </xdr:cNvPr>
        <xdr:cNvCxnSpPr/>
      </xdr:nvCxnSpPr>
      <xdr:spPr>
        <a:xfrm flipV="1">
          <a:off x="9639300" y="7260396"/>
          <a:ext cx="8382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10112</xdr:rowOff>
    </xdr:from>
    <xdr:to>
      <xdr:col>46</xdr:col>
      <xdr:colOff>38100</xdr:colOff>
      <xdr:row>42</xdr:row>
      <xdr:rowOff>111712</xdr:rowOff>
    </xdr:to>
    <xdr:sp macro="" textlink="">
      <xdr:nvSpPr>
        <xdr:cNvPr id="126" name="楕円 125">
          <a:extLst>
            <a:ext uri="{FF2B5EF4-FFF2-40B4-BE49-F238E27FC236}">
              <a16:creationId xmlns:a16="http://schemas.microsoft.com/office/drawing/2014/main" id="{887B2A29-7869-403C-8FA9-BE809EA6DB4E}"/>
            </a:ext>
          </a:extLst>
        </xdr:cNvPr>
        <xdr:cNvSpPr/>
      </xdr:nvSpPr>
      <xdr:spPr>
        <a:xfrm>
          <a:off x="8699500" y="72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60208</xdr:rowOff>
    </xdr:from>
    <xdr:to>
      <xdr:col>50</xdr:col>
      <xdr:colOff>114300</xdr:colOff>
      <xdr:row>42</xdr:row>
      <xdr:rowOff>60912</xdr:rowOff>
    </xdr:to>
    <xdr:cxnSp macro="">
      <xdr:nvCxnSpPr>
        <xdr:cNvPr id="127" name="直線コネクタ 126">
          <a:extLst>
            <a:ext uri="{FF2B5EF4-FFF2-40B4-BE49-F238E27FC236}">
              <a16:creationId xmlns:a16="http://schemas.microsoft.com/office/drawing/2014/main" id="{8024C3AE-0F46-48C7-B4FD-00692B95DCBA}"/>
            </a:ext>
          </a:extLst>
        </xdr:cNvPr>
        <xdr:cNvCxnSpPr/>
      </xdr:nvCxnSpPr>
      <xdr:spPr>
        <a:xfrm flipV="1">
          <a:off x="8750300" y="7261108"/>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id="{E8E082CE-CDA3-4A37-81BD-E3AFB92650E4}"/>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9" name="n_2aveValue【道路】&#10;一人当たり延長">
          <a:extLst>
            <a:ext uri="{FF2B5EF4-FFF2-40B4-BE49-F238E27FC236}">
              <a16:creationId xmlns:a16="http://schemas.microsoft.com/office/drawing/2014/main" id="{0630ED77-E858-44E9-B3E6-7F93EE6E0D66}"/>
            </a:ext>
          </a:extLst>
        </xdr:cNvPr>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139657</xdr:rowOff>
    </xdr:from>
    <xdr:ext cx="534377" cy="259045"/>
    <xdr:sp macro="" textlink="">
      <xdr:nvSpPr>
        <xdr:cNvPr id="130" name="n_3aveValue【道路】&#10;一人当たり延長">
          <a:extLst>
            <a:ext uri="{FF2B5EF4-FFF2-40B4-BE49-F238E27FC236}">
              <a16:creationId xmlns:a16="http://schemas.microsoft.com/office/drawing/2014/main" id="{1C5FA5C9-0A52-4095-82CE-94F8828D92E3}"/>
            </a:ext>
          </a:extLst>
        </xdr:cNvPr>
        <xdr:cNvSpPr txBox="1"/>
      </xdr:nvSpPr>
      <xdr:spPr>
        <a:xfrm>
          <a:off x="7594111"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102135</xdr:rowOff>
    </xdr:from>
    <xdr:ext cx="534377" cy="259045"/>
    <xdr:sp macro="" textlink="">
      <xdr:nvSpPr>
        <xdr:cNvPr id="131" name="n_1mainValue【道路】&#10;一人当たり延長">
          <a:extLst>
            <a:ext uri="{FF2B5EF4-FFF2-40B4-BE49-F238E27FC236}">
              <a16:creationId xmlns:a16="http://schemas.microsoft.com/office/drawing/2014/main" id="{164D961B-9AA5-4E7E-9195-A2C80ACD9032}"/>
            </a:ext>
          </a:extLst>
        </xdr:cNvPr>
        <xdr:cNvSpPr txBox="1"/>
      </xdr:nvSpPr>
      <xdr:spPr>
        <a:xfrm>
          <a:off x="9359411" y="73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128239</xdr:rowOff>
    </xdr:from>
    <xdr:ext cx="534377" cy="259045"/>
    <xdr:sp macro="" textlink="">
      <xdr:nvSpPr>
        <xdr:cNvPr id="132" name="n_2mainValue【道路】&#10;一人当たり延長">
          <a:extLst>
            <a:ext uri="{FF2B5EF4-FFF2-40B4-BE49-F238E27FC236}">
              <a16:creationId xmlns:a16="http://schemas.microsoft.com/office/drawing/2014/main" id="{04A6C779-B964-4630-8E8D-3AB3CFD0A8B0}"/>
            </a:ext>
          </a:extLst>
        </xdr:cNvPr>
        <xdr:cNvSpPr txBox="1"/>
      </xdr:nvSpPr>
      <xdr:spPr>
        <a:xfrm>
          <a:off x="8483111" y="698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6607A891-B1BC-4BCD-AB86-8731D2EAE4A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BB9EC853-E279-47D4-9610-511DBD1EFB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382934D7-70A8-432D-9B0C-F61820121F1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36339735-1BB2-457F-9E96-A8E2D553E4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5CBCB704-EC6E-4DAC-B8E3-8B5F14638A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A1293EBD-1800-4717-B4F3-0FA0AEA897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ABDA4E67-1766-44B5-8450-371D5B15DC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868F1919-0C39-405A-8D9C-C231FEE8E9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A50A65B-10F4-4412-A5B5-3FB829D44E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7C28457A-8722-4FF0-898D-F3821D1B3A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C1D0AB0F-5217-4CA5-A455-6E89AB8217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22B6A293-2603-46ED-A549-0F74E4C6E10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15883098-B02E-43D2-B0FA-EA6654EDB6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8A599537-B077-494E-A0F6-CA01856C40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F874D99E-74F0-4C94-A1CA-81FD344B09A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31A796B9-F8A6-4011-8B47-CE42F80019A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6B401AF2-D3DE-4463-88B8-E457039F26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5AC058D5-BD8C-43AE-9E2C-13AF6FC0A2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BB25F739-724E-4B31-BB07-85E1648567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D563AD25-C119-4C59-B40E-C3E2293713A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1646121B-1C07-4DA5-8233-FE17FFE57D4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3EC2B09B-AC54-42D2-A2CE-4FC1F99E946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C99716E2-B583-4DDE-841A-C8370239DA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3BB632DA-9F26-4F37-9B32-8CABDDD5C58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3920B822-A5A4-4756-B8CA-4847DCFA14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id="{2D8B52F8-98E1-4284-8F65-6EF4A4AE2683}"/>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6C8EF35F-787C-41C3-BA5B-745A94CFD319}"/>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id="{BC98BF74-F554-4D61-AB91-25D25E0459A1}"/>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FD08AA18-FD8B-406C-BA8B-C95975FA3037}"/>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id="{0EF0A89E-1D8D-4E79-B7C2-45836217BB1E}"/>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1FF6FC8A-E8AD-4790-A063-60505EA30D9B}"/>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id="{6E6541A4-9ADB-4532-9572-18831F97B269}"/>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id="{43835C79-997D-4C6C-9728-3D31C4D824B1}"/>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id="{84D0C70A-8E6E-48C4-A6F4-FCF09E9F60CF}"/>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67" name="フローチャート: 判断 166">
          <a:extLst>
            <a:ext uri="{FF2B5EF4-FFF2-40B4-BE49-F238E27FC236}">
              <a16:creationId xmlns:a16="http://schemas.microsoft.com/office/drawing/2014/main" id="{91EE7C02-371E-4721-8E57-DC11046F4C3B}"/>
            </a:ext>
          </a:extLst>
        </xdr:cNvPr>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364BD9A-EEA3-41BD-8781-56216DBAAD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1C500B15-62C6-4115-B5B7-B195ECCCF30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E1B933F-9BA8-4091-BFA9-7ECC250586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879FA84-63B3-4C18-9BB1-54C6D1327B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076DFC8-38AC-4AEB-BA01-3BF2D3EB186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3" name="楕円 172">
          <a:extLst>
            <a:ext uri="{FF2B5EF4-FFF2-40B4-BE49-F238E27FC236}">
              <a16:creationId xmlns:a16="http://schemas.microsoft.com/office/drawing/2014/main" id="{65E5AF7A-434F-423E-B5AA-5D525EC84935}"/>
            </a:ext>
          </a:extLst>
        </xdr:cNvPr>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9344A8AD-7EE4-4DB6-A05B-79F8AB569EBC}"/>
            </a:ext>
          </a:extLst>
        </xdr:cNvPr>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75" name="楕円 174">
          <a:extLst>
            <a:ext uri="{FF2B5EF4-FFF2-40B4-BE49-F238E27FC236}">
              <a16:creationId xmlns:a16="http://schemas.microsoft.com/office/drawing/2014/main" id="{2F950C9F-3BCE-4926-B832-BF41B435D519}"/>
            </a:ext>
          </a:extLst>
        </xdr:cNvPr>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150223</xdr:rowOff>
    </xdr:from>
    <xdr:to>
      <xdr:col>24</xdr:col>
      <xdr:colOff>63500</xdr:colOff>
      <xdr:row>62</xdr:row>
      <xdr:rowOff>3266</xdr:rowOff>
    </xdr:to>
    <xdr:cxnSp macro="">
      <xdr:nvCxnSpPr>
        <xdr:cNvPr id="176" name="直線コネクタ 175">
          <a:extLst>
            <a:ext uri="{FF2B5EF4-FFF2-40B4-BE49-F238E27FC236}">
              <a16:creationId xmlns:a16="http://schemas.microsoft.com/office/drawing/2014/main" id="{4A62ABD6-B639-43C6-8C65-FD58DE8FF548}"/>
            </a:ext>
          </a:extLst>
        </xdr:cNvPr>
        <xdr:cNvCxnSpPr/>
      </xdr:nvCxnSpPr>
      <xdr:spPr>
        <a:xfrm flipV="1">
          <a:off x="3797300" y="106086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148409</xdr:rowOff>
    </xdr:from>
    <xdr:to>
      <xdr:col>15</xdr:col>
      <xdr:colOff>101600</xdr:colOff>
      <xdr:row>62</xdr:row>
      <xdr:rowOff>78559</xdr:rowOff>
    </xdr:to>
    <xdr:sp macro="" textlink="">
      <xdr:nvSpPr>
        <xdr:cNvPr id="177" name="楕円 176">
          <a:extLst>
            <a:ext uri="{FF2B5EF4-FFF2-40B4-BE49-F238E27FC236}">
              <a16:creationId xmlns:a16="http://schemas.microsoft.com/office/drawing/2014/main" id="{86FBDF82-57A8-439B-A8F6-37F74340B921}"/>
            </a:ext>
          </a:extLst>
        </xdr:cNvPr>
        <xdr:cNvSpPr/>
      </xdr:nvSpPr>
      <xdr:spPr>
        <a:xfrm>
          <a:off x="2857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27759</xdr:rowOff>
    </xdr:to>
    <xdr:cxnSp macro="">
      <xdr:nvCxnSpPr>
        <xdr:cNvPr id="178" name="直線コネクタ 177">
          <a:extLst>
            <a:ext uri="{FF2B5EF4-FFF2-40B4-BE49-F238E27FC236}">
              <a16:creationId xmlns:a16="http://schemas.microsoft.com/office/drawing/2014/main" id="{4AA724A5-43E9-4EBD-BECE-81E5DCDCCA25}"/>
            </a:ext>
          </a:extLst>
        </xdr:cNvPr>
        <xdr:cNvCxnSpPr/>
      </xdr:nvCxnSpPr>
      <xdr:spPr>
        <a:xfrm flipV="1">
          <a:off x="2908300" y="106331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35A73E40-CFD4-4464-8263-4AA38051D085}"/>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9D581BD2-16C2-4E9E-8BAC-B8AD4E46F2C9}"/>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C9ED8C27-FFE8-4426-9E2E-6FAC895EB238}"/>
            </a:ext>
          </a:extLst>
        </xdr:cNvPr>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D413A6F6-78D4-4F6E-AC78-AA35B7496711}"/>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69686</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1AC75D9E-16F6-4879-993C-02FE0FD6110A}"/>
            </a:ext>
          </a:extLst>
        </xdr:cNvPr>
        <xdr:cNvSpPr txBox="1"/>
      </xdr:nvSpPr>
      <xdr:spPr>
        <a:xfrm>
          <a:off x="2705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DA9C9542-2235-4D98-97FB-B0C41A57F7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68331CBA-B820-4426-AE19-F5761FCBCD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E9105261-BCFC-40BE-AE6C-873A110E66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54E749FE-3042-4539-9E84-1DDFBDCD35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02D386F2-11F4-49B2-B8B1-CE8227578B4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BB6C6F3C-756F-44DE-AF5B-1DC09B96AEA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3FA58434-1270-4FAD-AF9A-7BB1D88B27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217B8DED-3045-4C7A-A1BB-CC9AA90381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DECEBFDC-D4CF-45D8-BAB4-1B636B5287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A416AD76-CC3D-4976-9A62-49966E1853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21FF8F19-130F-4719-87F3-E2D86C9CF42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85B7E524-1749-4338-8499-E2FA6EAA3F6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6ED9A30D-735C-4845-8E3A-45B1EDC2158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AEF1FE5D-603C-42E7-A886-970F085AF74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C9DB390E-3760-4C8C-A1BE-CABF4418767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8F37BD2F-101F-4215-ABCF-D9117A6D8D2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779A4D80-6AEC-4BDC-91D9-B2138875F4A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875CF45D-BBB3-48F7-B14D-ABBAD16C9CA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32C7AF16-707E-4F4B-BAB1-6375426F562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5346E2B1-496C-4BA3-86B8-979F9CB7F64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F29BF854-8044-457A-8405-1FFE856EA35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id="{4057A03A-544E-4DFF-9099-B73610F1483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72E3ABAA-38A0-412D-8520-05E5D3F3DF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E9AECDA6-A9A5-4C1A-AB79-C1A04CB55BF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BE8DF72D-4870-44F8-B87B-17A64CC045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id="{E4674862-44DF-4100-A9A1-4C70BDA496DC}"/>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DAE40AEF-AE32-4221-8DD5-0E93C4554FA6}"/>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id="{11E02967-9BAE-4714-A3F7-8F72BA932084}"/>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A7D436A9-62DB-4DE8-ABF7-43356F1EBA04}"/>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id="{533E9444-CD94-4BCC-AF5A-BF874BD8C18D}"/>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35C09FDE-2183-4466-95C1-CB58A07CF638}"/>
            </a:ext>
          </a:extLst>
        </xdr:cNvPr>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id="{214AA5A8-EA6B-481D-8B22-1D4F208F34CA}"/>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id="{AA7CCE46-2E0A-4FBB-A1F4-65475B4BA947}"/>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id="{CC93C35F-98AA-4A82-8AC3-F139265EAD07}"/>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18" name="フローチャート: 判断 217">
          <a:extLst>
            <a:ext uri="{FF2B5EF4-FFF2-40B4-BE49-F238E27FC236}">
              <a16:creationId xmlns:a16="http://schemas.microsoft.com/office/drawing/2014/main" id="{22710A22-388C-4C93-A770-528ADDFCC8DA}"/>
            </a:ext>
          </a:extLst>
        </xdr:cNvPr>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E51573B-A316-408C-AA33-7302F6AFE8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99B030E-F2D6-42DB-A9BE-5D906AE810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F8E59E0-E9F9-4B90-B274-F8F7705D28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FF1A43C-D950-4ED4-8765-2BC8B3E28F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16C085B-AF14-4E0F-A033-8DE3251A67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34183</xdr:rowOff>
    </xdr:from>
    <xdr:to>
      <xdr:col>55</xdr:col>
      <xdr:colOff>50800</xdr:colOff>
      <xdr:row>63</xdr:row>
      <xdr:rowOff>135783</xdr:rowOff>
    </xdr:to>
    <xdr:sp macro="" textlink="">
      <xdr:nvSpPr>
        <xdr:cNvPr id="224" name="楕円 223">
          <a:extLst>
            <a:ext uri="{FF2B5EF4-FFF2-40B4-BE49-F238E27FC236}">
              <a16:creationId xmlns:a16="http://schemas.microsoft.com/office/drawing/2014/main" id="{522EAB83-C059-4BB2-92A6-939ED6CDA468}"/>
            </a:ext>
          </a:extLst>
        </xdr:cNvPr>
        <xdr:cNvSpPr/>
      </xdr:nvSpPr>
      <xdr:spPr>
        <a:xfrm>
          <a:off x="10426700" y="108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57060</xdr:rowOff>
    </xdr:from>
    <xdr:ext cx="599010" cy="259045"/>
    <xdr:sp macro="" textlink="">
      <xdr:nvSpPr>
        <xdr:cNvPr id="225" name="【橋りょう・トンネル】&#10;一人当たり有形固定資産（償却資産）額該当値テキスト">
          <a:extLst>
            <a:ext uri="{FF2B5EF4-FFF2-40B4-BE49-F238E27FC236}">
              <a16:creationId xmlns:a16="http://schemas.microsoft.com/office/drawing/2014/main" id="{A23F6350-E9E1-46A3-99F6-04A5C013F6F2}"/>
            </a:ext>
          </a:extLst>
        </xdr:cNvPr>
        <xdr:cNvSpPr txBox="1"/>
      </xdr:nvSpPr>
      <xdr:spPr>
        <a:xfrm>
          <a:off x="10515600" y="1068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38674</xdr:rowOff>
    </xdr:from>
    <xdr:to>
      <xdr:col>50</xdr:col>
      <xdr:colOff>165100</xdr:colOff>
      <xdr:row>63</xdr:row>
      <xdr:rowOff>140274</xdr:rowOff>
    </xdr:to>
    <xdr:sp macro="" textlink="">
      <xdr:nvSpPr>
        <xdr:cNvPr id="226" name="楕円 225">
          <a:extLst>
            <a:ext uri="{FF2B5EF4-FFF2-40B4-BE49-F238E27FC236}">
              <a16:creationId xmlns:a16="http://schemas.microsoft.com/office/drawing/2014/main" id="{BBE686F6-3900-43EE-B25B-34C3F299A3CB}"/>
            </a:ext>
          </a:extLst>
        </xdr:cNvPr>
        <xdr:cNvSpPr/>
      </xdr:nvSpPr>
      <xdr:spPr>
        <a:xfrm>
          <a:off x="9588500" y="108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84983</xdr:rowOff>
    </xdr:from>
    <xdr:to>
      <xdr:col>55</xdr:col>
      <xdr:colOff>0</xdr:colOff>
      <xdr:row>63</xdr:row>
      <xdr:rowOff>89474</xdr:rowOff>
    </xdr:to>
    <xdr:cxnSp macro="">
      <xdr:nvCxnSpPr>
        <xdr:cNvPr id="227" name="直線コネクタ 226">
          <a:extLst>
            <a:ext uri="{FF2B5EF4-FFF2-40B4-BE49-F238E27FC236}">
              <a16:creationId xmlns:a16="http://schemas.microsoft.com/office/drawing/2014/main" id="{07C666FC-5FC8-46F8-83E2-7873B62E056D}"/>
            </a:ext>
          </a:extLst>
        </xdr:cNvPr>
        <xdr:cNvCxnSpPr/>
      </xdr:nvCxnSpPr>
      <xdr:spPr>
        <a:xfrm flipV="1">
          <a:off x="9639300" y="10886333"/>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42587</xdr:rowOff>
    </xdr:from>
    <xdr:to>
      <xdr:col>46</xdr:col>
      <xdr:colOff>38100</xdr:colOff>
      <xdr:row>63</xdr:row>
      <xdr:rowOff>144187</xdr:rowOff>
    </xdr:to>
    <xdr:sp macro="" textlink="">
      <xdr:nvSpPr>
        <xdr:cNvPr id="228" name="楕円 227">
          <a:extLst>
            <a:ext uri="{FF2B5EF4-FFF2-40B4-BE49-F238E27FC236}">
              <a16:creationId xmlns:a16="http://schemas.microsoft.com/office/drawing/2014/main" id="{FA0B700B-4E6A-4720-AA5F-CC707A0DC677}"/>
            </a:ext>
          </a:extLst>
        </xdr:cNvPr>
        <xdr:cNvSpPr/>
      </xdr:nvSpPr>
      <xdr:spPr>
        <a:xfrm>
          <a:off x="8699500" y="108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89474</xdr:rowOff>
    </xdr:from>
    <xdr:to>
      <xdr:col>50</xdr:col>
      <xdr:colOff>114300</xdr:colOff>
      <xdr:row>63</xdr:row>
      <xdr:rowOff>93387</xdr:rowOff>
    </xdr:to>
    <xdr:cxnSp macro="">
      <xdr:nvCxnSpPr>
        <xdr:cNvPr id="229" name="直線コネクタ 228">
          <a:extLst>
            <a:ext uri="{FF2B5EF4-FFF2-40B4-BE49-F238E27FC236}">
              <a16:creationId xmlns:a16="http://schemas.microsoft.com/office/drawing/2014/main" id="{1BBC2C19-C67E-4C12-9B27-8AD694523AED}"/>
            </a:ext>
          </a:extLst>
        </xdr:cNvPr>
        <xdr:cNvCxnSpPr/>
      </xdr:nvCxnSpPr>
      <xdr:spPr>
        <a:xfrm flipV="1">
          <a:off x="8750300" y="10890824"/>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535F0F78-33C1-43CE-8EAA-F2A30C8550D2}"/>
            </a:ext>
          </a:extLst>
        </xdr:cNvPr>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B86E5E75-E784-4060-A315-F53070559FD4}"/>
            </a:ext>
          </a:extLst>
        </xdr:cNvPr>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126052</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22E5C468-F72B-4B8C-9B37-05CA52C017CA}"/>
            </a:ext>
          </a:extLst>
        </xdr:cNvPr>
        <xdr:cNvSpPr txBox="1"/>
      </xdr:nvSpPr>
      <xdr:spPr>
        <a:xfrm>
          <a:off x="7561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156801</xdr:rowOff>
    </xdr:from>
    <xdr:ext cx="599010" cy="259045"/>
    <xdr:sp macro="" textlink="">
      <xdr:nvSpPr>
        <xdr:cNvPr id="233" name="n_1mainValue【橋りょう・トンネル】&#10;一人当たり有形固定資産（償却資産）額">
          <a:extLst>
            <a:ext uri="{FF2B5EF4-FFF2-40B4-BE49-F238E27FC236}">
              <a16:creationId xmlns:a16="http://schemas.microsoft.com/office/drawing/2014/main" id="{DF347559-465B-4E77-95ED-9B9CB2610053}"/>
            </a:ext>
          </a:extLst>
        </xdr:cNvPr>
        <xdr:cNvSpPr txBox="1"/>
      </xdr:nvSpPr>
      <xdr:spPr>
        <a:xfrm>
          <a:off x="9327095" y="1061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160714</xdr:rowOff>
    </xdr:from>
    <xdr:ext cx="599010" cy="259045"/>
    <xdr:sp macro="" textlink="">
      <xdr:nvSpPr>
        <xdr:cNvPr id="234" name="n_2mainValue【橋りょう・トンネル】&#10;一人当たり有形固定資産（償却資産）額">
          <a:extLst>
            <a:ext uri="{FF2B5EF4-FFF2-40B4-BE49-F238E27FC236}">
              <a16:creationId xmlns:a16="http://schemas.microsoft.com/office/drawing/2014/main" id="{03EC41F6-B158-4FFF-86E3-9857ED5D76A9}"/>
            </a:ext>
          </a:extLst>
        </xdr:cNvPr>
        <xdr:cNvSpPr txBox="1"/>
      </xdr:nvSpPr>
      <xdr:spPr>
        <a:xfrm>
          <a:off x="8450795" y="1061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1F6B5BD5-CF21-46E7-8A3A-B84B0158A2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D28F9EB7-D9D3-4A81-BA29-8BD349CF08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89926B04-8323-4959-BD86-66F4803911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DB6246D6-43AD-4831-B708-775FC2ABC1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99F4DEF4-E806-459C-9328-253BF05A92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7752384A-ED97-49EE-B414-F6506C9579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6AF2D8C0-87FA-4590-9483-030168E0AEC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1F7D61E5-A168-4BE7-B4F7-2D5DE1068F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99796003-0B7E-4D88-8FA1-9E34CCAAD7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32CB9D5B-0C21-4AA8-B224-5FB03353A57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58254010-3F9C-4A0D-A834-6D3796ADFA8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4ED5692B-6A9F-4237-BFC3-FD6DBF36CA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FBDAA3B2-56D7-4E72-9D9A-890BDEA751A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93B35AF-A3F9-4A86-B3D9-04A12E5D2D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C193371F-9913-4869-8871-765E5449C61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A16D294B-8823-483D-90AE-4B14B7679D9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11BA1FBD-A787-46FD-97EC-EB2C8CA7EB3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4F21A7F6-B26F-42F3-BDEC-E714E73757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6E9177B8-C31F-44E9-A644-1AAD1BF7FF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5C0DCB22-E896-49C1-AE17-4FFDD5B0152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57259C0-273D-4771-8A98-4AA8F086507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6863387E-01F5-482B-AC02-6EDC10FBCE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BD629F0A-4818-4E38-8725-14C762EC99C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B78E40E5-DF9B-4AA0-82A3-D876C347E9C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a:extLst>
            <a:ext uri="{FF2B5EF4-FFF2-40B4-BE49-F238E27FC236}">
              <a16:creationId xmlns:a16="http://schemas.microsoft.com/office/drawing/2014/main" id="{B2A1E73C-F510-417C-8EB5-864F027367C5}"/>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20671A5B-2589-4BD9-8DCE-630EDC85A5EA}"/>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a:extLst>
            <a:ext uri="{FF2B5EF4-FFF2-40B4-BE49-F238E27FC236}">
              <a16:creationId xmlns:a16="http://schemas.microsoft.com/office/drawing/2014/main" id="{BE2C2495-093D-4911-889B-C78A779F6BB5}"/>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a:extLst>
            <a:ext uri="{FF2B5EF4-FFF2-40B4-BE49-F238E27FC236}">
              <a16:creationId xmlns:a16="http://schemas.microsoft.com/office/drawing/2014/main" id="{69553E2F-C607-4084-80AA-41D8B4211BA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711877F3-0705-46CE-B3CE-DF1ED263DAD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288427AC-15F7-4C10-9C6D-4B50637C78BC}"/>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a:extLst>
            <a:ext uri="{FF2B5EF4-FFF2-40B4-BE49-F238E27FC236}">
              <a16:creationId xmlns:a16="http://schemas.microsoft.com/office/drawing/2014/main" id="{480CE134-EC77-4D63-B718-D6B879296409}"/>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a:extLst>
            <a:ext uri="{FF2B5EF4-FFF2-40B4-BE49-F238E27FC236}">
              <a16:creationId xmlns:a16="http://schemas.microsoft.com/office/drawing/2014/main" id="{6351F421-58A2-481C-AFF9-AAE16138331B}"/>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a:extLst>
            <a:ext uri="{FF2B5EF4-FFF2-40B4-BE49-F238E27FC236}">
              <a16:creationId xmlns:a16="http://schemas.microsoft.com/office/drawing/2014/main" id="{AC0122C7-1A24-477D-B677-6D2D5A6CB891}"/>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8" name="フローチャート: 判断 267">
          <a:extLst>
            <a:ext uri="{FF2B5EF4-FFF2-40B4-BE49-F238E27FC236}">
              <a16:creationId xmlns:a16="http://schemas.microsoft.com/office/drawing/2014/main" id="{03575442-B16D-4241-8235-C452D939434A}"/>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548B27EA-973B-4A73-8AEA-3D07C863B8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51940DA4-1EFE-4399-ACD7-E00E3DE4D4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14F9E8D-079E-47EB-868C-531434E17A6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82A93510-1A2D-4E4B-BB23-9707CF3D1A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6C2367C-A5BA-4DC6-B557-51700FC4A1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57786</xdr:rowOff>
    </xdr:from>
    <xdr:to>
      <xdr:col>24</xdr:col>
      <xdr:colOff>114300</xdr:colOff>
      <xdr:row>79</xdr:row>
      <xdr:rowOff>159386</xdr:rowOff>
    </xdr:to>
    <xdr:sp macro="" textlink="">
      <xdr:nvSpPr>
        <xdr:cNvPr id="274" name="楕円 273">
          <a:extLst>
            <a:ext uri="{FF2B5EF4-FFF2-40B4-BE49-F238E27FC236}">
              <a16:creationId xmlns:a16="http://schemas.microsoft.com/office/drawing/2014/main" id="{2ED2DF07-6874-41BA-9A7B-ED33BE52B444}"/>
            </a:ext>
          </a:extLst>
        </xdr:cNvPr>
        <xdr:cNvSpPr/>
      </xdr:nvSpPr>
      <xdr:spPr>
        <a:xfrm>
          <a:off x="4584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80663</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67D140EE-338C-4BCA-829D-C3C2EDFE09FF}"/>
            </a:ext>
          </a:extLst>
        </xdr:cNvPr>
        <xdr:cNvSpPr txBox="1"/>
      </xdr:nvSpPr>
      <xdr:spPr>
        <a:xfrm>
          <a:off x="4673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76" name="楕円 275">
          <a:extLst>
            <a:ext uri="{FF2B5EF4-FFF2-40B4-BE49-F238E27FC236}">
              <a16:creationId xmlns:a16="http://schemas.microsoft.com/office/drawing/2014/main" id="{D2F2B129-59F1-4B2B-A687-754310157DF8}"/>
            </a:ext>
          </a:extLst>
        </xdr:cNvPr>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108586</xdr:rowOff>
    </xdr:from>
    <xdr:to>
      <xdr:col>24</xdr:col>
      <xdr:colOff>63500</xdr:colOff>
      <xdr:row>79</xdr:row>
      <xdr:rowOff>137161</xdr:rowOff>
    </xdr:to>
    <xdr:cxnSp macro="">
      <xdr:nvCxnSpPr>
        <xdr:cNvPr id="277" name="直線コネクタ 276">
          <a:extLst>
            <a:ext uri="{FF2B5EF4-FFF2-40B4-BE49-F238E27FC236}">
              <a16:creationId xmlns:a16="http://schemas.microsoft.com/office/drawing/2014/main" id="{650B6CBD-0F03-44AB-9C1D-2F346707EEEE}"/>
            </a:ext>
          </a:extLst>
        </xdr:cNvPr>
        <xdr:cNvCxnSpPr/>
      </xdr:nvCxnSpPr>
      <xdr:spPr>
        <a:xfrm flipV="1">
          <a:off x="3797300" y="136531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130175</xdr:rowOff>
    </xdr:from>
    <xdr:to>
      <xdr:col>15</xdr:col>
      <xdr:colOff>101600</xdr:colOff>
      <xdr:row>80</xdr:row>
      <xdr:rowOff>60325</xdr:rowOff>
    </xdr:to>
    <xdr:sp macro="" textlink="">
      <xdr:nvSpPr>
        <xdr:cNvPr id="278" name="楕円 277">
          <a:extLst>
            <a:ext uri="{FF2B5EF4-FFF2-40B4-BE49-F238E27FC236}">
              <a16:creationId xmlns:a16="http://schemas.microsoft.com/office/drawing/2014/main" id="{77F012D2-309B-497F-855B-E9D1BE1A475F}"/>
            </a:ext>
          </a:extLst>
        </xdr:cNvPr>
        <xdr:cNvSpPr/>
      </xdr:nvSpPr>
      <xdr:spPr>
        <a:xfrm>
          <a:off x="2857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80</xdr:row>
      <xdr:rowOff>9525</xdr:rowOff>
    </xdr:to>
    <xdr:cxnSp macro="">
      <xdr:nvCxnSpPr>
        <xdr:cNvPr id="279" name="直線コネクタ 278">
          <a:extLst>
            <a:ext uri="{FF2B5EF4-FFF2-40B4-BE49-F238E27FC236}">
              <a16:creationId xmlns:a16="http://schemas.microsoft.com/office/drawing/2014/main" id="{BFE6B0F0-159F-4DB5-9FDA-0A777F2273BC}"/>
            </a:ext>
          </a:extLst>
        </xdr:cNvPr>
        <xdr:cNvCxnSpPr/>
      </xdr:nvCxnSpPr>
      <xdr:spPr>
        <a:xfrm flipV="1">
          <a:off x="2908300" y="136817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80" name="n_1aveValue【公営住宅】&#10;有形固定資産減価償却率">
          <a:extLst>
            <a:ext uri="{FF2B5EF4-FFF2-40B4-BE49-F238E27FC236}">
              <a16:creationId xmlns:a16="http://schemas.microsoft.com/office/drawing/2014/main" id="{6A5A9D5A-0307-42EE-B45F-62F2B73409AF}"/>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1" name="n_2aveValue【公営住宅】&#10;有形固定資産減価償却率">
          <a:extLst>
            <a:ext uri="{FF2B5EF4-FFF2-40B4-BE49-F238E27FC236}">
              <a16:creationId xmlns:a16="http://schemas.microsoft.com/office/drawing/2014/main" id="{5F479BD1-2B86-4BA9-A248-ECB9CDD77207}"/>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82" name="n_3aveValue【公営住宅】&#10;有形固定資産減価償却率">
          <a:extLst>
            <a:ext uri="{FF2B5EF4-FFF2-40B4-BE49-F238E27FC236}">
              <a16:creationId xmlns:a16="http://schemas.microsoft.com/office/drawing/2014/main" id="{469F00F5-111F-4A94-829E-67534D86E7EB}"/>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83" name="n_1mainValue【公営住宅】&#10;有形固定資産減価償却率">
          <a:extLst>
            <a:ext uri="{FF2B5EF4-FFF2-40B4-BE49-F238E27FC236}">
              <a16:creationId xmlns:a16="http://schemas.microsoft.com/office/drawing/2014/main" id="{2E8657D7-FDFA-4DEB-9FD6-B8D068448DC6}"/>
            </a:ext>
          </a:extLst>
        </xdr:cNvPr>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76852</xdr:rowOff>
    </xdr:from>
    <xdr:ext cx="405111" cy="259045"/>
    <xdr:sp macro="" textlink="">
      <xdr:nvSpPr>
        <xdr:cNvPr id="284" name="n_2mainValue【公営住宅】&#10;有形固定資産減価償却率">
          <a:extLst>
            <a:ext uri="{FF2B5EF4-FFF2-40B4-BE49-F238E27FC236}">
              <a16:creationId xmlns:a16="http://schemas.microsoft.com/office/drawing/2014/main" id="{2B887DA3-6D18-483C-A666-4F8729C59EFC}"/>
            </a:ext>
          </a:extLst>
        </xdr:cNvPr>
        <xdr:cNvSpPr txBox="1"/>
      </xdr:nvSpPr>
      <xdr:spPr>
        <a:xfrm>
          <a:off x="2705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81686F0B-28C3-4276-9425-F4A4DE0DDC5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9C76A1B1-D1B0-4789-AADA-65610E4B7E5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921ECFB0-0229-4EF5-9978-1EBD310E53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E566032C-2A95-4B7D-ACE8-036528623D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D6279208-D395-43C0-A84E-22E5F2A8C9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62E175D5-7C5E-4361-81B2-11F8AE1E0B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B2B5E1C5-34D3-452A-9D4D-89CB791337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8D5541C4-C96B-47EC-B275-0BE5EAAC70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BAEEDF8B-018C-4356-A5ED-8E891AFA623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F54CF8AF-E8ED-44E4-AAB6-E262D83113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id="{8A42EA21-6B34-4335-B6EB-E2E4B20A64C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16F7D3BF-2212-4BD7-8384-D8FDD7D3FDD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id="{DF2591BA-CE48-4F85-B2C8-D9B523AEC71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a:extLst>
            <a:ext uri="{FF2B5EF4-FFF2-40B4-BE49-F238E27FC236}">
              <a16:creationId xmlns:a16="http://schemas.microsoft.com/office/drawing/2014/main" id="{EE152684-6932-4CCE-86E9-1B381ECFCDC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id="{154916C9-83DF-44CD-9A05-CD6DE0E2630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a:extLst>
            <a:ext uri="{FF2B5EF4-FFF2-40B4-BE49-F238E27FC236}">
              <a16:creationId xmlns:a16="http://schemas.microsoft.com/office/drawing/2014/main" id="{53160FA8-24C4-43E2-97AD-993A924DCED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id="{10AF881B-7F0C-448B-856E-01635C43279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a:extLst>
            <a:ext uri="{FF2B5EF4-FFF2-40B4-BE49-F238E27FC236}">
              <a16:creationId xmlns:a16="http://schemas.microsoft.com/office/drawing/2014/main" id="{DFF7AE3F-A516-4EB4-831A-A09C93AF2D7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FEE9C66E-B12C-459A-827D-A990542CC2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51958444-B90D-4BC7-83E6-E33F706CED0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48050AB6-7640-4D83-A152-B0C250D6B7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a:extLst>
            <a:ext uri="{FF2B5EF4-FFF2-40B4-BE49-F238E27FC236}">
              <a16:creationId xmlns:a16="http://schemas.microsoft.com/office/drawing/2014/main" id="{74E41991-B31E-4FEF-893B-C2CE43F87982}"/>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a:extLst>
            <a:ext uri="{FF2B5EF4-FFF2-40B4-BE49-F238E27FC236}">
              <a16:creationId xmlns:a16="http://schemas.microsoft.com/office/drawing/2014/main" id="{F3CD072D-755C-4D23-A5E4-96757233A11F}"/>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a:extLst>
            <a:ext uri="{FF2B5EF4-FFF2-40B4-BE49-F238E27FC236}">
              <a16:creationId xmlns:a16="http://schemas.microsoft.com/office/drawing/2014/main" id="{BF637754-50F2-42CA-AEBA-4C927BA6C601}"/>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a:extLst>
            <a:ext uri="{FF2B5EF4-FFF2-40B4-BE49-F238E27FC236}">
              <a16:creationId xmlns:a16="http://schemas.microsoft.com/office/drawing/2014/main" id="{54E42D9D-4199-4B9B-B82E-AFAEB86D3A18}"/>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a:extLst>
            <a:ext uri="{FF2B5EF4-FFF2-40B4-BE49-F238E27FC236}">
              <a16:creationId xmlns:a16="http://schemas.microsoft.com/office/drawing/2014/main" id="{094A77BA-6296-4980-9C38-BAE0B4470E68}"/>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11" name="【公営住宅】&#10;一人当たり面積平均値テキスト">
          <a:extLst>
            <a:ext uri="{FF2B5EF4-FFF2-40B4-BE49-F238E27FC236}">
              <a16:creationId xmlns:a16="http://schemas.microsoft.com/office/drawing/2014/main" id="{EED40094-37FC-4A1B-B608-F3E8C8A7770D}"/>
            </a:ext>
          </a:extLst>
        </xdr:cNvPr>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a:extLst>
            <a:ext uri="{FF2B5EF4-FFF2-40B4-BE49-F238E27FC236}">
              <a16:creationId xmlns:a16="http://schemas.microsoft.com/office/drawing/2014/main" id="{B73C4EA1-90B4-4126-8934-E949952DA2A3}"/>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a:extLst>
            <a:ext uri="{FF2B5EF4-FFF2-40B4-BE49-F238E27FC236}">
              <a16:creationId xmlns:a16="http://schemas.microsoft.com/office/drawing/2014/main" id="{E8A8E630-8B71-4CC2-8588-106485D495B8}"/>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a:extLst>
            <a:ext uri="{FF2B5EF4-FFF2-40B4-BE49-F238E27FC236}">
              <a16:creationId xmlns:a16="http://schemas.microsoft.com/office/drawing/2014/main" id="{676DAD05-121F-4D49-8646-63A2B18D3C02}"/>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15" name="フローチャート: 判断 314">
          <a:extLst>
            <a:ext uri="{FF2B5EF4-FFF2-40B4-BE49-F238E27FC236}">
              <a16:creationId xmlns:a16="http://schemas.microsoft.com/office/drawing/2014/main" id="{40D3475D-37A3-41CC-8F06-C01D35228DCB}"/>
            </a:ext>
          </a:extLst>
        </xdr:cNvPr>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8011A4B5-62A4-4244-B5B6-3C2CF2E48C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6647D78A-AE85-4A0A-A3A2-C652D63A8E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C5270D81-8D09-456F-92D3-9820BF7CA2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E90A5DB-EF32-4F45-8265-516434E7104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4BEFA896-DDB4-41CC-9CAC-B715247B69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60909</xdr:rowOff>
    </xdr:from>
    <xdr:to>
      <xdr:col>55</xdr:col>
      <xdr:colOff>50800</xdr:colOff>
      <xdr:row>80</xdr:row>
      <xdr:rowOff>162509</xdr:rowOff>
    </xdr:to>
    <xdr:sp macro="" textlink="">
      <xdr:nvSpPr>
        <xdr:cNvPr id="321" name="楕円 320">
          <a:extLst>
            <a:ext uri="{FF2B5EF4-FFF2-40B4-BE49-F238E27FC236}">
              <a16:creationId xmlns:a16="http://schemas.microsoft.com/office/drawing/2014/main" id="{2704AD71-02C1-43C1-A4C0-B1CFD4858BBD}"/>
            </a:ext>
          </a:extLst>
        </xdr:cNvPr>
        <xdr:cNvSpPr/>
      </xdr:nvSpPr>
      <xdr:spPr>
        <a:xfrm>
          <a:off x="10426700" y="137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83786</xdr:rowOff>
    </xdr:from>
    <xdr:ext cx="469744" cy="259045"/>
    <xdr:sp macro="" textlink="">
      <xdr:nvSpPr>
        <xdr:cNvPr id="322" name="【公営住宅】&#10;一人当たり面積該当値テキスト">
          <a:extLst>
            <a:ext uri="{FF2B5EF4-FFF2-40B4-BE49-F238E27FC236}">
              <a16:creationId xmlns:a16="http://schemas.microsoft.com/office/drawing/2014/main" id="{52B0DD88-697A-433A-8CA2-49C9E2BBB2C7}"/>
            </a:ext>
          </a:extLst>
        </xdr:cNvPr>
        <xdr:cNvSpPr txBox="1"/>
      </xdr:nvSpPr>
      <xdr:spPr>
        <a:xfrm>
          <a:off x="10515600" y="136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82398</xdr:rowOff>
    </xdr:from>
    <xdr:to>
      <xdr:col>50</xdr:col>
      <xdr:colOff>165100</xdr:colOff>
      <xdr:row>81</xdr:row>
      <xdr:rowOff>12548</xdr:rowOff>
    </xdr:to>
    <xdr:sp macro="" textlink="">
      <xdr:nvSpPr>
        <xdr:cNvPr id="323" name="楕円 322">
          <a:extLst>
            <a:ext uri="{FF2B5EF4-FFF2-40B4-BE49-F238E27FC236}">
              <a16:creationId xmlns:a16="http://schemas.microsoft.com/office/drawing/2014/main" id="{A3A13FCC-00E2-41C7-BA30-41478427D671}"/>
            </a:ext>
          </a:extLst>
        </xdr:cNvPr>
        <xdr:cNvSpPr/>
      </xdr:nvSpPr>
      <xdr:spPr>
        <a:xfrm>
          <a:off x="9588500" y="137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111709</xdr:rowOff>
    </xdr:from>
    <xdr:to>
      <xdr:col>55</xdr:col>
      <xdr:colOff>0</xdr:colOff>
      <xdr:row>80</xdr:row>
      <xdr:rowOff>133198</xdr:rowOff>
    </xdr:to>
    <xdr:cxnSp macro="">
      <xdr:nvCxnSpPr>
        <xdr:cNvPr id="324" name="直線コネクタ 323">
          <a:extLst>
            <a:ext uri="{FF2B5EF4-FFF2-40B4-BE49-F238E27FC236}">
              <a16:creationId xmlns:a16="http://schemas.microsoft.com/office/drawing/2014/main" id="{A8CD9486-2C9F-4E88-A448-81F13DBEC834}"/>
            </a:ext>
          </a:extLst>
        </xdr:cNvPr>
        <xdr:cNvCxnSpPr/>
      </xdr:nvCxnSpPr>
      <xdr:spPr>
        <a:xfrm flipV="1">
          <a:off x="9639300" y="13827709"/>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116687</xdr:rowOff>
    </xdr:from>
    <xdr:to>
      <xdr:col>46</xdr:col>
      <xdr:colOff>38100</xdr:colOff>
      <xdr:row>81</xdr:row>
      <xdr:rowOff>46837</xdr:rowOff>
    </xdr:to>
    <xdr:sp macro="" textlink="">
      <xdr:nvSpPr>
        <xdr:cNvPr id="325" name="楕円 324">
          <a:extLst>
            <a:ext uri="{FF2B5EF4-FFF2-40B4-BE49-F238E27FC236}">
              <a16:creationId xmlns:a16="http://schemas.microsoft.com/office/drawing/2014/main" id="{382CD6E1-009B-43A9-A0C7-D10A7EF979BE}"/>
            </a:ext>
          </a:extLst>
        </xdr:cNvPr>
        <xdr:cNvSpPr/>
      </xdr:nvSpPr>
      <xdr:spPr>
        <a:xfrm>
          <a:off x="8699500" y="13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133198</xdr:rowOff>
    </xdr:from>
    <xdr:to>
      <xdr:col>50</xdr:col>
      <xdr:colOff>114300</xdr:colOff>
      <xdr:row>80</xdr:row>
      <xdr:rowOff>167487</xdr:rowOff>
    </xdr:to>
    <xdr:cxnSp macro="">
      <xdr:nvCxnSpPr>
        <xdr:cNvPr id="326" name="直線コネクタ 325">
          <a:extLst>
            <a:ext uri="{FF2B5EF4-FFF2-40B4-BE49-F238E27FC236}">
              <a16:creationId xmlns:a16="http://schemas.microsoft.com/office/drawing/2014/main" id="{466C64BF-7F1E-4117-A714-B07AAEF47CFD}"/>
            </a:ext>
          </a:extLst>
        </xdr:cNvPr>
        <xdr:cNvCxnSpPr/>
      </xdr:nvCxnSpPr>
      <xdr:spPr>
        <a:xfrm flipV="1">
          <a:off x="8750300" y="138491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29278</xdr:rowOff>
    </xdr:from>
    <xdr:ext cx="469744" cy="259045"/>
    <xdr:sp macro="" textlink="">
      <xdr:nvSpPr>
        <xdr:cNvPr id="327" name="n_1aveValue【公営住宅】&#10;一人当たり面積">
          <a:extLst>
            <a:ext uri="{FF2B5EF4-FFF2-40B4-BE49-F238E27FC236}">
              <a16:creationId xmlns:a16="http://schemas.microsoft.com/office/drawing/2014/main" id="{A8C7AEEF-DB37-4A42-9BCD-00C5DCED5AF9}"/>
            </a:ext>
          </a:extLst>
        </xdr:cNvPr>
        <xdr:cNvSpPr txBox="1"/>
      </xdr:nvSpPr>
      <xdr:spPr>
        <a:xfrm>
          <a:off x="9391727" y="1425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152722</xdr:rowOff>
    </xdr:from>
    <xdr:ext cx="469744" cy="259045"/>
    <xdr:sp macro="" textlink="">
      <xdr:nvSpPr>
        <xdr:cNvPr id="328" name="n_2aveValue【公営住宅】&#10;一人当たり面積">
          <a:extLst>
            <a:ext uri="{FF2B5EF4-FFF2-40B4-BE49-F238E27FC236}">
              <a16:creationId xmlns:a16="http://schemas.microsoft.com/office/drawing/2014/main" id="{C23CF537-BED0-4988-8671-8A35C33E4B12}"/>
            </a:ext>
          </a:extLst>
        </xdr:cNvPr>
        <xdr:cNvSpPr txBox="1"/>
      </xdr:nvSpPr>
      <xdr:spPr>
        <a:xfrm>
          <a:off x="8515427" y="1421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147490</xdr:rowOff>
    </xdr:from>
    <xdr:ext cx="469744" cy="259045"/>
    <xdr:sp macro="" textlink="">
      <xdr:nvSpPr>
        <xdr:cNvPr id="329" name="n_3aveValue【公営住宅】&#10;一人当たり面積">
          <a:extLst>
            <a:ext uri="{FF2B5EF4-FFF2-40B4-BE49-F238E27FC236}">
              <a16:creationId xmlns:a16="http://schemas.microsoft.com/office/drawing/2014/main" id="{D727D8A5-5592-4A18-8E66-DEFED05FAA7E}"/>
            </a:ext>
          </a:extLst>
        </xdr:cNvPr>
        <xdr:cNvSpPr txBox="1"/>
      </xdr:nvSpPr>
      <xdr:spPr>
        <a:xfrm>
          <a:off x="7626427" y="142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29075</xdr:rowOff>
    </xdr:from>
    <xdr:ext cx="469744" cy="259045"/>
    <xdr:sp macro="" textlink="">
      <xdr:nvSpPr>
        <xdr:cNvPr id="330" name="n_1mainValue【公営住宅】&#10;一人当たり面積">
          <a:extLst>
            <a:ext uri="{FF2B5EF4-FFF2-40B4-BE49-F238E27FC236}">
              <a16:creationId xmlns:a16="http://schemas.microsoft.com/office/drawing/2014/main" id="{965D0BAD-38BF-47DB-95C0-BCFEAF369DF8}"/>
            </a:ext>
          </a:extLst>
        </xdr:cNvPr>
        <xdr:cNvSpPr txBox="1"/>
      </xdr:nvSpPr>
      <xdr:spPr>
        <a:xfrm>
          <a:off x="9391727" y="135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63364</xdr:rowOff>
    </xdr:from>
    <xdr:ext cx="469744" cy="259045"/>
    <xdr:sp macro="" textlink="">
      <xdr:nvSpPr>
        <xdr:cNvPr id="331" name="n_2mainValue【公営住宅】&#10;一人当たり面積">
          <a:extLst>
            <a:ext uri="{FF2B5EF4-FFF2-40B4-BE49-F238E27FC236}">
              <a16:creationId xmlns:a16="http://schemas.microsoft.com/office/drawing/2014/main" id="{0DE1242E-E2D1-498C-B77B-A239C559F386}"/>
            </a:ext>
          </a:extLst>
        </xdr:cNvPr>
        <xdr:cNvSpPr txBox="1"/>
      </xdr:nvSpPr>
      <xdr:spPr>
        <a:xfrm>
          <a:off x="8515427"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070FCE5E-2CE4-4E0E-8740-86974D1BCD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D8C5589E-A540-46E5-90CF-3DAA5FEAB41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152FE38A-3BC5-46BF-BACC-708143C028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842FF588-BD3B-48F8-8788-C342244F3B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3489528F-D675-41E4-A105-DF8B4E5DF6A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D7BB4C66-CA80-4D75-BF45-7FED2604493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267321D2-28A8-4A9B-A69A-F0C3DA4E61A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8BC47E84-33E8-4879-B601-B1F6977A946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034F6704-A5F8-4687-ACAB-E3FF7C33F67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C918079E-E9CB-46B3-A951-6EDB6F843D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a:extLst>
            <a:ext uri="{FF2B5EF4-FFF2-40B4-BE49-F238E27FC236}">
              <a16:creationId xmlns:a16="http://schemas.microsoft.com/office/drawing/2014/main" id="{F283A5B5-6D79-4013-A918-7B25FD24ED3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3" name="テキスト ボックス 342">
          <a:extLst>
            <a:ext uri="{FF2B5EF4-FFF2-40B4-BE49-F238E27FC236}">
              <a16:creationId xmlns:a16="http://schemas.microsoft.com/office/drawing/2014/main" id="{8FB4857D-5154-498A-ADB2-6646745E0B7D}"/>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a:extLst>
            <a:ext uri="{FF2B5EF4-FFF2-40B4-BE49-F238E27FC236}">
              <a16:creationId xmlns:a16="http://schemas.microsoft.com/office/drawing/2014/main" id="{3524E038-E59C-475E-85C1-E0B6ED0F7DE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a:extLst>
            <a:ext uri="{FF2B5EF4-FFF2-40B4-BE49-F238E27FC236}">
              <a16:creationId xmlns:a16="http://schemas.microsoft.com/office/drawing/2014/main" id="{A7B8815A-8CFF-42DD-8805-3EABC559EBB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a:extLst>
            <a:ext uri="{FF2B5EF4-FFF2-40B4-BE49-F238E27FC236}">
              <a16:creationId xmlns:a16="http://schemas.microsoft.com/office/drawing/2014/main" id="{FF300937-8175-43EA-8DB4-8E9E5BD3FE6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a:extLst>
            <a:ext uri="{FF2B5EF4-FFF2-40B4-BE49-F238E27FC236}">
              <a16:creationId xmlns:a16="http://schemas.microsoft.com/office/drawing/2014/main" id="{444C3137-8DA0-41A3-B093-D4FEEEDC768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a:extLst>
            <a:ext uri="{FF2B5EF4-FFF2-40B4-BE49-F238E27FC236}">
              <a16:creationId xmlns:a16="http://schemas.microsoft.com/office/drawing/2014/main" id="{DEF67D48-A4B2-4761-B054-851DDF5C8DD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a:extLst>
            <a:ext uri="{FF2B5EF4-FFF2-40B4-BE49-F238E27FC236}">
              <a16:creationId xmlns:a16="http://schemas.microsoft.com/office/drawing/2014/main" id="{A9B43435-96D8-49CC-81B7-34A21D35FC1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a:extLst>
            <a:ext uri="{FF2B5EF4-FFF2-40B4-BE49-F238E27FC236}">
              <a16:creationId xmlns:a16="http://schemas.microsoft.com/office/drawing/2014/main" id="{BD0721B8-7DCE-4718-861C-9B29071E9B8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1" name="テキスト ボックス 350">
          <a:extLst>
            <a:ext uri="{FF2B5EF4-FFF2-40B4-BE49-F238E27FC236}">
              <a16:creationId xmlns:a16="http://schemas.microsoft.com/office/drawing/2014/main" id="{6A84CAC6-3D80-4A32-B03F-DFB4A3961A3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a:extLst>
            <a:ext uri="{FF2B5EF4-FFF2-40B4-BE49-F238E27FC236}">
              <a16:creationId xmlns:a16="http://schemas.microsoft.com/office/drawing/2014/main" id="{399005E3-15DA-459C-8A16-BF32E2872DE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58A5F-1B9E-4A0D-AE86-41C6BE8B3F9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a:extLst>
            <a:ext uri="{FF2B5EF4-FFF2-40B4-BE49-F238E27FC236}">
              <a16:creationId xmlns:a16="http://schemas.microsoft.com/office/drawing/2014/main" id="{AC077EAA-17F4-4E37-8DC6-56387C48904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55" name="直線コネクタ 354">
          <a:extLst>
            <a:ext uri="{FF2B5EF4-FFF2-40B4-BE49-F238E27FC236}">
              <a16:creationId xmlns:a16="http://schemas.microsoft.com/office/drawing/2014/main" id="{26962D07-B723-4C39-9467-8F81CEA8FF35}"/>
            </a:ext>
          </a:extLst>
        </xdr:cNvPr>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56" name="【港湾・漁港】&#10;有形固定資産減価償却率最小値テキスト">
          <a:extLst>
            <a:ext uri="{FF2B5EF4-FFF2-40B4-BE49-F238E27FC236}">
              <a16:creationId xmlns:a16="http://schemas.microsoft.com/office/drawing/2014/main" id="{20C923FF-9215-44A2-B7B0-87D00EDBD208}"/>
            </a:ext>
          </a:extLst>
        </xdr:cNvPr>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57" name="直線コネクタ 356">
          <a:extLst>
            <a:ext uri="{FF2B5EF4-FFF2-40B4-BE49-F238E27FC236}">
              <a16:creationId xmlns:a16="http://schemas.microsoft.com/office/drawing/2014/main" id="{FCF87024-148D-40B4-9531-918EB4FF43E5}"/>
            </a:ext>
          </a:extLst>
        </xdr:cNvPr>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58" name="【港湾・漁港】&#10;有形固定資産減価償却率最大値テキスト">
          <a:extLst>
            <a:ext uri="{FF2B5EF4-FFF2-40B4-BE49-F238E27FC236}">
              <a16:creationId xmlns:a16="http://schemas.microsoft.com/office/drawing/2014/main" id="{40D6E7C5-3069-41AF-88CE-C8B133977C4A}"/>
            </a:ext>
          </a:extLst>
        </xdr:cNvPr>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59" name="直線コネクタ 358">
          <a:extLst>
            <a:ext uri="{FF2B5EF4-FFF2-40B4-BE49-F238E27FC236}">
              <a16:creationId xmlns:a16="http://schemas.microsoft.com/office/drawing/2014/main" id="{10258377-0F59-40C7-89F4-8468DFB07FA3}"/>
            </a:ext>
          </a:extLst>
        </xdr:cNvPr>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60" name="【港湾・漁港】&#10;有形固定資産減価償却率平均値テキスト">
          <a:extLst>
            <a:ext uri="{FF2B5EF4-FFF2-40B4-BE49-F238E27FC236}">
              <a16:creationId xmlns:a16="http://schemas.microsoft.com/office/drawing/2014/main" id="{403FB926-5EA4-4A24-898F-4D002F83AF3B}"/>
            </a:ext>
          </a:extLst>
        </xdr:cNvPr>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61" name="フローチャート: 判断 360">
          <a:extLst>
            <a:ext uri="{FF2B5EF4-FFF2-40B4-BE49-F238E27FC236}">
              <a16:creationId xmlns:a16="http://schemas.microsoft.com/office/drawing/2014/main" id="{CB0AC2B2-FF32-43B2-AF09-CF1370641E06}"/>
            </a:ext>
          </a:extLst>
        </xdr:cNvPr>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62" name="フローチャート: 判断 361">
          <a:extLst>
            <a:ext uri="{FF2B5EF4-FFF2-40B4-BE49-F238E27FC236}">
              <a16:creationId xmlns:a16="http://schemas.microsoft.com/office/drawing/2014/main" id="{A2614D0B-51E0-4E46-B316-FDB9D3D89AC0}"/>
            </a:ext>
          </a:extLst>
        </xdr:cNvPr>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63" name="フローチャート: 判断 362">
          <a:extLst>
            <a:ext uri="{FF2B5EF4-FFF2-40B4-BE49-F238E27FC236}">
              <a16:creationId xmlns:a16="http://schemas.microsoft.com/office/drawing/2014/main" id="{BD0AB819-2CC3-4FD9-B164-0100866E0D89}"/>
            </a:ext>
          </a:extLst>
        </xdr:cNvPr>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90170</xdr:rowOff>
    </xdr:from>
    <xdr:to>
      <xdr:col>10</xdr:col>
      <xdr:colOff>165100</xdr:colOff>
      <xdr:row>103</xdr:row>
      <xdr:rowOff>20320</xdr:rowOff>
    </xdr:to>
    <xdr:sp macro="" textlink="">
      <xdr:nvSpPr>
        <xdr:cNvPr id="364" name="フローチャート: 判断 363">
          <a:extLst>
            <a:ext uri="{FF2B5EF4-FFF2-40B4-BE49-F238E27FC236}">
              <a16:creationId xmlns:a16="http://schemas.microsoft.com/office/drawing/2014/main" id="{29F0C342-2CA6-44FC-8298-416BD00FA9B7}"/>
            </a:ext>
          </a:extLst>
        </xdr:cNvPr>
        <xdr:cNvSpPr/>
      </xdr:nvSpPr>
      <xdr:spPr>
        <a:xfrm>
          <a:off x="1968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7BDD3220-CDD2-4747-B67C-6080F892BDE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EBF76A20-5FA9-41F7-91F3-727493515A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11574DCD-686B-48E6-86B2-BC119370CA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EC35829D-C6C6-4514-B416-E6510F52CF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6B39947-643F-475E-B735-02982A0A28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370" name="楕円 369">
          <a:extLst>
            <a:ext uri="{FF2B5EF4-FFF2-40B4-BE49-F238E27FC236}">
              <a16:creationId xmlns:a16="http://schemas.microsoft.com/office/drawing/2014/main" id="{DB5EDDD0-CA6E-45B0-BB7E-68736FCBEEF2}"/>
            </a:ext>
          </a:extLst>
        </xdr:cNvPr>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152416</xdr:rowOff>
    </xdr:from>
    <xdr:ext cx="405111" cy="259045"/>
    <xdr:sp macro="" textlink="">
      <xdr:nvSpPr>
        <xdr:cNvPr id="371" name="【港湾・漁港】&#10;有形固定資産減価償却率該当値テキスト">
          <a:extLst>
            <a:ext uri="{FF2B5EF4-FFF2-40B4-BE49-F238E27FC236}">
              <a16:creationId xmlns:a16="http://schemas.microsoft.com/office/drawing/2014/main" id="{078805E5-A915-4AC3-8924-8F7F5021383A}"/>
            </a:ext>
          </a:extLst>
        </xdr:cNvPr>
        <xdr:cNvSpPr txBox="1"/>
      </xdr:nvSpPr>
      <xdr:spPr>
        <a:xfrm>
          <a:off x="4673600"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33020</xdr:rowOff>
    </xdr:from>
    <xdr:to>
      <xdr:col>20</xdr:col>
      <xdr:colOff>38100</xdr:colOff>
      <xdr:row>102</xdr:row>
      <xdr:rowOff>134620</xdr:rowOff>
    </xdr:to>
    <xdr:sp macro="" textlink="">
      <xdr:nvSpPr>
        <xdr:cNvPr id="372" name="楕円 371">
          <a:extLst>
            <a:ext uri="{FF2B5EF4-FFF2-40B4-BE49-F238E27FC236}">
              <a16:creationId xmlns:a16="http://schemas.microsoft.com/office/drawing/2014/main" id="{5DCCBC5C-2017-4642-A15E-7E09E4EF4AC8}"/>
            </a:ext>
          </a:extLst>
        </xdr:cNvPr>
        <xdr:cNvSpPr/>
      </xdr:nvSpPr>
      <xdr:spPr>
        <a:xfrm>
          <a:off x="3746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83820</xdr:rowOff>
    </xdr:to>
    <xdr:cxnSp macro="">
      <xdr:nvCxnSpPr>
        <xdr:cNvPr id="373" name="直線コネクタ 372">
          <a:extLst>
            <a:ext uri="{FF2B5EF4-FFF2-40B4-BE49-F238E27FC236}">
              <a16:creationId xmlns:a16="http://schemas.microsoft.com/office/drawing/2014/main" id="{264D74AA-BBE0-4FEE-817D-B6F7870FE170}"/>
            </a:ext>
          </a:extLst>
        </xdr:cNvPr>
        <xdr:cNvCxnSpPr/>
      </xdr:nvCxnSpPr>
      <xdr:spPr>
        <a:xfrm flipV="1">
          <a:off x="3797300" y="17541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57786</xdr:rowOff>
    </xdr:from>
    <xdr:to>
      <xdr:col>15</xdr:col>
      <xdr:colOff>101600</xdr:colOff>
      <xdr:row>102</xdr:row>
      <xdr:rowOff>159386</xdr:rowOff>
    </xdr:to>
    <xdr:sp macro="" textlink="">
      <xdr:nvSpPr>
        <xdr:cNvPr id="374" name="楕円 373">
          <a:extLst>
            <a:ext uri="{FF2B5EF4-FFF2-40B4-BE49-F238E27FC236}">
              <a16:creationId xmlns:a16="http://schemas.microsoft.com/office/drawing/2014/main" id="{D34245B8-7569-40FE-A0FA-1238B9A2543C}"/>
            </a:ext>
          </a:extLst>
        </xdr:cNvPr>
        <xdr:cNvSpPr/>
      </xdr:nvSpPr>
      <xdr:spPr>
        <a:xfrm>
          <a:off x="2857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83820</xdr:rowOff>
    </xdr:from>
    <xdr:to>
      <xdr:col>19</xdr:col>
      <xdr:colOff>177800</xdr:colOff>
      <xdr:row>102</xdr:row>
      <xdr:rowOff>108586</xdr:rowOff>
    </xdr:to>
    <xdr:cxnSp macro="">
      <xdr:nvCxnSpPr>
        <xdr:cNvPr id="375" name="直線コネクタ 374">
          <a:extLst>
            <a:ext uri="{FF2B5EF4-FFF2-40B4-BE49-F238E27FC236}">
              <a16:creationId xmlns:a16="http://schemas.microsoft.com/office/drawing/2014/main" id="{E085344F-D065-4B93-B377-2E0011D88B89}"/>
            </a:ext>
          </a:extLst>
        </xdr:cNvPr>
        <xdr:cNvCxnSpPr/>
      </xdr:nvCxnSpPr>
      <xdr:spPr>
        <a:xfrm flipV="1">
          <a:off x="2908300" y="175717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76" name="n_1aveValue【港湾・漁港】&#10;有形固定資産減価償却率">
          <a:extLst>
            <a:ext uri="{FF2B5EF4-FFF2-40B4-BE49-F238E27FC236}">
              <a16:creationId xmlns:a16="http://schemas.microsoft.com/office/drawing/2014/main" id="{D59768C3-5A5C-43E1-8A97-A9B69C676DB2}"/>
            </a:ext>
          </a:extLst>
        </xdr:cNvPr>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77" name="n_2aveValue【港湾・漁港】&#10;有形固定資産減価償却率">
          <a:extLst>
            <a:ext uri="{FF2B5EF4-FFF2-40B4-BE49-F238E27FC236}">
              <a16:creationId xmlns:a16="http://schemas.microsoft.com/office/drawing/2014/main" id="{920AD9ED-F0A2-4892-93D2-506A3B2C8695}"/>
            </a:ext>
          </a:extLst>
        </xdr:cNvPr>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36847</xdr:rowOff>
    </xdr:from>
    <xdr:ext cx="405111" cy="259045"/>
    <xdr:sp macro="" textlink="">
      <xdr:nvSpPr>
        <xdr:cNvPr id="378" name="n_3aveValue【港湾・漁港】&#10;有形固定資産減価償却率">
          <a:extLst>
            <a:ext uri="{FF2B5EF4-FFF2-40B4-BE49-F238E27FC236}">
              <a16:creationId xmlns:a16="http://schemas.microsoft.com/office/drawing/2014/main" id="{F2466CB7-2740-49E7-9A6D-EE51534BBFDA}"/>
            </a:ext>
          </a:extLst>
        </xdr:cNvPr>
        <xdr:cNvSpPr txBox="1"/>
      </xdr:nvSpPr>
      <xdr:spPr>
        <a:xfrm>
          <a:off x="1816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125747</xdr:rowOff>
    </xdr:from>
    <xdr:ext cx="405111" cy="259045"/>
    <xdr:sp macro="" textlink="">
      <xdr:nvSpPr>
        <xdr:cNvPr id="379" name="n_1mainValue【港湾・漁港】&#10;有形固定資産減価償却率">
          <a:extLst>
            <a:ext uri="{FF2B5EF4-FFF2-40B4-BE49-F238E27FC236}">
              <a16:creationId xmlns:a16="http://schemas.microsoft.com/office/drawing/2014/main" id="{CF757D07-5FDC-476A-801D-66252C1AAFE0}"/>
            </a:ext>
          </a:extLst>
        </xdr:cNvPr>
        <xdr:cNvSpPr txBox="1"/>
      </xdr:nvSpPr>
      <xdr:spPr>
        <a:xfrm>
          <a:off x="35820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150513</xdr:rowOff>
    </xdr:from>
    <xdr:ext cx="405111" cy="259045"/>
    <xdr:sp macro="" textlink="">
      <xdr:nvSpPr>
        <xdr:cNvPr id="380" name="n_2mainValue【港湾・漁港】&#10;有形固定資産減価償却率">
          <a:extLst>
            <a:ext uri="{FF2B5EF4-FFF2-40B4-BE49-F238E27FC236}">
              <a16:creationId xmlns:a16="http://schemas.microsoft.com/office/drawing/2014/main" id="{69EA9E50-47BF-4C33-A3E3-EC6B76C65DE7}"/>
            </a:ext>
          </a:extLst>
        </xdr:cNvPr>
        <xdr:cNvSpPr txBox="1"/>
      </xdr:nvSpPr>
      <xdr:spPr>
        <a:xfrm>
          <a:off x="2705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289BC412-10D2-45FA-9DAD-47CDCA0CF6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278E6672-B5CD-49CD-A35D-396AF8729C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D5C99734-9E56-437D-A7B6-167C499F55A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3D450CC5-86FC-49DA-B6AB-0124B5A693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4AEB6582-9211-41FF-81CD-1478349D13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9B0D31FF-2A79-4944-975E-3B69E7F9BDE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A61A0F82-C8AA-49F9-84F9-E567226B33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ABF6E6F5-FE12-4B8A-A89F-C7A130EDA61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A8986C22-8952-40A5-B9A6-1DDBC15BD71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E96F73D2-BE86-462E-8800-6228DD6A5BB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a:extLst>
            <a:ext uri="{FF2B5EF4-FFF2-40B4-BE49-F238E27FC236}">
              <a16:creationId xmlns:a16="http://schemas.microsoft.com/office/drawing/2014/main" id="{C78768BB-8BC5-4C5D-95D6-5C017130028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2" name="テキスト ボックス 391">
          <a:extLst>
            <a:ext uri="{FF2B5EF4-FFF2-40B4-BE49-F238E27FC236}">
              <a16:creationId xmlns:a16="http://schemas.microsoft.com/office/drawing/2014/main" id="{4952C277-C70C-4148-898A-01E3BF805B2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a:extLst>
            <a:ext uri="{FF2B5EF4-FFF2-40B4-BE49-F238E27FC236}">
              <a16:creationId xmlns:a16="http://schemas.microsoft.com/office/drawing/2014/main" id="{A1E4B6AB-E708-48B9-9E20-8369E10C5E3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4" name="テキスト ボックス 393">
          <a:extLst>
            <a:ext uri="{FF2B5EF4-FFF2-40B4-BE49-F238E27FC236}">
              <a16:creationId xmlns:a16="http://schemas.microsoft.com/office/drawing/2014/main" id="{4A3BDD27-7DE7-4F76-A65E-7D2461629CB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a:extLst>
            <a:ext uri="{FF2B5EF4-FFF2-40B4-BE49-F238E27FC236}">
              <a16:creationId xmlns:a16="http://schemas.microsoft.com/office/drawing/2014/main" id="{04A989BB-6D04-43FD-98C3-B237D541F45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6" name="テキスト ボックス 395">
          <a:extLst>
            <a:ext uri="{FF2B5EF4-FFF2-40B4-BE49-F238E27FC236}">
              <a16:creationId xmlns:a16="http://schemas.microsoft.com/office/drawing/2014/main" id="{0B278B9E-98D7-4281-AAF3-A9EAF7ED0C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a:extLst>
            <a:ext uri="{FF2B5EF4-FFF2-40B4-BE49-F238E27FC236}">
              <a16:creationId xmlns:a16="http://schemas.microsoft.com/office/drawing/2014/main" id="{CBC9A3A4-8556-4D15-A4CF-C2E8151973E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8" name="テキスト ボックス 397">
          <a:extLst>
            <a:ext uri="{FF2B5EF4-FFF2-40B4-BE49-F238E27FC236}">
              <a16:creationId xmlns:a16="http://schemas.microsoft.com/office/drawing/2014/main" id="{685B68A0-B3F9-4D62-8599-50468ED4C15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EFA90A40-7EC1-4328-A425-51FEB541324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0" name="テキスト ボックス 399">
          <a:extLst>
            <a:ext uri="{FF2B5EF4-FFF2-40B4-BE49-F238E27FC236}">
              <a16:creationId xmlns:a16="http://schemas.microsoft.com/office/drawing/2014/main" id="{4186A83B-E73C-4471-998C-FB8936DD5EF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a:extLst>
            <a:ext uri="{FF2B5EF4-FFF2-40B4-BE49-F238E27FC236}">
              <a16:creationId xmlns:a16="http://schemas.microsoft.com/office/drawing/2014/main" id="{CA652C3B-32DB-4D8A-A172-4531DE0B1F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02" name="直線コネクタ 401">
          <a:extLst>
            <a:ext uri="{FF2B5EF4-FFF2-40B4-BE49-F238E27FC236}">
              <a16:creationId xmlns:a16="http://schemas.microsoft.com/office/drawing/2014/main" id="{F5221F45-136F-424D-B606-DE0272E558F4}"/>
            </a:ext>
          </a:extLst>
        </xdr:cNvPr>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03" name="【港湾・漁港】&#10;一人当たり有形固定資産（償却資産）額最小値テキスト">
          <a:extLst>
            <a:ext uri="{FF2B5EF4-FFF2-40B4-BE49-F238E27FC236}">
              <a16:creationId xmlns:a16="http://schemas.microsoft.com/office/drawing/2014/main" id="{B650E94C-0699-44A2-B3F6-06A2F99D34C0}"/>
            </a:ext>
          </a:extLst>
        </xdr:cNvPr>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04" name="直線コネクタ 403">
          <a:extLst>
            <a:ext uri="{FF2B5EF4-FFF2-40B4-BE49-F238E27FC236}">
              <a16:creationId xmlns:a16="http://schemas.microsoft.com/office/drawing/2014/main" id="{EBFCAA14-2498-49BE-8DAB-946AF51B3A21}"/>
            </a:ext>
          </a:extLst>
        </xdr:cNvPr>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05" name="【港湾・漁港】&#10;一人当たり有形固定資産（償却資産）額最大値テキスト">
          <a:extLst>
            <a:ext uri="{FF2B5EF4-FFF2-40B4-BE49-F238E27FC236}">
              <a16:creationId xmlns:a16="http://schemas.microsoft.com/office/drawing/2014/main" id="{1F1A426C-7B73-4A0D-B8B1-4A4E5CE37478}"/>
            </a:ext>
          </a:extLst>
        </xdr:cNvPr>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06" name="直線コネクタ 405">
          <a:extLst>
            <a:ext uri="{FF2B5EF4-FFF2-40B4-BE49-F238E27FC236}">
              <a16:creationId xmlns:a16="http://schemas.microsoft.com/office/drawing/2014/main" id="{09D570E6-FDA5-4229-BA84-E28847ABD268}"/>
            </a:ext>
          </a:extLst>
        </xdr:cNvPr>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44288</xdr:rowOff>
    </xdr:from>
    <xdr:ext cx="599010" cy="259045"/>
    <xdr:sp macro="" textlink="">
      <xdr:nvSpPr>
        <xdr:cNvPr id="407" name="【港湾・漁港】&#10;一人当たり有形固定資産（償却資産）額平均値テキスト">
          <a:extLst>
            <a:ext uri="{FF2B5EF4-FFF2-40B4-BE49-F238E27FC236}">
              <a16:creationId xmlns:a16="http://schemas.microsoft.com/office/drawing/2014/main" id="{94E9ACCC-B866-40A2-AF1B-37DE084B52CB}"/>
            </a:ext>
          </a:extLst>
        </xdr:cNvPr>
        <xdr:cNvSpPr txBox="1"/>
      </xdr:nvSpPr>
      <xdr:spPr>
        <a:xfrm>
          <a:off x="10515600" y="18389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08" name="フローチャート: 判断 407">
          <a:extLst>
            <a:ext uri="{FF2B5EF4-FFF2-40B4-BE49-F238E27FC236}">
              <a16:creationId xmlns:a16="http://schemas.microsoft.com/office/drawing/2014/main" id="{67C27508-EF4E-49A6-ABE9-6E11F1060188}"/>
            </a:ext>
          </a:extLst>
        </xdr:cNvPr>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09" name="フローチャート: 判断 408">
          <a:extLst>
            <a:ext uri="{FF2B5EF4-FFF2-40B4-BE49-F238E27FC236}">
              <a16:creationId xmlns:a16="http://schemas.microsoft.com/office/drawing/2014/main" id="{03104EB7-9580-4C22-B0D5-35A7BA2DD6C8}"/>
            </a:ext>
          </a:extLst>
        </xdr:cNvPr>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10" name="フローチャート: 判断 409">
          <a:extLst>
            <a:ext uri="{FF2B5EF4-FFF2-40B4-BE49-F238E27FC236}">
              <a16:creationId xmlns:a16="http://schemas.microsoft.com/office/drawing/2014/main" id="{CCDFE185-4A8C-43C6-B1A8-CE512D6AAB3A}"/>
            </a:ext>
          </a:extLst>
        </xdr:cNvPr>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149264</xdr:rowOff>
    </xdr:from>
    <xdr:to>
      <xdr:col>41</xdr:col>
      <xdr:colOff>101600</xdr:colOff>
      <xdr:row>108</xdr:row>
      <xdr:rowOff>79414</xdr:rowOff>
    </xdr:to>
    <xdr:sp macro="" textlink="">
      <xdr:nvSpPr>
        <xdr:cNvPr id="411" name="フローチャート: 判断 410">
          <a:extLst>
            <a:ext uri="{FF2B5EF4-FFF2-40B4-BE49-F238E27FC236}">
              <a16:creationId xmlns:a16="http://schemas.microsoft.com/office/drawing/2014/main" id="{2B236390-BFCE-4340-8C32-F4B93CA71CDF}"/>
            </a:ext>
          </a:extLst>
        </xdr:cNvPr>
        <xdr:cNvSpPr/>
      </xdr:nvSpPr>
      <xdr:spPr>
        <a:xfrm>
          <a:off x="7810500" y="1849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F5E6115-1FDD-4C4F-8E55-6F7D8CFBFC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16E2F43-2C9F-48D6-ACC0-B4EBD16BD8B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D7F006D-B22A-4EA4-B922-450377950D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6E6B03C-2372-46F1-B976-AA1A3459DE0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9F839AC-DA6E-45DB-8F1F-91DE3477CAA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51781</xdr:rowOff>
    </xdr:from>
    <xdr:to>
      <xdr:col>55</xdr:col>
      <xdr:colOff>50800</xdr:colOff>
      <xdr:row>107</xdr:row>
      <xdr:rowOff>153381</xdr:rowOff>
    </xdr:to>
    <xdr:sp macro="" textlink="">
      <xdr:nvSpPr>
        <xdr:cNvPr id="417" name="楕円 416">
          <a:extLst>
            <a:ext uri="{FF2B5EF4-FFF2-40B4-BE49-F238E27FC236}">
              <a16:creationId xmlns:a16="http://schemas.microsoft.com/office/drawing/2014/main" id="{68F18EF3-DEB5-4DD7-B8EB-64DF04A95FF4}"/>
            </a:ext>
          </a:extLst>
        </xdr:cNvPr>
        <xdr:cNvSpPr/>
      </xdr:nvSpPr>
      <xdr:spPr>
        <a:xfrm>
          <a:off x="10426700" y="183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74658</xdr:rowOff>
    </xdr:from>
    <xdr:ext cx="599010" cy="259045"/>
    <xdr:sp macro="" textlink="">
      <xdr:nvSpPr>
        <xdr:cNvPr id="418" name="【港湾・漁港】&#10;一人当たり有形固定資産（償却資産）額該当値テキスト">
          <a:extLst>
            <a:ext uri="{FF2B5EF4-FFF2-40B4-BE49-F238E27FC236}">
              <a16:creationId xmlns:a16="http://schemas.microsoft.com/office/drawing/2014/main" id="{90805C4F-B6C0-429F-90CA-EC932C1659D4}"/>
            </a:ext>
          </a:extLst>
        </xdr:cNvPr>
        <xdr:cNvSpPr txBox="1"/>
      </xdr:nvSpPr>
      <xdr:spPr>
        <a:xfrm>
          <a:off x="10515600" y="1824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55116</xdr:rowOff>
    </xdr:from>
    <xdr:to>
      <xdr:col>50</xdr:col>
      <xdr:colOff>165100</xdr:colOff>
      <xdr:row>107</xdr:row>
      <xdr:rowOff>156716</xdr:rowOff>
    </xdr:to>
    <xdr:sp macro="" textlink="">
      <xdr:nvSpPr>
        <xdr:cNvPr id="419" name="楕円 418">
          <a:extLst>
            <a:ext uri="{FF2B5EF4-FFF2-40B4-BE49-F238E27FC236}">
              <a16:creationId xmlns:a16="http://schemas.microsoft.com/office/drawing/2014/main" id="{8D058773-1D3C-4E71-95DA-5D85FE914AA7}"/>
            </a:ext>
          </a:extLst>
        </xdr:cNvPr>
        <xdr:cNvSpPr/>
      </xdr:nvSpPr>
      <xdr:spPr>
        <a:xfrm>
          <a:off x="9588500" y="184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102581</xdr:rowOff>
    </xdr:from>
    <xdr:to>
      <xdr:col>55</xdr:col>
      <xdr:colOff>0</xdr:colOff>
      <xdr:row>107</xdr:row>
      <xdr:rowOff>105916</xdr:rowOff>
    </xdr:to>
    <xdr:cxnSp macro="">
      <xdr:nvCxnSpPr>
        <xdr:cNvPr id="420" name="直線コネクタ 419">
          <a:extLst>
            <a:ext uri="{FF2B5EF4-FFF2-40B4-BE49-F238E27FC236}">
              <a16:creationId xmlns:a16="http://schemas.microsoft.com/office/drawing/2014/main" id="{A350CB9B-5CA9-4298-8856-AC5DCD5C9BA1}"/>
            </a:ext>
          </a:extLst>
        </xdr:cNvPr>
        <xdr:cNvCxnSpPr/>
      </xdr:nvCxnSpPr>
      <xdr:spPr>
        <a:xfrm flipV="1">
          <a:off x="9639300" y="18447731"/>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58607</xdr:rowOff>
    </xdr:from>
    <xdr:to>
      <xdr:col>46</xdr:col>
      <xdr:colOff>38100</xdr:colOff>
      <xdr:row>107</xdr:row>
      <xdr:rowOff>160207</xdr:rowOff>
    </xdr:to>
    <xdr:sp macro="" textlink="">
      <xdr:nvSpPr>
        <xdr:cNvPr id="421" name="楕円 420">
          <a:extLst>
            <a:ext uri="{FF2B5EF4-FFF2-40B4-BE49-F238E27FC236}">
              <a16:creationId xmlns:a16="http://schemas.microsoft.com/office/drawing/2014/main" id="{0522C9AF-44D6-49C7-90BD-0840F9FE015E}"/>
            </a:ext>
          </a:extLst>
        </xdr:cNvPr>
        <xdr:cNvSpPr/>
      </xdr:nvSpPr>
      <xdr:spPr>
        <a:xfrm>
          <a:off x="8699500" y="184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105916</xdr:rowOff>
    </xdr:from>
    <xdr:to>
      <xdr:col>50</xdr:col>
      <xdr:colOff>114300</xdr:colOff>
      <xdr:row>107</xdr:row>
      <xdr:rowOff>109407</xdr:rowOff>
    </xdr:to>
    <xdr:cxnSp macro="">
      <xdr:nvCxnSpPr>
        <xdr:cNvPr id="422" name="直線コネクタ 421">
          <a:extLst>
            <a:ext uri="{FF2B5EF4-FFF2-40B4-BE49-F238E27FC236}">
              <a16:creationId xmlns:a16="http://schemas.microsoft.com/office/drawing/2014/main" id="{C2C61B1C-3063-46BA-957C-3B2E40E2D9B2}"/>
            </a:ext>
          </a:extLst>
        </xdr:cNvPr>
        <xdr:cNvCxnSpPr/>
      </xdr:nvCxnSpPr>
      <xdr:spPr>
        <a:xfrm flipV="1">
          <a:off x="8750300" y="18451066"/>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23" name="n_1aveValue【港湾・漁港】&#10;一人当たり有形固定資産（償却資産）額">
          <a:extLst>
            <a:ext uri="{FF2B5EF4-FFF2-40B4-BE49-F238E27FC236}">
              <a16:creationId xmlns:a16="http://schemas.microsoft.com/office/drawing/2014/main" id="{C800E4D7-5447-41EE-B007-27EF761B328B}"/>
            </a:ext>
          </a:extLst>
        </xdr:cNvPr>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24" name="n_2aveValue【港湾・漁港】&#10;一人当たり有形固定資産（償却資産）額">
          <a:extLst>
            <a:ext uri="{FF2B5EF4-FFF2-40B4-BE49-F238E27FC236}">
              <a16:creationId xmlns:a16="http://schemas.microsoft.com/office/drawing/2014/main" id="{CFC94493-F3DA-4008-9B7D-2E84B4C3E64E}"/>
            </a:ext>
          </a:extLst>
        </xdr:cNvPr>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95941</xdr:rowOff>
    </xdr:from>
    <xdr:ext cx="599010" cy="259045"/>
    <xdr:sp macro="" textlink="">
      <xdr:nvSpPr>
        <xdr:cNvPr id="425" name="n_3aveValue【港湾・漁港】&#10;一人当たり有形固定資産（償却資産）額">
          <a:extLst>
            <a:ext uri="{FF2B5EF4-FFF2-40B4-BE49-F238E27FC236}">
              <a16:creationId xmlns:a16="http://schemas.microsoft.com/office/drawing/2014/main" id="{3F8DB0C9-7550-4C59-A0AB-06FBCC36965B}"/>
            </a:ext>
          </a:extLst>
        </xdr:cNvPr>
        <xdr:cNvSpPr txBox="1"/>
      </xdr:nvSpPr>
      <xdr:spPr>
        <a:xfrm>
          <a:off x="7561795" y="182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147843</xdr:rowOff>
    </xdr:from>
    <xdr:ext cx="599010" cy="259045"/>
    <xdr:sp macro="" textlink="">
      <xdr:nvSpPr>
        <xdr:cNvPr id="426" name="n_1mainValue【港湾・漁港】&#10;一人当たり有形固定資産（償却資産）額">
          <a:extLst>
            <a:ext uri="{FF2B5EF4-FFF2-40B4-BE49-F238E27FC236}">
              <a16:creationId xmlns:a16="http://schemas.microsoft.com/office/drawing/2014/main" id="{5B3F7C94-6F86-4C88-895D-49FF9F342880}"/>
            </a:ext>
          </a:extLst>
        </xdr:cNvPr>
        <xdr:cNvSpPr txBox="1"/>
      </xdr:nvSpPr>
      <xdr:spPr>
        <a:xfrm>
          <a:off x="9327095" y="1849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151334</xdr:rowOff>
    </xdr:from>
    <xdr:ext cx="599010" cy="259045"/>
    <xdr:sp macro="" textlink="">
      <xdr:nvSpPr>
        <xdr:cNvPr id="427" name="n_2mainValue【港湾・漁港】&#10;一人当たり有形固定資産（償却資産）額">
          <a:extLst>
            <a:ext uri="{FF2B5EF4-FFF2-40B4-BE49-F238E27FC236}">
              <a16:creationId xmlns:a16="http://schemas.microsoft.com/office/drawing/2014/main" id="{267FD3B2-7282-4B31-B300-D30C5F1BFC70}"/>
            </a:ext>
          </a:extLst>
        </xdr:cNvPr>
        <xdr:cNvSpPr txBox="1"/>
      </xdr:nvSpPr>
      <xdr:spPr>
        <a:xfrm>
          <a:off x="8450795" y="1849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37B385C1-EEBD-4D01-BAA6-3B13EDBDCC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7C0D8D2A-4006-4978-8E00-4AF4529983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F50E8633-D795-4A07-BB20-A9E24F357C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9AC122A2-76BD-4F74-8BFB-502BF0B66A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6646DF07-CF38-4FCB-A223-CC02558CAB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B40955D8-95D5-4138-AF50-45EDE6AE7DE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669F5F00-18DE-4D97-BFDE-E06EE89892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20E00667-751E-4CB7-ABBB-A6FDAC13674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F9F16A1C-F863-449F-BCC0-F1EE6A09EB6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346A636E-DA7C-4949-BB3D-7EC44D87E6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8" name="テキスト ボックス 437">
          <a:extLst>
            <a:ext uri="{FF2B5EF4-FFF2-40B4-BE49-F238E27FC236}">
              <a16:creationId xmlns:a16="http://schemas.microsoft.com/office/drawing/2014/main" id="{2C54735B-589F-47F8-B4E6-5DB79CC7A74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a:extLst>
            <a:ext uri="{FF2B5EF4-FFF2-40B4-BE49-F238E27FC236}">
              <a16:creationId xmlns:a16="http://schemas.microsoft.com/office/drawing/2014/main" id="{936C4A8F-4AC1-45F8-AD22-298CB82C510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a:extLst>
            <a:ext uri="{FF2B5EF4-FFF2-40B4-BE49-F238E27FC236}">
              <a16:creationId xmlns:a16="http://schemas.microsoft.com/office/drawing/2014/main" id="{60AE0364-35DC-4220-B1A6-1B724219A68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a:extLst>
            <a:ext uri="{FF2B5EF4-FFF2-40B4-BE49-F238E27FC236}">
              <a16:creationId xmlns:a16="http://schemas.microsoft.com/office/drawing/2014/main" id="{ECDAEF77-1816-4570-B172-C4702C07290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a:extLst>
            <a:ext uri="{FF2B5EF4-FFF2-40B4-BE49-F238E27FC236}">
              <a16:creationId xmlns:a16="http://schemas.microsoft.com/office/drawing/2014/main" id="{010AF7D7-4D4F-4462-804E-00E5991ADD1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a:extLst>
            <a:ext uri="{FF2B5EF4-FFF2-40B4-BE49-F238E27FC236}">
              <a16:creationId xmlns:a16="http://schemas.microsoft.com/office/drawing/2014/main" id="{0066FC80-711C-4E79-80A2-429DE8C8B87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a:extLst>
            <a:ext uri="{FF2B5EF4-FFF2-40B4-BE49-F238E27FC236}">
              <a16:creationId xmlns:a16="http://schemas.microsoft.com/office/drawing/2014/main" id="{5227B7B5-1E34-4003-B93D-2CA751B013E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a:extLst>
            <a:ext uri="{FF2B5EF4-FFF2-40B4-BE49-F238E27FC236}">
              <a16:creationId xmlns:a16="http://schemas.microsoft.com/office/drawing/2014/main" id="{FC6A656C-50D3-495B-977E-5432DE4ED1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a:extLst>
            <a:ext uri="{FF2B5EF4-FFF2-40B4-BE49-F238E27FC236}">
              <a16:creationId xmlns:a16="http://schemas.microsoft.com/office/drawing/2014/main" id="{315E726F-4EEE-4265-810C-759A927D627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a:extLst>
            <a:ext uri="{FF2B5EF4-FFF2-40B4-BE49-F238E27FC236}">
              <a16:creationId xmlns:a16="http://schemas.microsoft.com/office/drawing/2014/main" id="{718E04A8-5ED1-46AA-8333-70509275F7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8" name="テキスト ボックス 447">
          <a:extLst>
            <a:ext uri="{FF2B5EF4-FFF2-40B4-BE49-F238E27FC236}">
              <a16:creationId xmlns:a16="http://schemas.microsoft.com/office/drawing/2014/main" id="{6544A795-5A34-4A61-A6DF-882EBD71865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a:extLst>
            <a:ext uri="{FF2B5EF4-FFF2-40B4-BE49-F238E27FC236}">
              <a16:creationId xmlns:a16="http://schemas.microsoft.com/office/drawing/2014/main" id="{5250BC24-37FB-44E7-8AE7-BD54324C2B0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DC2172F4-67EE-47EB-95E1-57214B4790C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認定こども園・幼稚園・保育所】&#10;有形固定資産減価償却率グラフ枠">
          <a:extLst>
            <a:ext uri="{FF2B5EF4-FFF2-40B4-BE49-F238E27FC236}">
              <a16:creationId xmlns:a16="http://schemas.microsoft.com/office/drawing/2014/main" id="{25989D77-3C5B-48C3-91C5-8AF601E6C3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52" name="直線コネクタ 451">
          <a:extLst>
            <a:ext uri="{FF2B5EF4-FFF2-40B4-BE49-F238E27FC236}">
              <a16:creationId xmlns:a16="http://schemas.microsoft.com/office/drawing/2014/main" id="{6A72DADA-DB92-4087-8631-CB55CC6124C2}"/>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53" name="【認定こども園・幼稚園・保育所】&#10;有形固定資産減価償却率最小値テキスト">
          <a:extLst>
            <a:ext uri="{FF2B5EF4-FFF2-40B4-BE49-F238E27FC236}">
              <a16:creationId xmlns:a16="http://schemas.microsoft.com/office/drawing/2014/main" id="{BB6EA877-4127-4BF3-A1AA-6019FE99E550}"/>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54" name="直線コネクタ 453">
          <a:extLst>
            <a:ext uri="{FF2B5EF4-FFF2-40B4-BE49-F238E27FC236}">
              <a16:creationId xmlns:a16="http://schemas.microsoft.com/office/drawing/2014/main" id="{B4D3D08D-FE70-4B9B-ACE0-D425B98E7655}"/>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5" name="【認定こども園・幼稚園・保育所】&#10;有形固定資産減価償却率最大値テキスト">
          <a:extLst>
            <a:ext uri="{FF2B5EF4-FFF2-40B4-BE49-F238E27FC236}">
              <a16:creationId xmlns:a16="http://schemas.microsoft.com/office/drawing/2014/main" id="{0999540C-84B1-42DA-8342-4D9459D31DCC}"/>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6" name="直線コネクタ 455">
          <a:extLst>
            <a:ext uri="{FF2B5EF4-FFF2-40B4-BE49-F238E27FC236}">
              <a16:creationId xmlns:a16="http://schemas.microsoft.com/office/drawing/2014/main" id="{1CF5EC21-2403-4587-BA75-ECEFC3FCAA1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57" name="【認定こども園・幼稚園・保育所】&#10;有形固定資産減価償却率平均値テキスト">
          <a:extLst>
            <a:ext uri="{FF2B5EF4-FFF2-40B4-BE49-F238E27FC236}">
              <a16:creationId xmlns:a16="http://schemas.microsoft.com/office/drawing/2014/main" id="{F878E676-0C82-4F08-B5A7-5439976FA5A9}"/>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58" name="フローチャート: 判断 457">
          <a:extLst>
            <a:ext uri="{FF2B5EF4-FFF2-40B4-BE49-F238E27FC236}">
              <a16:creationId xmlns:a16="http://schemas.microsoft.com/office/drawing/2014/main" id="{BBEB4FE1-E9DF-419E-A37F-C95D706C7BC8}"/>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59" name="フローチャート: 判断 458">
          <a:extLst>
            <a:ext uri="{FF2B5EF4-FFF2-40B4-BE49-F238E27FC236}">
              <a16:creationId xmlns:a16="http://schemas.microsoft.com/office/drawing/2014/main" id="{AF66DC75-28C1-451A-8568-154E85093E16}"/>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60" name="フローチャート: 判断 459">
          <a:extLst>
            <a:ext uri="{FF2B5EF4-FFF2-40B4-BE49-F238E27FC236}">
              <a16:creationId xmlns:a16="http://schemas.microsoft.com/office/drawing/2014/main" id="{547D27BD-EA5C-40D9-BE05-1D6F03138C53}"/>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61" name="フローチャート: 判断 460">
          <a:extLst>
            <a:ext uri="{FF2B5EF4-FFF2-40B4-BE49-F238E27FC236}">
              <a16:creationId xmlns:a16="http://schemas.microsoft.com/office/drawing/2014/main" id="{B0112D8C-07B2-4BD0-8F4F-C55DA08CA43C}"/>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FA74BEDA-9728-4604-93BD-E5EA928108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C75756AE-70EE-40EC-822C-3CD2E5A51C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C117CDD-6071-4DF2-AF97-4AE30CB264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18879C3-2393-4ADA-BD92-61E0CE681E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D8EC878-1B71-4F34-84D8-3474D09AE1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467" name="楕円 466">
          <a:extLst>
            <a:ext uri="{FF2B5EF4-FFF2-40B4-BE49-F238E27FC236}">
              <a16:creationId xmlns:a16="http://schemas.microsoft.com/office/drawing/2014/main" id="{E3DDE300-DE0E-4EE6-9EE8-8DF4A0156B41}"/>
            </a:ext>
          </a:extLst>
        </xdr:cNvPr>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170197</xdr:rowOff>
    </xdr:from>
    <xdr:ext cx="405111" cy="259045"/>
    <xdr:sp macro="" textlink="">
      <xdr:nvSpPr>
        <xdr:cNvPr id="468" name="【認定こども園・幼稚園・保育所】&#10;有形固定資産減価償却率該当値テキスト">
          <a:extLst>
            <a:ext uri="{FF2B5EF4-FFF2-40B4-BE49-F238E27FC236}">
              <a16:creationId xmlns:a16="http://schemas.microsoft.com/office/drawing/2014/main" id="{971884DB-6540-456D-8D2C-DF5DADCB5F6B}"/>
            </a:ext>
          </a:extLst>
        </xdr:cNvPr>
        <xdr:cNvSpPr txBox="1"/>
      </xdr:nvSpPr>
      <xdr:spPr>
        <a:xfrm>
          <a:off x="1635760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469" name="楕円 468">
          <a:extLst>
            <a:ext uri="{FF2B5EF4-FFF2-40B4-BE49-F238E27FC236}">
              <a16:creationId xmlns:a16="http://schemas.microsoft.com/office/drawing/2014/main" id="{C3DD8D1E-9CFA-4481-9650-64285750809F}"/>
            </a:ext>
          </a:extLst>
        </xdr:cNvPr>
        <xdr:cNvSpPr/>
      </xdr:nvSpPr>
      <xdr:spPr>
        <a:xfrm>
          <a:off x="15430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26670</xdr:rowOff>
    </xdr:from>
    <xdr:to>
      <xdr:col>85</xdr:col>
      <xdr:colOff>127000</xdr:colOff>
      <xdr:row>35</xdr:row>
      <xdr:rowOff>55245</xdr:rowOff>
    </xdr:to>
    <xdr:cxnSp macro="">
      <xdr:nvCxnSpPr>
        <xdr:cNvPr id="470" name="直線コネクタ 469">
          <a:extLst>
            <a:ext uri="{FF2B5EF4-FFF2-40B4-BE49-F238E27FC236}">
              <a16:creationId xmlns:a16="http://schemas.microsoft.com/office/drawing/2014/main" id="{3FE7D1DA-138A-4083-A995-FDC9B647873C}"/>
            </a:ext>
          </a:extLst>
        </xdr:cNvPr>
        <xdr:cNvCxnSpPr/>
      </xdr:nvCxnSpPr>
      <xdr:spPr>
        <a:xfrm flipV="1">
          <a:off x="15481300" y="6027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471" name="楕円 470">
          <a:extLst>
            <a:ext uri="{FF2B5EF4-FFF2-40B4-BE49-F238E27FC236}">
              <a16:creationId xmlns:a16="http://schemas.microsoft.com/office/drawing/2014/main" id="{26AAB383-D0DD-463F-838C-8BCEC208E929}"/>
            </a:ext>
          </a:extLst>
        </xdr:cNvPr>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87630</xdr:rowOff>
    </xdr:to>
    <xdr:cxnSp macro="">
      <xdr:nvCxnSpPr>
        <xdr:cNvPr id="472" name="直線コネクタ 471">
          <a:extLst>
            <a:ext uri="{FF2B5EF4-FFF2-40B4-BE49-F238E27FC236}">
              <a16:creationId xmlns:a16="http://schemas.microsoft.com/office/drawing/2014/main" id="{4A4D0B46-5EB3-42C7-B957-2064DB3856D5}"/>
            </a:ext>
          </a:extLst>
        </xdr:cNvPr>
        <xdr:cNvCxnSpPr/>
      </xdr:nvCxnSpPr>
      <xdr:spPr>
        <a:xfrm flipV="1">
          <a:off x="14592300" y="6055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73" name="n_1aveValue【認定こども園・幼稚園・保育所】&#10;有形固定資産減価償却率">
          <a:extLst>
            <a:ext uri="{FF2B5EF4-FFF2-40B4-BE49-F238E27FC236}">
              <a16:creationId xmlns:a16="http://schemas.microsoft.com/office/drawing/2014/main" id="{0F628654-ECD4-4ECE-9683-97E76327C3A8}"/>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74" name="n_2aveValue【認定こども園・幼稚園・保育所】&#10;有形固定資産減価償却率">
          <a:extLst>
            <a:ext uri="{FF2B5EF4-FFF2-40B4-BE49-F238E27FC236}">
              <a16:creationId xmlns:a16="http://schemas.microsoft.com/office/drawing/2014/main" id="{85E47456-ADEB-4A09-94E3-7F7048101DF4}"/>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75" name="n_3aveValue【認定こども園・幼稚園・保育所】&#10;有形固定資産減価償却率">
          <a:extLst>
            <a:ext uri="{FF2B5EF4-FFF2-40B4-BE49-F238E27FC236}">
              <a16:creationId xmlns:a16="http://schemas.microsoft.com/office/drawing/2014/main" id="{D225D319-DB09-4042-8BA9-C185B2E07116}"/>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122572</xdr:rowOff>
    </xdr:from>
    <xdr:ext cx="405111" cy="259045"/>
    <xdr:sp macro="" textlink="">
      <xdr:nvSpPr>
        <xdr:cNvPr id="476" name="n_1mainValue【認定こども園・幼稚園・保育所】&#10;有形固定資産減価償却率">
          <a:extLst>
            <a:ext uri="{FF2B5EF4-FFF2-40B4-BE49-F238E27FC236}">
              <a16:creationId xmlns:a16="http://schemas.microsoft.com/office/drawing/2014/main" id="{34A663C0-50E3-472E-89F8-7577ABC95B2F}"/>
            </a:ext>
          </a:extLst>
        </xdr:cNvPr>
        <xdr:cNvSpPr txBox="1"/>
      </xdr:nvSpPr>
      <xdr:spPr>
        <a:xfrm>
          <a:off x="152660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154957</xdr:rowOff>
    </xdr:from>
    <xdr:ext cx="405111" cy="259045"/>
    <xdr:sp macro="" textlink="">
      <xdr:nvSpPr>
        <xdr:cNvPr id="477" name="n_2mainValue【認定こども園・幼稚園・保育所】&#10;有形固定資産減価償却率">
          <a:extLst>
            <a:ext uri="{FF2B5EF4-FFF2-40B4-BE49-F238E27FC236}">
              <a16:creationId xmlns:a16="http://schemas.microsoft.com/office/drawing/2014/main" id="{11E7F4AB-90E8-4DFE-8BCD-A150BE94AF8E}"/>
            </a:ext>
          </a:extLst>
        </xdr:cNvPr>
        <xdr:cNvSpPr txBox="1"/>
      </xdr:nvSpPr>
      <xdr:spPr>
        <a:xfrm>
          <a:off x="14389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9BB40A23-A142-48D9-AAA3-1357F52771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CE061842-D14E-4D89-9DDB-56CAACAA65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FFEB7002-AE08-4A26-A3AF-A704868311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2D7C0F4E-DED7-4205-B2F9-022AF6B166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2C70EA08-71FC-429C-9A59-197B9CD9E4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212F2F22-00D2-400A-AF53-0D9C50EB51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F0D64932-6B0B-499C-86F1-4AECD0D0C6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236C4A26-3AF5-4291-96CC-16956A6EF25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id="{9EEED074-7DE3-4BB9-A8DE-60C9929028E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id="{1599CD51-972C-43AC-A440-61B0F42D9DF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8" name="直線コネクタ 487">
          <a:extLst>
            <a:ext uri="{FF2B5EF4-FFF2-40B4-BE49-F238E27FC236}">
              <a16:creationId xmlns:a16="http://schemas.microsoft.com/office/drawing/2014/main" id="{B3B9E9D2-C484-403D-89A0-2D76D45655F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9" name="テキスト ボックス 488">
          <a:extLst>
            <a:ext uri="{FF2B5EF4-FFF2-40B4-BE49-F238E27FC236}">
              <a16:creationId xmlns:a16="http://schemas.microsoft.com/office/drawing/2014/main" id="{5BEF179E-FE31-42A4-9F56-CD405E13A9F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0" name="直線コネクタ 489">
          <a:extLst>
            <a:ext uri="{FF2B5EF4-FFF2-40B4-BE49-F238E27FC236}">
              <a16:creationId xmlns:a16="http://schemas.microsoft.com/office/drawing/2014/main" id="{F2B5704F-3B6C-4837-9E11-0908D8E4B2A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1" name="テキスト ボックス 490">
          <a:extLst>
            <a:ext uri="{FF2B5EF4-FFF2-40B4-BE49-F238E27FC236}">
              <a16:creationId xmlns:a16="http://schemas.microsoft.com/office/drawing/2014/main" id="{6F967090-1FE7-46D1-9F28-7B249F47847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2" name="直線コネクタ 491">
          <a:extLst>
            <a:ext uri="{FF2B5EF4-FFF2-40B4-BE49-F238E27FC236}">
              <a16:creationId xmlns:a16="http://schemas.microsoft.com/office/drawing/2014/main" id="{1A33006B-3656-4D30-9278-7F83104F919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3" name="テキスト ボックス 492">
          <a:extLst>
            <a:ext uri="{FF2B5EF4-FFF2-40B4-BE49-F238E27FC236}">
              <a16:creationId xmlns:a16="http://schemas.microsoft.com/office/drawing/2014/main" id="{EEAED94A-D7C7-4388-9C01-4E3391A6D55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4" name="直線コネクタ 493">
          <a:extLst>
            <a:ext uri="{FF2B5EF4-FFF2-40B4-BE49-F238E27FC236}">
              <a16:creationId xmlns:a16="http://schemas.microsoft.com/office/drawing/2014/main" id="{D502C8CE-FE5A-4AB4-B038-273183E81F5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5" name="テキスト ボックス 494">
          <a:extLst>
            <a:ext uri="{FF2B5EF4-FFF2-40B4-BE49-F238E27FC236}">
              <a16:creationId xmlns:a16="http://schemas.microsoft.com/office/drawing/2014/main" id="{FD548AD3-55F0-46CB-A49D-28FDF1F1EB2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6" name="直線コネクタ 495">
          <a:extLst>
            <a:ext uri="{FF2B5EF4-FFF2-40B4-BE49-F238E27FC236}">
              <a16:creationId xmlns:a16="http://schemas.microsoft.com/office/drawing/2014/main" id="{128184D9-0214-4187-831D-FA8E67D412C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7" name="テキスト ボックス 496">
          <a:extLst>
            <a:ext uri="{FF2B5EF4-FFF2-40B4-BE49-F238E27FC236}">
              <a16:creationId xmlns:a16="http://schemas.microsoft.com/office/drawing/2014/main" id="{89C5A29E-1F65-4391-9A68-5B8E0BC7876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8" name="直線コネクタ 497">
          <a:extLst>
            <a:ext uri="{FF2B5EF4-FFF2-40B4-BE49-F238E27FC236}">
              <a16:creationId xmlns:a16="http://schemas.microsoft.com/office/drawing/2014/main" id="{F38EBF86-401D-490A-A6BC-2742ABD1F9B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9" name="テキスト ボックス 498">
          <a:extLst>
            <a:ext uri="{FF2B5EF4-FFF2-40B4-BE49-F238E27FC236}">
              <a16:creationId xmlns:a16="http://schemas.microsoft.com/office/drawing/2014/main" id="{EE8EFEE4-C538-4218-8A05-D47B00E599A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272FB515-E880-4FF1-A563-3EC2F69B84B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a16="http://schemas.microsoft.com/office/drawing/2014/main" id="{A90AD73A-94AF-46A9-857C-DF5983F78A1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a16="http://schemas.microsoft.com/office/drawing/2014/main" id="{CED2E180-A693-4147-911E-93614F72DF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03" name="直線コネクタ 502">
          <a:extLst>
            <a:ext uri="{FF2B5EF4-FFF2-40B4-BE49-F238E27FC236}">
              <a16:creationId xmlns:a16="http://schemas.microsoft.com/office/drawing/2014/main" id="{3DAC21A2-EB1E-4C30-971C-675D3173060E}"/>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a:extLst>
            <a:ext uri="{FF2B5EF4-FFF2-40B4-BE49-F238E27FC236}">
              <a16:creationId xmlns:a16="http://schemas.microsoft.com/office/drawing/2014/main" id="{2C37E17A-4717-4C55-9A2D-C7DB8ED739B6}"/>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a:extLst>
            <a:ext uri="{FF2B5EF4-FFF2-40B4-BE49-F238E27FC236}">
              <a16:creationId xmlns:a16="http://schemas.microsoft.com/office/drawing/2014/main" id="{AFF6184D-2C3C-4A13-B7E1-19CE136466DA}"/>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06" name="【認定こども園・幼稚園・保育所】&#10;一人当たり面積最大値テキスト">
          <a:extLst>
            <a:ext uri="{FF2B5EF4-FFF2-40B4-BE49-F238E27FC236}">
              <a16:creationId xmlns:a16="http://schemas.microsoft.com/office/drawing/2014/main" id="{1D4A4154-A504-45BE-A8F8-85F294C23F6F}"/>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07" name="直線コネクタ 506">
          <a:extLst>
            <a:ext uri="{FF2B5EF4-FFF2-40B4-BE49-F238E27FC236}">
              <a16:creationId xmlns:a16="http://schemas.microsoft.com/office/drawing/2014/main" id="{414F92A8-CA50-45EF-A283-8AB58E1C8530}"/>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508" name="【認定こども園・幼稚園・保育所】&#10;一人当たり面積平均値テキスト">
          <a:extLst>
            <a:ext uri="{FF2B5EF4-FFF2-40B4-BE49-F238E27FC236}">
              <a16:creationId xmlns:a16="http://schemas.microsoft.com/office/drawing/2014/main" id="{7B653EDC-97C2-4FB5-B507-1CC34C14E8B6}"/>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09" name="フローチャート: 判断 508">
          <a:extLst>
            <a:ext uri="{FF2B5EF4-FFF2-40B4-BE49-F238E27FC236}">
              <a16:creationId xmlns:a16="http://schemas.microsoft.com/office/drawing/2014/main" id="{50B762D6-D5CC-4F64-AFC9-E4F1DDD9A52D}"/>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10" name="フローチャート: 判断 509">
          <a:extLst>
            <a:ext uri="{FF2B5EF4-FFF2-40B4-BE49-F238E27FC236}">
              <a16:creationId xmlns:a16="http://schemas.microsoft.com/office/drawing/2014/main" id="{0380AC3F-690E-445A-A458-8D8A7A9567E4}"/>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11" name="フローチャート: 判断 510">
          <a:extLst>
            <a:ext uri="{FF2B5EF4-FFF2-40B4-BE49-F238E27FC236}">
              <a16:creationId xmlns:a16="http://schemas.microsoft.com/office/drawing/2014/main" id="{86F450E5-94C2-4282-9E6B-F7A8FA84A94E}"/>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12" name="フローチャート: 判断 511">
          <a:extLst>
            <a:ext uri="{FF2B5EF4-FFF2-40B4-BE49-F238E27FC236}">
              <a16:creationId xmlns:a16="http://schemas.microsoft.com/office/drawing/2014/main" id="{0AB2ABE6-17D9-47DB-9DB8-0FF5088D3F55}"/>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E92F4FF5-9306-4489-8071-0D21C888F5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88DC16DC-D99C-4EA3-9F4C-071F32CC0C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E1CC99E3-41B5-4522-94C9-BAF447AA7A8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DBA018E7-9B76-4064-BBEE-590B6A6725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97B7E148-5202-4D30-8F2E-C4890B7275F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41728</xdr:rowOff>
    </xdr:from>
    <xdr:to>
      <xdr:col>116</xdr:col>
      <xdr:colOff>114300</xdr:colOff>
      <xdr:row>40</xdr:row>
      <xdr:rowOff>143328</xdr:rowOff>
    </xdr:to>
    <xdr:sp macro="" textlink="">
      <xdr:nvSpPr>
        <xdr:cNvPr id="518" name="楕円 517">
          <a:extLst>
            <a:ext uri="{FF2B5EF4-FFF2-40B4-BE49-F238E27FC236}">
              <a16:creationId xmlns:a16="http://schemas.microsoft.com/office/drawing/2014/main" id="{C62F1B0D-7A9E-4A26-A1F4-C9767679C3A7}"/>
            </a:ext>
          </a:extLst>
        </xdr:cNvPr>
        <xdr:cNvSpPr/>
      </xdr:nvSpPr>
      <xdr:spPr>
        <a:xfrm>
          <a:off x="22110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20155</xdr:rowOff>
    </xdr:from>
    <xdr:ext cx="469744" cy="259045"/>
    <xdr:sp macro="" textlink="">
      <xdr:nvSpPr>
        <xdr:cNvPr id="519" name="【認定こども園・幼稚園・保育所】&#10;一人当たり面積該当値テキスト">
          <a:extLst>
            <a:ext uri="{FF2B5EF4-FFF2-40B4-BE49-F238E27FC236}">
              <a16:creationId xmlns:a16="http://schemas.microsoft.com/office/drawing/2014/main" id="{9D4323F2-E506-46CF-9253-28CFB21A372A}"/>
            </a:ext>
          </a:extLst>
        </xdr:cNvPr>
        <xdr:cNvSpPr txBox="1"/>
      </xdr:nvSpPr>
      <xdr:spPr>
        <a:xfrm>
          <a:off x="22199600"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520" name="楕円 519">
          <a:extLst>
            <a:ext uri="{FF2B5EF4-FFF2-40B4-BE49-F238E27FC236}">
              <a16:creationId xmlns:a16="http://schemas.microsoft.com/office/drawing/2014/main" id="{175905D2-066C-4FBD-AAE3-5FFAD0901DE2}"/>
            </a:ext>
          </a:extLst>
        </xdr:cNvPr>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92528</xdr:rowOff>
    </xdr:from>
    <xdr:to>
      <xdr:col>116</xdr:col>
      <xdr:colOff>63500</xdr:colOff>
      <xdr:row>40</xdr:row>
      <xdr:rowOff>99060</xdr:rowOff>
    </xdr:to>
    <xdr:cxnSp macro="">
      <xdr:nvCxnSpPr>
        <xdr:cNvPr id="521" name="直線コネクタ 520">
          <a:extLst>
            <a:ext uri="{FF2B5EF4-FFF2-40B4-BE49-F238E27FC236}">
              <a16:creationId xmlns:a16="http://schemas.microsoft.com/office/drawing/2014/main" id="{A6D69AF8-676F-4CDF-942F-1834555EC6B0}"/>
            </a:ext>
          </a:extLst>
        </xdr:cNvPr>
        <xdr:cNvCxnSpPr/>
      </xdr:nvCxnSpPr>
      <xdr:spPr>
        <a:xfrm flipV="1">
          <a:off x="21323300" y="69505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54791</xdr:rowOff>
    </xdr:from>
    <xdr:to>
      <xdr:col>107</xdr:col>
      <xdr:colOff>101600</xdr:colOff>
      <xdr:row>40</xdr:row>
      <xdr:rowOff>156391</xdr:rowOff>
    </xdr:to>
    <xdr:sp macro="" textlink="">
      <xdr:nvSpPr>
        <xdr:cNvPr id="522" name="楕円 521">
          <a:extLst>
            <a:ext uri="{FF2B5EF4-FFF2-40B4-BE49-F238E27FC236}">
              <a16:creationId xmlns:a16="http://schemas.microsoft.com/office/drawing/2014/main" id="{A59FFCD2-5324-4A8E-A8D5-DCD9CFA39E5A}"/>
            </a:ext>
          </a:extLst>
        </xdr:cNvPr>
        <xdr:cNvSpPr/>
      </xdr:nvSpPr>
      <xdr:spPr>
        <a:xfrm>
          <a:off x="20383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105591</xdr:rowOff>
    </xdr:to>
    <xdr:cxnSp macro="">
      <xdr:nvCxnSpPr>
        <xdr:cNvPr id="523" name="直線コネクタ 522">
          <a:extLst>
            <a:ext uri="{FF2B5EF4-FFF2-40B4-BE49-F238E27FC236}">
              <a16:creationId xmlns:a16="http://schemas.microsoft.com/office/drawing/2014/main" id="{608A2242-D583-403E-9072-318C190F2297}"/>
            </a:ext>
          </a:extLst>
        </xdr:cNvPr>
        <xdr:cNvCxnSpPr/>
      </xdr:nvCxnSpPr>
      <xdr:spPr>
        <a:xfrm flipV="1">
          <a:off x="20434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524" name="n_1aveValue【認定こども園・幼稚園・保育所】&#10;一人当たり面積">
          <a:extLst>
            <a:ext uri="{FF2B5EF4-FFF2-40B4-BE49-F238E27FC236}">
              <a16:creationId xmlns:a16="http://schemas.microsoft.com/office/drawing/2014/main" id="{B40FDE52-BA02-4C91-9C73-A3C2E806D79E}"/>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25" name="n_2aveValue【認定こども園・幼稚園・保育所】&#10;一人当たり面積">
          <a:extLst>
            <a:ext uri="{FF2B5EF4-FFF2-40B4-BE49-F238E27FC236}">
              <a16:creationId xmlns:a16="http://schemas.microsoft.com/office/drawing/2014/main" id="{D080B45D-0C46-4360-B939-5A14A9A9A9A0}"/>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26" name="n_3aveValue【認定こども園・幼稚園・保育所】&#10;一人当たり面積">
          <a:extLst>
            <a:ext uri="{FF2B5EF4-FFF2-40B4-BE49-F238E27FC236}">
              <a16:creationId xmlns:a16="http://schemas.microsoft.com/office/drawing/2014/main" id="{30A4D669-6996-4713-944C-222F3A45D466}"/>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27" name="n_1mainValue【認定こども園・幼稚園・保育所】&#10;一人当たり面積">
          <a:extLst>
            <a:ext uri="{FF2B5EF4-FFF2-40B4-BE49-F238E27FC236}">
              <a16:creationId xmlns:a16="http://schemas.microsoft.com/office/drawing/2014/main" id="{9DE9B3BB-4BC3-49F8-805F-4EFC65AC5BD3}"/>
            </a:ext>
          </a:extLst>
        </xdr:cNvPr>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147518</xdr:rowOff>
    </xdr:from>
    <xdr:ext cx="469744" cy="259045"/>
    <xdr:sp macro="" textlink="">
      <xdr:nvSpPr>
        <xdr:cNvPr id="528" name="n_2mainValue【認定こども園・幼稚園・保育所】&#10;一人当たり面積">
          <a:extLst>
            <a:ext uri="{FF2B5EF4-FFF2-40B4-BE49-F238E27FC236}">
              <a16:creationId xmlns:a16="http://schemas.microsoft.com/office/drawing/2014/main" id="{4011B3D5-AB63-4B76-9CF5-6E2A83F24CF8}"/>
            </a:ext>
          </a:extLst>
        </xdr:cNvPr>
        <xdr:cNvSpPr txBox="1"/>
      </xdr:nvSpPr>
      <xdr:spPr>
        <a:xfrm>
          <a:off x="20199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1CB5BBCC-AF5A-4B6E-A2E0-77DF3F3C4A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B962A8E6-E183-45E1-80AF-96D16EC03C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A21A26A0-EA4A-429F-9BDD-F993003574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ECE5FE2E-372A-47C9-895F-00E15931E3F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51B6933E-DF4F-465A-8BB5-7EC466AE91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560413FE-5B1E-433B-A586-05638C93B35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E9504E5D-811C-491F-B79B-FFB4DFE37C7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39A99ED-53B6-4F65-B774-26AD7B0C4E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52F8B8CC-AECC-481A-865D-9828F4BAD1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2051E1-894D-46B0-A4FE-306DD19F02B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a:extLst>
            <a:ext uri="{FF2B5EF4-FFF2-40B4-BE49-F238E27FC236}">
              <a16:creationId xmlns:a16="http://schemas.microsoft.com/office/drawing/2014/main" id="{A7711784-D5C9-4EBA-A018-9EF715010FB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id="{F0E9F984-83B5-4F4D-81DB-E9DA54CEA0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id="{0A6BB879-4996-4C90-89B4-4384F5E201F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id="{8372DBB2-E94E-4ECD-A767-5C1F9FDB11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id="{17056EAD-995B-4FE2-9C39-785961D16C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id="{2FF50024-2712-4B2F-9D09-0137C52B01D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id="{904F010E-8B01-47C0-B3A5-6C40B3E0DD6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id="{9EFB62D4-D870-4791-A3AB-96656599A43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id="{9D5DE334-F6DF-4EC4-8110-CF59D13B23B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id="{8CA8FCDC-B266-4C73-8F4E-087CAAB4798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id="{57AFF82A-A6DB-4316-B21B-CC867230DC4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id="{7513DF47-381E-49CC-B560-7205D2717C8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a:extLst>
            <a:ext uri="{FF2B5EF4-FFF2-40B4-BE49-F238E27FC236}">
              <a16:creationId xmlns:a16="http://schemas.microsoft.com/office/drawing/2014/main" id="{2981F62C-6F0C-4602-BCD9-797EA977BEE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a:extLst>
            <a:ext uri="{FF2B5EF4-FFF2-40B4-BE49-F238E27FC236}">
              <a16:creationId xmlns:a16="http://schemas.microsoft.com/office/drawing/2014/main" id="{43FEB311-3D33-4727-89F4-3A4F549E9F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53" name="直線コネクタ 552">
          <a:extLst>
            <a:ext uri="{FF2B5EF4-FFF2-40B4-BE49-F238E27FC236}">
              <a16:creationId xmlns:a16="http://schemas.microsoft.com/office/drawing/2014/main" id="{39143D9B-2180-4967-A6E0-21D994CE587D}"/>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54" name="【学校施設】&#10;有形固定資産減価償却率最小値テキスト">
          <a:extLst>
            <a:ext uri="{FF2B5EF4-FFF2-40B4-BE49-F238E27FC236}">
              <a16:creationId xmlns:a16="http://schemas.microsoft.com/office/drawing/2014/main" id="{93EA2740-0551-4CFA-9B1A-711D4F716779}"/>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55" name="直線コネクタ 554">
          <a:extLst>
            <a:ext uri="{FF2B5EF4-FFF2-40B4-BE49-F238E27FC236}">
              <a16:creationId xmlns:a16="http://schemas.microsoft.com/office/drawing/2014/main" id="{4500D8B7-E1B0-4295-9181-8D017E5595B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56" name="【学校施設】&#10;有形固定資産減価償却率最大値テキスト">
          <a:extLst>
            <a:ext uri="{FF2B5EF4-FFF2-40B4-BE49-F238E27FC236}">
              <a16:creationId xmlns:a16="http://schemas.microsoft.com/office/drawing/2014/main" id="{DD90A146-C1F4-4ABD-8BCF-7316FF59E2C2}"/>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57" name="直線コネクタ 556">
          <a:extLst>
            <a:ext uri="{FF2B5EF4-FFF2-40B4-BE49-F238E27FC236}">
              <a16:creationId xmlns:a16="http://schemas.microsoft.com/office/drawing/2014/main" id="{520144C6-D18E-4B95-B994-1CA849DC0220}"/>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8" name="【学校施設】&#10;有形固定資産減価償却率平均値テキスト">
          <a:extLst>
            <a:ext uri="{FF2B5EF4-FFF2-40B4-BE49-F238E27FC236}">
              <a16:creationId xmlns:a16="http://schemas.microsoft.com/office/drawing/2014/main" id="{5337F3D9-4999-4F64-AC52-B527B0A87333}"/>
            </a:ext>
          </a:extLst>
        </xdr:cNvPr>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9" name="フローチャート: 判断 558">
          <a:extLst>
            <a:ext uri="{FF2B5EF4-FFF2-40B4-BE49-F238E27FC236}">
              <a16:creationId xmlns:a16="http://schemas.microsoft.com/office/drawing/2014/main" id="{5A71C543-B4D5-4441-ABAE-B7607438D1C6}"/>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60" name="フローチャート: 判断 559">
          <a:extLst>
            <a:ext uri="{FF2B5EF4-FFF2-40B4-BE49-F238E27FC236}">
              <a16:creationId xmlns:a16="http://schemas.microsoft.com/office/drawing/2014/main" id="{B57F92FD-44E5-4705-A94C-1FDA129B9762}"/>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61" name="フローチャート: 判断 560">
          <a:extLst>
            <a:ext uri="{FF2B5EF4-FFF2-40B4-BE49-F238E27FC236}">
              <a16:creationId xmlns:a16="http://schemas.microsoft.com/office/drawing/2014/main" id="{2137D79B-2654-4EB6-A597-E3DF017951A1}"/>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62" name="フローチャート: 判断 561">
          <a:extLst>
            <a:ext uri="{FF2B5EF4-FFF2-40B4-BE49-F238E27FC236}">
              <a16:creationId xmlns:a16="http://schemas.microsoft.com/office/drawing/2014/main" id="{B5229181-7DB6-4755-B8E0-6FABEB1D6346}"/>
            </a:ext>
          </a:extLst>
        </xdr:cNvPr>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17D0363-1AA4-45FC-8C43-6503AC9B7C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993932FD-B1BA-43D8-81E9-D795287AA1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E2CEF0B3-534D-4227-9239-8A47EBD489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723BE0DC-2ED2-4C3A-977C-6299FB990A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2605D7F3-5ACD-4533-9852-296C2E6128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568" name="楕円 567">
          <a:extLst>
            <a:ext uri="{FF2B5EF4-FFF2-40B4-BE49-F238E27FC236}">
              <a16:creationId xmlns:a16="http://schemas.microsoft.com/office/drawing/2014/main" id="{D1E84347-9FFC-43BB-A048-EB1862F70AD5}"/>
            </a:ext>
          </a:extLst>
        </xdr:cNvPr>
        <xdr:cNvSpPr/>
      </xdr:nvSpPr>
      <xdr:spPr>
        <a:xfrm>
          <a:off x="16268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569" name="【学校施設】&#10;有形固定資産減価償却率該当値テキスト">
          <a:extLst>
            <a:ext uri="{FF2B5EF4-FFF2-40B4-BE49-F238E27FC236}">
              <a16:creationId xmlns:a16="http://schemas.microsoft.com/office/drawing/2014/main" id="{A42A6389-DD1A-4A53-9C8C-E55071BE4B12}"/>
            </a:ext>
          </a:extLst>
        </xdr:cNvPr>
        <xdr:cNvSpPr txBox="1"/>
      </xdr:nvSpPr>
      <xdr:spPr>
        <a:xfrm>
          <a:off x="16357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570" name="楕円 569">
          <a:extLst>
            <a:ext uri="{FF2B5EF4-FFF2-40B4-BE49-F238E27FC236}">
              <a16:creationId xmlns:a16="http://schemas.microsoft.com/office/drawing/2014/main" id="{C1495EE7-F518-4F43-BE14-0594C4451AB9}"/>
            </a:ext>
          </a:extLst>
        </xdr:cNvPr>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32385</xdr:rowOff>
    </xdr:to>
    <xdr:cxnSp macro="">
      <xdr:nvCxnSpPr>
        <xdr:cNvPr id="571" name="直線コネクタ 570">
          <a:extLst>
            <a:ext uri="{FF2B5EF4-FFF2-40B4-BE49-F238E27FC236}">
              <a16:creationId xmlns:a16="http://schemas.microsoft.com/office/drawing/2014/main" id="{C3F3DB0E-A71E-47B6-B46C-C61A42E8F12C}"/>
            </a:ext>
          </a:extLst>
        </xdr:cNvPr>
        <xdr:cNvCxnSpPr/>
      </xdr:nvCxnSpPr>
      <xdr:spPr>
        <a:xfrm flipV="1">
          <a:off x="15481300" y="101022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572" name="楕円 571">
          <a:extLst>
            <a:ext uri="{FF2B5EF4-FFF2-40B4-BE49-F238E27FC236}">
              <a16:creationId xmlns:a16="http://schemas.microsoft.com/office/drawing/2014/main" id="{1756BCA5-A672-4124-AFCD-DA853DEF25F8}"/>
            </a:ext>
          </a:extLst>
        </xdr:cNvPr>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59</xdr:row>
      <xdr:rowOff>32385</xdr:rowOff>
    </xdr:to>
    <xdr:cxnSp macro="">
      <xdr:nvCxnSpPr>
        <xdr:cNvPr id="573" name="直線コネクタ 572">
          <a:extLst>
            <a:ext uri="{FF2B5EF4-FFF2-40B4-BE49-F238E27FC236}">
              <a16:creationId xmlns:a16="http://schemas.microsoft.com/office/drawing/2014/main" id="{3E8113BB-D75A-4B10-AE46-4F44E74CC9C7}"/>
            </a:ext>
          </a:extLst>
        </xdr:cNvPr>
        <xdr:cNvCxnSpPr/>
      </xdr:nvCxnSpPr>
      <xdr:spPr>
        <a:xfrm>
          <a:off x="14592300" y="100717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74" name="n_1aveValue【学校施設】&#10;有形固定資産減価償却率">
          <a:extLst>
            <a:ext uri="{FF2B5EF4-FFF2-40B4-BE49-F238E27FC236}">
              <a16:creationId xmlns:a16="http://schemas.microsoft.com/office/drawing/2014/main" id="{F4DD360D-AC95-4B35-88D7-1CFAB5DBB375}"/>
            </a:ext>
          </a:extLst>
        </xdr:cNvPr>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75" name="n_2aveValue【学校施設】&#10;有形固定資産減価償却率">
          <a:extLst>
            <a:ext uri="{FF2B5EF4-FFF2-40B4-BE49-F238E27FC236}">
              <a16:creationId xmlns:a16="http://schemas.microsoft.com/office/drawing/2014/main" id="{A6B36B34-FF9D-4062-A03A-84DD60045232}"/>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576" name="n_3aveValue【学校施設】&#10;有形固定資産減価償却率">
          <a:extLst>
            <a:ext uri="{FF2B5EF4-FFF2-40B4-BE49-F238E27FC236}">
              <a16:creationId xmlns:a16="http://schemas.microsoft.com/office/drawing/2014/main" id="{163A9E25-9C8E-4088-A53E-7C97C74D2672}"/>
            </a:ext>
          </a:extLst>
        </xdr:cNvPr>
        <xdr:cNvSpPr txBox="1"/>
      </xdr:nvSpPr>
      <xdr:spPr>
        <a:xfrm>
          <a:off x="13500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577" name="n_1mainValue【学校施設】&#10;有形固定資産減価償却率">
          <a:extLst>
            <a:ext uri="{FF2B5EF4-FFF2-40B4-BE49-F238E27FC236}">
              <a16:creationId xmlns:a16="http://schemas.microsoft.com/office/drawing/2014/main" id="{DA716E6A-841E-491B-A30A-05B0B36D7A78}"/>
            </a:ext>
          </a:extLst>
        </xdr:cNvPr>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578" name="n_2mainValue【学校施設】&#10;有形固定資産減価償却率">
          <a:extLst>
            <a:ext uri="{FF2B5EF4-FFF2-40B4-BE49-F238E27FC236}">
              <a16:creationId xmlns:a16="http://schemas.microsoft.com/office/drawing/2014/main" id="{B0969A29-0078-4987-8D52-0A22C9972DD3}"/>
            </a:ext>
          </a:extLst>
        </xdr:cNvPr>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990DABB9-DBDD-4BF0-B441-4B37C94547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51232A01-41AB-4E53-BB3E-6532A54568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4DF8A722-29A4-4C77-96DD-97C8F7541C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64136241-E01D-4F87-BA46-4332745EC9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85C08C0D-0733-4677-9B7B-41E5809EDC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2CC14D23-180A-4AAB-845D-55147485EC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EC57EBF3-1797-449B-B299-D88653315D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8688EF76-5750-4984-822F-7BA22C0980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267E73BC-82F6-4DF3-961D-5D79A88176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D9D7584F-10AA-4171-86B0-8467FADA0A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2B618FA7-0262-4147-B485-A309E7991A6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a:extLst>
            <a:ext uri="{FF2B5EF4-FFF2-40B4-BE49-F238E27FC236}">
              <a16:creationId xmlns:a16="http://schemas.microsoft.com/office/drawing/2014/main" id="{E61D27D4-02B1-49EE-8E1B-FA45B24A1F7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5145E293-D765-46D0-9D56-507E50C594D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a:extLst>
            <a:ext uri="{FF2B5EF4-FFF2-40B4-BE49-F238E27FC236}">
              <a16:creationId xmlns:a16="http://schemas.microsoft.com/office/drawing/2014/main" id="{1E0AD375-03F0-4C15-8C9D-03C7ADFE45B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a:extLst>
            <a:ext uri="{FF2B5EF4-FFF2-40B4-BE49-F238E27FC236}">
              <a16:creationId xmlns:a16="http://schemas.microsoft.com/office/drawing/2014/main" id="{38177B29-166E-464C-810F-28EB2E0D067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a:extLst>
            <a:ext uri="{FF2B5EF4-FFF2-40B4-BE49-F238E27FC236}">
              <a16:creationId xmlns:a16="http://schemas.microsoft.com/office/drawing/2014/main" id="{8D774F70-AC3F-4D3F-AB97-6F2850AA32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a:extLst>
            <a:ext uri="{FF2B5EF4-FFF2-40B4-BE49-F238E27FC236}">
              <a16:creationId xmlns:a16="http://schemas.microsoft.com/office/drawing/2014/main" id="{C11DE700-DF38-4389-AB68-DCC2BA92E03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a:extLst>
            <a:ext uri="{FF2B5EF4-FFF2-40B4-BE49-F238E27FC236}">
              <a16:creationId xmlns:a16="http://schemas.microsoft.com/office/drawing/2014/main" id="{38FE0708-88AD-4650-9A37-4100DCBE6CA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a:extLst>
            <a:ext uri="{FF2B5EF4-FFF2-40B4-BE49-F238E27FC236}">
              <a16:creationId xmlns:a16="http://schemas.microsoft.com/office/drawing/2014/main" id="{32B000B2-2CB7-4960-9875-59F4699FD6B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a:extLst>
            <a:ext uri="{FF2B5EF4-FFF2-40B4-BE49-F238E27FC236}">
              <a16:creationId xmlns:a16="http://schemas.microsoft.com/office/drawing/2014/main" id="{4885A7F4-AC9B-4A01-BFC9-B34240695D3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a:extLst>
            <a:ext uri="{FF2B5EF4-FFF2-40B4-BE49-F238E27FC236}">
              <a16:creationId xmlns:a16="http://schemas.microsoft.com/office/drawing/2014/main" id="{31D98AFE-0024-49B2-A4D7-055A50E3EA5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a:extLst>
            <a:ext uri="{FF2B5EF4-FFF2-40B4-BE49-F238E27FC236}">
              <a16:creationId xmlns:a16="http://schemas.microsoft.com/office/drawing/2014/main" id="{BBADD599-2966-4F39-9C8D-D34423C8A62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a:extLst>
            <a:ext uri="{FF2B5EF4-FFF2-40B4-BE49-F238E27FC236}">
              <a16:creationId xmlns:a16="http://schemas.microsoft.com/office/drawing/2014/main" id="{A84B8244-7335-4C54-948B-4C7E01B6C4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a:extLst>
            <a:ext uri="{FF2B5EF4-FFF2-40B4-BE49-F238E27FC236}">
              <a16:creationId xmlns:a16="http://schemas.microsoft.com/office/drawing/2014/main" id="{C66AA717-614B-4EC2-A4A0-B8D46F128C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03" name="直線コネクタ 602">
          <a:extLst>
            <a:ext uri="{FF2B5EF4-FFF2-40B4-BE49-F238E27FC236}">
              <a16:creationId xmlns:a16="http://schemas.microsoft.com/office/drawing/2014/main" id="{F24363C7-AFA4-4652-A041-E328C72CDAE5}"/>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04" name="【学校施設】&#10;一人当たり面積最小値テキスト">
          <a:extLst>
            <a:ext uri="{FF2B5EF4-FFF2-40B4-BE49-F238E27FC236}">
              <a16:creationId xmlns:a16="http://schemas.microsoft.com/office/drawing/2014/main" id="{9634A1C4-2D2A-4F30-BC3B-D83A5176B780}"/>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05" name="直線コネクタ 604">
          <a:extLst>
            <a:ext uri="{FF2B5EF4-FFF2-40B4-BE49-F238E27FC236}">
              <a16:creationId xmlns:a16="http://schemas.microsoft.com/office/drawing/2014/main" id="{04989F62-209C-42FA-A277-BDF54EC53F44}"/>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06" name="【学校施設】&#10;一人当たり面積最大値テキスト">
          <a:extLst>
            <a:ext uri="{FF2B5EF4-FFF2-40B4-BE49-F238E27FC236}">
              <a16:creationId xmlns:a16="http://schemas.microsoft.com/office/drawing/2014/main" id="{15F60C0B-E625-46AE-B1E2-24D59B4B30FE}"/>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07" name="直線コネクタ 606">
          <a:extLst>
            <a:ext uri="{FF2B5EF4-FFF2-40B4-BE49-F238E27FC236}">
              <a16:creationId xmlns:a16="http://schemas.microsoft.com/office/drawing/2014/main" id="{835554AC-0B2C-4B03-8C42-8E2AF6052702}"/>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08" name="【学校施設】&#10;一人当たり面積平均値テキスト">
          <a:extLst>
            <a:ext uri="{FF2B5EF4-FFF2-40B4-BE49-F238E27FC236}">
              <a16:creationId xmlns:a16="http://schemas.microsoft.com/office/drawing/2014/main" id="{7F4705D1-F210-4A6D-B250-EB1597851D2F}"/>
            </a:ext>
          </a:extLst>
        </xdr:cNvPr>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9" name="フローチャート: 判断 608">
          <a:extLst>
            <a:ext uri="{FF2B5EF4-FFF2-40B4-BE49-F238E27FC236}">
              <a16:creationId xmlns:a16="http://schemas.microsoft.com/office/drawing/2014/main" id="{8C94C009-C05E-4296-8129-8AA4C78C98DA}"/>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10" name="フローチャート: 判断 609">
          <a:extLst>
            <a:ext uri="{FF2B5EF4-FFF2-40B4-BE49-F238E27FC236}">
              <a16:creationId xmlns:a16="http://schemas.microsoft.com/office/drawing/2014/main" id="{87AF3607-D15A-48C2-8277-435646CA3B58}"/>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11" name="フローチャート: 判断 610">
          <a:extLst>
            <a:ext uri="{FF2B5EF4-FFF2-40B4-BE49-F238E27FC236}">
              <a16:creationId xmlns:a16="http://schemas.microsoft.com/office/drawing/2014/main" id="{11415CEE-EC99-4A7C-AA69-3F4C3C71F094}"/>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77597</xdr:rowOff>
    </xdr:from>
    <xdr:to>
      <xdr:col>102</xdr:col>
      <xdr:colOff>165100</xdr:colOff>
      <xdr:row>63</xdr:row>
      <xdr:rowOff>7747</xdr:rowOff>
    </xdr:to>
    <xdr:sp macro="" textlink="">
      <xdr:nvSpPr>
        <xdr:cNvPr id="612" name="フローチャート: 判断 611">
          <a:extLst>
            <a:ext uri="{FF2B5EF4-FFF2-40B4-BE49-F238E27FC236}">
              <a16:creationId xmlns:a16="http://schemas.microsoft.com/office/drawing/2014/main" id="{D851239E-DE76-4A02-AD63-405E0AE552B4}"/>
            </a:ext>
          </a:extLst>
        </xdr:cNvPr>
        <xdr:cNvSpPr/>
      </xdr:nvSpPr>
      <xdr:spPr>
        <a:xfrm>
          <a:off x="19494500" y="107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B0974C8-DEDD-47CF-8FDB-1E6CDAE1D4D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94722056-058A-41CE-834E-58D287412C6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58263AB9-B056-43BC-9940-F30198744E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78D17A60-D5E0-47D5-9AE9-816EB807BE7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A692E220-CDFA-490A-8483-FCE3FF8726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154559</xdr:rowOff>
    </xdr:from>
    <xdr:to>
      <xdr:col>116</xdr:col>
      <xdr:colOff>114300</xdr:colOff>
      <xdr:row>62</xdr:row>
      <xdr:rowOff>84709</xdr:rowOff>
    </xdr:to>
    <xdr:sp macro="" textlink="">
      <xdr:nvSpPr>
        <xdr:cNvPr id="618" name="楕円 617">
          <a:extLst>
            <a:ext uri="{FF2B5EF4-FFF2-40B4-BE49-F238E27FC236}">
              <a16:creationId xmlns:a16="http://schemas.microsoft.com/office/drawing/2014/main" id="{A0CEAD88-7FBB-4B3E-AA0C-5843E099C6F8}"/>
            </a:ext>
          </a:extLst>
        </xdr:cNvPr>
        <xdr:cNvSpPr/>
      </xdr:nvSpPr>
      <xdr:spPr>
        <a:xfrm>
          <a:off x="22110700" y="106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5986</xdr:rowOff>
    </xdr:from>
    <xdr:ext cx="469744" cy="259045"/>
    <xdr:sp macro="" textlink="">
      <xdr:nvSpPr>
        <xdr:cNvPr id="619" name="【学校施設】&#10;一人当たり面積該当値テキスト">
          <a:extLst>
            <a:ext uri="{FF2B5EF4-FFF2-40B4-BE49-F238E27FC236}">
              <a16:creationId xmlns:a16="http://schemas.microsoft.com/office/drawing/2014/main" id="{CF79EE15-CC0E-456D-8F79-8F13D8CCA6D8}"/>
            </a:ext>
          </a:extLst>
        </xdr:cNvPr>
        <xdr:cNvSpPr txBox="1"/>
      </xdr:nvSpPr>
      <xdr:spPr>
        <a:xfrm>
          <a:off x="22199600" y="1046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170561</xdr:rowOff>
    </xdr:from>
    <xdr:to>
      <xdr:col>112</xdr:col>
      <xdr:colOff>38100</xdr:colOff>
      <xdr:row>62</xdr:row>
      <xdr:rowOff>100711</xdr:rowOff>
    </xdr:to>
    <xdr:sp macro="" textlink="">
      <xdr:nvSpPr>
        <xdr:cNvPr id="620" name="楕円 619">
          <a:extLst>
            <a:ext uri="{FF2B5EF4-FFF2-40B4-BE49-F238E27FC236}">
              <a16:creationId xmlns:a16="http://schemas.microsoft.com/office/drawing/2014/main" id="{E0AB9412-7171-454E-9C3F-0913EA5E81CE}"/>
            </a:ext>
          </a:extLst>
        </xdr:cNvPr>
        <xdr:cNvSpPr/>
      </xdr:nvSpPr>
      <xdr:spPr>
        <a:xfrm>
          <a:off x="21272500" y="106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33909</xdr:rowOff>
    </xdr:from>
    <xdr:to>
      <xdr:col>116</xdr:col>
      <xdr:colOff>63500</xdr:colOff>
      <xdr:row>62</xdr:row>
      <xdr:rowOff>49911</xdr:rowOff>
    </xdr:to>
    <xdr:cxnSp macro="">
      <xdr:nvCxnSpPr>
        <xdr:cNvPr id="621" name="直線コネクタ 620">
          <a:extLst>
            <a:ext uri="{FF2B5EF4-FFF2-40B4-BE49-F238E27FC236}">
              <a16:creationId xmlns:a16="http://schemas.microsoft.com/office/drawing/2014/main" id="{B98485C7-E15F-4344-9537-1733863C0C18}"/>
            </a:ext>
          </a:extLst>
        </xdr:cNvPr>
        <xdr:cNvCxnSpPr/>
      </xdr:nvCxnSpPr>
      <xdr:spPr>
        <a:xfrm flipV="1">
          <a:off x="21323300" y="10663809"/>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xdr:rowOff>
    </xdr:from>
    <xdr:to>
      <xdr:col>107</xdr:col>
      <xdr:colOff>101600</xdr:colOff>
      <xdr:row>62</xdr:row>
      <xdr:rowOff>115570</xdr:rowOff>
    </xdr:to>
    <xdr:sp macro="" textlink="">
      <xdr:nvSpPr>
        <xdr:cNvPr id="622" name="楕円 621">
          <a:extLst>
            <a:ext uri="{FF2B5EF4-FFF2-40B4-BE49-F238E27FC236}">
              <a16:creationId xmlns:a16="http://schemas.microsoft.com/office/drawing/2014/main" id="{DD35F66A-F31F-49B3-A77B-7A9225F910E3}"/>
            </a:ext>
          </a:extLst>
        </xdr:cNvPr>
        <xdr:cNvSpPr/>
      </xdr:nvSpPr>
      <xdr:spPr>
        <a:xfrm>
          <a:off x="20383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49911</xdr:rowOff>
    </xdr:from>
    <xdr:to>
      <xdr:col>111</xdr:col>
      <xdr:colOff>177800</xdr:colOff>
      <xdr:row>62</xdr:row>
      <xdr:rowOff>64770</xdr:rowOff>
    </xdr:to>
    <xdr:cxnSp macro="">
      <xdr:nvCxnSpPr>
        <xdr:cNvPr id="623" name="直線コネクタ 622">
          <a:extLst>
            <a:ext uri="{FF2B5EF4-FFF2-40B4-BE49-F238E27FC236}">
              <a16:creationId xmlns:a16="http://schemas.microsoft.com/office/drawing/2014/main" id="{59DE983E-9D96-4DFF-AFC5-C41CDE5B076A}"/>
            </a:ext>
          </a:extLst>
        </xdr:cNvPr>
        <xdr:cNvCxnSpPr/>
      </xdr:nvCxnSpPr>
      <xdr:spPr>
        <a:xfrm flipV="1">
          <a:off x="20434300" y="1067981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24" name="n_1aveValue【学校施設】&#10;一人当たり面積">
          <a:extLst>
            <a:ext uri="{FF2B5EF4-FFF2-40B4-BE49-F238E27FC236}">
              <a16:creationId xmlns:a16="http://schemas.microsoft.com/office/drawing/2014/main" id="{1B7ABBD1-028E-44DD-ADB2-07B3E308F731}"/>
            </a:ext>
          </a:extLst>
        </xdr:cNvPr>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25" name="n_2aveValue【学校施設】&#10;一人当たり面積">
          <a:extLst>
            <a:ext uri="{FF2B5EF4-FFF2-40B4-BE49-F238E27FC236}">
              <a16:creationId xmlns:a16="http://schemas.microsoft.com/office/drawing/2014/main" id="{6167ED72-7600-4CDB-AD4F-9D95452202E6}"/>
            </a:ext>
          </a:extLst>
        </xdr:cNvPr>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24274</xdr:rowOff>
    </xdr:from>
    <xdr:ext cx="469744" cy="259045"/>
    <xdr:sp macro="" textlink="">
      <xdr:nvSpPr>
        <xdr:cNvPr id="626" name="n_3aveValue【学校施設】&#10;一人当たり面積">
          <a:extLst>
            <a:ext uri="{FF2B5EF4-FFF2-40B4-BE49-F238E27FC236}">
              <a16:creationId xmlns:a16="http://schemas.microsoft.com/office/drawing/2014/main" id="{D4CE8673-8614-4F3D-B6AF-73B7733EA503}"/>
            </a:ext>
          </a:extLst>
        </xdr:cNvPr>
        <xdr:cNvSpPr txBox="1"/>
      </xdr:nvSpPr>
      <xdr:spPr>
        <a:xfrm>
          <a:off x="19310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117238</xdr:rowOff>
    </xdr:from>
    <xdr:ext cx="469744" cy="259045"/>
    <xdr:sp macro="" textlink="">
      <xdr:nvSpPr>
        <xdr:cNvPr id="627" name="n_1mainValue【学校施設】&#10;一人当たり面積">
          <a:extLst>
            <a:ext uri="{FF2B5EF4-FFF2-40B4-BE49-F238E27FC236}">
              <a16:creationId xmlns:a16="http://schemas.microsoft.com/office/drawing/2014/main" id="{CBE88CD1-297C-4242-9AF8-68BDB5F9EE18}"/>
            </a:ext>
          </a:extLst>
        </xdr:cNvPr>
        <xdr:cNvSpPr txBox="1"/>
      </xdr:nvSpPr>
      <xdr:spPr>
        <a:xfrm>
          <a:off x="21075727" y="104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132097</xdr:rowOff>
    </xdr:from>
    <xdr:ext cx="469744" cy="259045"/>
    <xdr:sp macro="" textlink="">
      <xdr:nvSpPr>
        <xdr:cNvPr id="628" name="n_2mainValue【学校施設】&#10;一人当たり面積">
          <a:extLst>
            <a:ext uri="{FF2B5EF4-FFF2-40B4-BE49-F238E27FC236}">
              <a16:creationId xmlns:a16="http://schemas.microsoft.com/office/drawing/2014/main" id="{621E45B8-025E-4021-A256-4BC71B6BF850}"/>
            </a:ext>
          </a:extLst>
        </xdr:cNvPr>
        <xdr:cNvSpPr txBox="1"/>
      </xdr:nvSpPr>
      <xdr:spPr>
        <a:xfrm>
          <a:off x="20199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B8A5904A-A1CD-473E-9095-3CA6E26377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2C94EE6C-E659-4AB9-A43E-2DF05D43CF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4BC25EBD-7BE5-4A20-973F-A5BFC2D0474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60AED069-56E2-43E9-9406-082F1DFAEC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191BF5C-8412-4642-BFF4-AFD4E14F3BA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52CD50C4-782B-4D37-BFEB-1788F0B7FD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3ECEE81B-5385-4E0C-9D70-B92F9142EE4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9DA6E8BD-AE53-48B3-8AC5-C89EA61C0F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FABCE209-0FA3-47A8-809F-02BA0D41FA5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F34D0E04-7631-40AD-AF20-C68A45482E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CE974B65-0F8E-441F-83EE-3E758A21BB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a:extLst>
            <a:ext uri="{FF2B5EF4-FFF2-40B4-BE49-F238E27FC236}">
              <a16:creationId xmlns:a16="http://schemas.microsoft.com/office/drawing/2014/main" id="{B8354BB7-7E57-44E9-AEE9-3C0F2D62F04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6EB95B49-8BCE-487C-B558-50EE3FCE126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47122520-D190-4779-8181-BB3F665EA0C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AEF92D5E-74C6-46F4-BF3A-CC3FA2765FE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922E3DE1-BA7B-48D7-B7A5-F543063E75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41366BEF-28B0-4232-8887-255CB090E1B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4C7F70A6-CAD7-46D2-8DA0-B44A1C90AD8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B537733B-AACD-441C-98FF-F2A92C54CC5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AB1C0660-D49A-4597-A04A-9FDD07692B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441E66E0-044D-46F3-AA72-39BA8E635B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a:extLst>
            <a:ext uri="{FF2B5EF4-FFF2-40B4-BE49-F238E27FC236}">
              <a16:creationId xmlns:a16="http://schemas.microsoft.com/office/drawing/2014/main" id="{12003A5B-9CC3-409E-B184-E10CF869F71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A7C08603-C09B-4F67-8657-DA0DDEBFAF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a:extLst>
            <a:ext uri="{FF2B5EF4-FFF2-40B4-BE49-F238E27FC236}">
              <a16:creationId xmlns:a16="http://schemas.microsoft.com/office/drawing/2014/main" id="{34B5B7E9-9DEC-4CBD-AC7B-BE39F7FC361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a:extLst>
            <a:ext uri="{FF2B5EF4-FFF2-40B4-BE49-F238E27FC236}">
              <a16:creationId xmlns:a16="http://schemas.microsoft.com/office/drawing/2014/main" id="{09A1A9B7-C60E-4B4C-B6E1-A2A7EF7C36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54" name="直線コネクタ 653">
          <a:extLst>
            <a:ext uri="{FF2B5EF4-FFF2-40B4-BE49-F238E27FC236}">
              <a16:creationId xmlns:a16="http://schemas.microsoft.com/office/drawing/2014/main" id="{CA5C51F2-A737-4BB4-8E17-3896A4BD5E94}"/>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55" name="【児童館】&#10;有形固定資産減価償却率最小値テキスト">
          <a:extLst>
            <a:ext uri="{FF2B5EF4-FFF2-40B4-BE49-F238E27FC236}">
              <a16:creationId xmlns:a16="http://schemas.microsoft.com/office/drawing/2014/main" id="{9DE77A87-7AAF-4D3A-8EF7-0159DEAC36AE}"/>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56" name="直線コネクタ 655">
          <a:extLst>
            <a:ext uri="{FF2B5EF4-FFF2-40B4-BE49-F238E27FC236}">
              <a16:creationId xmlns:a16="http://schemas.microsoft.com/office/drawing/2014/main" id="{5393FE05-9105-46A0-9938-AA12346B36BC}"/>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7" name="【児童館】&#10;有形固定資産減価償却率最大値テキスト">
          <a:extLst>
            <a:ext uri="{FF2B5EF4-FFF2-40B4-BE49-F238E27FC236}">
              <a16:creationId xmlns:a16="http://schemas.microsoft.com/office/drawing/2014/main" id="{1FD89662-44F3-4476-8AEE-CE85DE514F6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a:extLst>
            <a:ext uri="{FF2B5EF4-FFF2-40B4-BE49-F238E27FC236}">
              <a16:creationId xmlns:a16="http://schemas.microsoft.com/office/drawing/2014/main" id="{CD107CAD-B52A-46D9-99DB-9CC959B192F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59" name="【児童館】&#10;有形固定資産減価償却率平均値テキスト">
          <a:extLst>
            <a:ext uri="{FF2B5EF4-FFF2-40B4-BE49-F238E27FC236}">
              <a16:creationId xmlns:a16="http://schemas.microsoft.com/office/drawing/2014/main" id="{8F7CC208-7737-47F3-B2DF-1749273A375B}"/>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60" name="フローチャート: 判断 659">
          <a:extLst>
            <a:ext uri="{FF2B5EF4-FFF2-40B4-BE49-F238E27FC236}">
              <a16:creationId xmlns:a16="http://schemas.microsoft.com/office/drawing/2014/main" id="{4DF56A77-80C0-4CDF-9F0F-A2B16732A15D}"/>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61" name="フローチャート: 判断 660">
          <a:extLst>
            <a:ext uri="{FF2B5EF4-FFF2-40B4-BE49-F238E27FC236}">
              <a16:creationId xmlns:a16="http://schemas.microsoft.com/office/drawing/2014/main" id="{F98994E6-993A-46EE-9072-76F98653C0C1}"/>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62" name="フローチャート: 判断 661">
          <a:extLst>
            <a:ext uri="{FF2B5EF4-FFF2-40B4-BE49-F238E27FC236}">
              <a16:creationId xmlns:a16="http://schemas.microsoft.com/office/drawing/2014/main" id="{899A656D-E814-409D-90AD-31582CD4A973}"/>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3" name="フローチャート: 判断 662">
          <a:extLst>
            <a:ext uri="{FF2B5EF4-FFF2-40B4-BE49-F238E27FC236}">
              <a16:creationId xmlns:a16="http://schemas.microsoft.com/office/drawing/2014/main" id="{12B1DD9A-763E-4256-8193-D5858410ECCD}"/>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BBCD0CC-1818-4879-A28A-BEEB1CA1023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FBB496-78CF-4F1F-994F-44C9593F4E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F161D8A-17E0-4DED-A3B9-D02BB6ACE4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43BD46D-7DF9-4743-B370-49AFA28789E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2EDD7E36-4E07-436F-B547-01F43A314C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33020</xdr:rowOff>
    </xdr:from>
    <xdr:to>
      <xdr:col>85</xdr:col>
      <xdr:colOff>177800</xdr:colOff>
      <xdr:row>77</xdr:row>
      <xdr:rowOff>134620</xdr:rowOff>
    </xdr:to>
    <xdr:sp macro="" textlink="">
      <xdr:nvSpPr>
        <xdr:cNvPr id="669" name="楕円 668">
          <a:extLst>
            <a:ext uri="{FF2B5EF4-FFF2-40B4-BE49-F238E27FC236}">
              <a16:creationId xmlns:a16="http://schemas.microsoft.com/office/drawing/2014/main" id="{72CDF8A0-6C7A-4CBE-97EE-02C4B4102408}"/>
            </a:ext>
          </a:extLst>
        </xdr:cNvPr>
        <xdr:cNvSpPr/>
      </xdr:nvSpPr>
      <xdr:spPr>
        <a:xfrm>
          <a:off x="16268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05111" cy="259045"/>
    <xdr:sp macro="" textlink="">
      <xdr:nvSpPr>
        <xdr:cNvPr id="670" name="【児童館】&#10;有形固定資産減価償却率該当値テキスト">
          <a:extLst>
            <a:ext uri="{FF2B5EF4-FFF2-40B4-BE49-F238E27FC236}">
              <a16:creationId xmlns:a16="http://schemas.microsoft.com/office/drawing/2014/main" id="{2AC252BF-9B00-4897-8FB8-8CD3D9FD4074}"/>
            </a:ext>
          </a:extLst>
        </xdr:cNvPr>
        <xdr:cNvSpPr txBox="1"/>
      </xdr:nvSpPr>
      <xdr:spPr>
        <a:xfrm>
          <a:off x="16357600" y="1318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71" name="楕円 670">
          <a:extLst>
            <a:ext uri="{FF2B5EF4-FFF2-40B4-BE49-F238E27FC236}">
              <a16:creationId xmlns:a16="http://schemas.microsoft.com/office/drawing/2014/main" id="{B4BF8693-68AB-4E23-B28F-D88A597D8A74}"/>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83820</xdr:rowOff>
    </xdr:to>
    <xdr:cxnSp macro="">
      <xdr:nvCxnSpPr>
        <xdr:cNvPr id="672" name="直線コネクタ 671">
          <a:extLst>
            <a:ext uri="{FF2B5EF4-FFF2-40B4-BE49-F238E27FC236}">
              <a16:creationId xmlns:a16="http://schemas.microsoft.com/office/drawing/2014/main" id="{EB806FAA-BE1E-4A71-A872-0B268EC4EF33}"/>
            </a:ext>
          </a:extLst>
        </xdr:cNvPr>
        <xdr:cNvCxnSpPr/>
      </xdr:nvCxnSpPr>
      <xdr:spPr>
        <a:xfrm>
          <a:off x="15481300" y="1328057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73" name="楕円 672">
          <a:extLst>
            <a:ext uri="{FF2B5EF4-FFF2-40B4-BE49-F238E27FC236}">
              <a16:creationId xmlns:a16="http://schemas.microsoft.com/office/drawing/2014/main" id="{01FFC86A-AB16-4F1F-BDEE-259F021E0C99}"/>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74" name="直線コネクタ 673">
          <a:extLst>
            <a:ext uri="{FF2B5EF4-FFF2-40B4-BE49-F238E27FC236}">
              <a16:creationId xmlns:a16="http://schemas.microsoft.com/office/drawing/2014/main" id="{C47D1A8B-BC76-4D89-981D-3631DA10EAE4}"/>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122482</xdr:rowOff>
    </xdr:from>
    <xdr:ext cx="405111" cy="259045"/>
    <xdr:sp macro="" textlink="">
      <xdr:nvSpPr>
        <xdr:cNvPr id="675" name="n_1aveValue【児童館】&#10;有形固定資産減価償却率">
          <a:extLst>
            <a:ext uri="{FF2B5EF4-FFF2-40B4-BE49-F238E27FC236}">
              <a16:creationId xmlns:a16="http://schemas.microsoft.com/office/drawing/2014/main" id="{DCFEA1B0-7BC0-4148-8669-ED57163264C6}"/>
            </a:ext>
          </a:extLst>
        </xdr:cNvPr>
        <xdr:cNvSpPr txBox="1"/>
      </xdr:nvSpPr>
      <xdr:spPr>
        <a:xfrm>
          <a:off x="15266044" y="1349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676" name="n_2aveValue【児童館】&#10;有形固定資産減価償却率">
          <a:extLst>
            <a:ext uri="{FF2B5EF4-FFF2-40B4-BE49-F238E27FC236}">
              <a16:creationId xmlns:a16="http://schemas.microsoft.com/office/drawing/2014/main" id="{8DBFB2A2-8321-454D-828C-143987107795}"/>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7" name="n_3aveValue【児童館】&#10;有形固定資産減価償却率">
          <a:extLst>
            <a:ext uri="{FF2B5EF4-FFF2-40B4-BE49-F238E27FC236}">
              <a16:creationId xmlns:a16="http://schemas.microsoft.com/office/drawing/2014/main" id="{BED24333-17D4-441D-96BC-1A7EB5FA6936}"/>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78" name="n_1mainValue【児童館】&#10;有形固定資産減価償却率">
          <a:extLst>
            <a:ext uri="{FF2B5EF4-FFF2-40B4-BE49-F238E27FC236}">
              <a16:creationId xmlns:a16="http://schemas.microsoft.com/office/drawing/2014/main" id="{DC701239-8518-4238-B0C0-A120B6D35FAB}"/>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79" name="n_2mainValue【児童館】&#10;有形固定資産減価償却率">
          <a:extLst>
            <a:ext uri="{FF2B5EF4-FFF2-40B4-BE49-F238E27FC236}">
              <a16:creationId xmlns:a16="http://schemas.microsoft.com/office/drawing/2014/main" id="{71017BE3-93E0-42CC-9B50-FBF6B83BB8B9}"/>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D865D876-CD40-44B0-8505-2449564B4D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10C2B950-3F95-4D80-890B-531C6D6A33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2A9D5B3F-B2BF-4BCB-8048-2F10362330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D4FBCC78-8063-4D05-A7E1-6E48A9F511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78D5653F-EA4C-4FE4-B5DB-FB10AB6DBD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B0C12AA2-9470-4A14-95D1-A01D1E4436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3FA1A811-E582-4CE7-B9FA-4E66BCC571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9413DF-A2AC-4C2F-B0CE-6105293496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4228D3C7-8701-484A-9DCD-007A3FADFC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B66663E6-0E54-4098-B846-3AB893A3B1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DA9C4B02-FCB0-45A8-9EE3-68E52D93963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8C0CF69A-9EC7-4122-BDF7-30D33A49C07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5853698C-BF34-4C88-B957-538DD9CF2AD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CD4592C8-CC82-4EF2-AE72-C337E3FDA62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7C5305D5-1BB1-4D80-99FF-31D90B88531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E29C65AA-FC92-4FDE-8C0C-DA0A441745B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ED10F190-D835-4B83-9CDB-448AFFBEC9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73E71B7C-51A4-4ACB-9DCC-80F1F583B82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211C54EA-924F-49B9-B72C-5D196BE7DF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A86B8FD8-A1EB-4687-BAEF-0FA4036E90A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06CA6E20-240B-42E3-9F6A-25199ABFA57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701" name="直線コネクタ 700">
          <a:extLst>
            <a:ext uri="{FF2B5EF4-FFF2-40B4-BE49-F238E27FC236}">
              <a16:creationId xmlns:a16="http://schemas.microsoft.com/office/drawing/2014/main" id="{C4AC8E03-EA85-4419-8832-A1CDA0142DBC}"/>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2" name="【児童館】&#10;一人当たり面積最小値テキスト">
          <a:extLst>
            <a:ext uri="{FF2B5EF4-FFF2-40B4-BE49-F238E27FC236}">
              <a16:creationId xmlns:a16="http://schemas.microsoft.com/office/drawing/2014/main" id="{F8CFF01B-BDE7-4330-A752-FA2A17F046E7}"/>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3" name="直線コネクタ 702">
          <a:extLst>
            <a:ext uri="{FF2B5EF4-FFF2-40B4-BE49-F238E27FC236}">
              <a16:creationId xmlns:a16="http://schemas.microsoft.com/office/drawing/2014/main" id="{36B7B29F-31E9-45B4-8291-4718087F2503}"/>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04" name="【児童館】&#10;一人当たり面積最大値テキスト">
          <a:extLst>
            <a:ext uri="{FF2B5EF4-FFF2-40B4-BE49-F238E27FC236}">
              <a16:creationId xmlns:a16="http://schemas.microsoft.com/office/drawing/2014/main" id="{6A73037A-8713-4152-9324-69994BBFCCF6}"/>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05" name="直線コネクタ 704">
          <a:extLst>
            <a:ext uri="{FF2B5EF4-FFF2-40B4-BE49-F238E27FC236}">
              <a16:creationId xmlns:a16="http://schemas.microsoft.com/office/drawing/2014/main" id="{045D247F-D610-4ADC-95CF-D6F5B1A25FDE}"/>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706" name="【児童館】&#10;一人当たり面積平均値テキスト">
          <a:extLst>
            <a:ext uri="{FF2B5EF4-FFF2-40B4-BE49-F238E27FC236}">
              <a16:creationId xmlns:a16="http://schemas.microsoft.com/office/drawing/2014/main" id="{CADCC490-42DD-4F5A-910B-6E6C5B43B5B4}"/>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07" name="フローチャート: 判断 706">
          <a:extLst>
            <a:ext uri="{FF2B5EF4-FFF2-40B4-BE49-F238E27FC236}">
              <a16:creationId xmlns:a16="http://schemas.microsoft.com/office/drawing/2014/main" id="{3BA58EEF-A3BF-4467-84ED-DCB883D0BD1D}"/>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08" name="フローチャート: 判断 707">
          <a:extLst>
            <a:ext uri="{FF2B5EF4-FFF2-40B4-BE49-F238E27FC236}">
              <a16:creationId xmlns:a16="http://schemas.microsoft.com/office/drawing/2014/main" id="{23309A9A-428E-4178-8FCA-2FBF5C97E917}"/>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09" name="フローチャート: 判断 708">
          <a:extLst>
            <a:ext uri="{FF2B5EF4-FFF2-40B4-BE49-F238E27FC236}">
              <a16:creationId xmlns:a16="http://schemas.microsoft.com/office/drawing/2014/main" id="{AE37B0E3-B6EF-4181-B535-F32275ECB433}"/>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0" name="フローチャート: 判断 709">
          <a:extLst>
            <a:ext uri="{FF2B5EF4-FFF2-40B4-BE49-F238E27FC236}">
              <a16:creationId xmlns:a16="http://schemas.microsoft.com/office/drawing/2014/main" id="{A2DB2035-4BC0-43DD-8616-4923977EDF8C}"/>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B55A510D-0240-4B19-9875-FD8735753D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C3B72C69-6A34-4EA0-875C-5A572D66D5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794D3A9-C310-437F-A417-A3A4E75E7A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D9BF2D31-33F6-458F-9716-D95E9BFB4C9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CF98D0B-A3A8-434B-8BE5-3AC11EA4EA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716" name="楕円 715">
          <a:extLst>
            <a:ext uri="{FF2B5EF4-FFF2-40B4-BE49-F238E27FC236}">
              <a16:creationId xmlns:a16="http://schemas.microsoft.com/office/drawing/2014/main" id="{2548C28F-F5D4-4614-B83A-E325F77A1C16}"/>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717" name="【児童館】&#10;一人当たり面積該当値テキスト">
          <a:extLst>
            <a:ext uri="{FF2B5EF4-FFF2-40B4-BE49-F238E27FC236}">
              <a16:creationId xmlns:a16="http://schemas.microsoft.com/office/drawing/2014/main" id="{4DD39A19-C859-4193-B81E-87145F2129C7}"/>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165608</xdr:rowOff>
    </xdr:from>
    <xdr:to>
      <xdr:col>112</xdr:col>
      <xdr:colOff>38100</xdr:colOff>
      <xdr:row>85</xdr:row>
      <xdr:rowOff>95758</xdr:rowOff>
    </xdr:to>
    <xdr:sp macro="" textlink="">
      <xdr:nvSpPr>
        <xdr:cNvPr id="718" name="楕円 717">
          <a:extLst>
            <a:ext uri="{FF2B5EF4-FFF2-40B4-BE49-F238E27FC236}">
              <a16:creationId xmlns:a16="http://schemas.microsoft.com/office/drawing/2014/main" id="{74999ABC-7739-46D3-BE3C-2578D09461E2}"/>
            </a:ext>
          </a:extLst>
        </xdr:cNvPr>
        <xdr:cNvSpPr/>
      </xdr:nvSpPr>
      <xdr:spPr>
        <a:xfrm>
          <a:off x="21272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44958</xdr:rowOff>
    </xdr:to>
    <xdr:cxnSp macro="">
      <xdr:nvCxnSpPr>
        <xdr:cNvPr id="719" name="直線コネクタ 718">
          <a:extLst>
            <a:ext uri="{FF2B5EF4-FFF2-40B4-BE49-F238E27FC236}">
              <a16:creationId xmlns:a16="http://schemas.microsoft.com/office/drawing/2014/main" id="{6728655B-5D4D-49CC-914F-808A56778619}"/>
            </a:ext>
          </a:extLst>
        </xdr:cNvPr>
        <xdr:cNvCxnSpPr/>
      </xdr:nvCxnSpPr>
      <xdr:spPr>
        <a:xfrm flipV="1">
          <a:off x="21323300" y="14613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720" name="楕円 719">
          <a:extLst>
            <a:ext uri="{FF2B5EF4-FFF2-40B4-BE49-F238E27FC236}">
              <a16:creationId xmlns:a16="http://schemas.microsoft.com/office/drawing/2014/main" id="{DF3265E5-9CE7-41DF-B956-E0FEE5BB0E50}"/>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44958</xdr:rowOff>
    </xdr:to>
    <xdr:cxnSp macro="">
      <xdr:nvCxnSpPr>
        <xdr:cNvPr id="721" name="直線コネクタ 720">
          <a:extLst>
            <a:ext uri="{FF2B5EF4-FFF2-40B4-BE49-F238E27FC236}">
              <a16:creationId xmlns:a16="http://schemas.microsoft.com/office/drawing/2014/main" id="{311880B7-1CC2-498A-8052-12261D5D15AF}"/>
            </a:ext>
          </a:extLst>
        </xdr:cNvPr>
        <xdr:cNvCxnSpPr/>
      </xdr:nvCxnSpPr>
      <xdr:spPr>
        <a:xfrm>
          <a:off x="20434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22" name="n_1aveValue【児童館】&#10;一人当たり面積">
          <a:extLst>
            <a:ext uri="{FF2B5EF4-FFF2-40B4-BE49-F238E27FC236}">
              <a16:creationId xmlns:a16="http://schemas.microsoft.com/office/drawing/2014/main" id="{61B8DB5A-DB59-4039-B17D-97ED7CFFCF38}"/>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23" name="n_2aveValue【児童館】&#10;一人当たり面積">
          <a:extLst>
            <a:ext uri="{FF2B5EF4-FFF2-40B4-BE49-F238E27FC236}">
              <a16:creationId xmlns:a16="http://schemas.microsoft.com/office/drawing/2014/main" id="{4904A650-3BD0-4038-A7F9-CBE9A3CF97CE}"/>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24" name="n_3aveValue【児童館】&#10;一人当たり面積">
          <a:extLst>
            <a:ext uri="{FF2B5EF4-FFF2-40B4-BE49-F238E27FC236}">
              <a16:creationId xmlns:a16="http://schemas.microsoft.com/office/drawing/2014/main" id="{8652754F-7AA1-4F6A-AD72-F5AD048C5348}"/>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86885</xdr:rowOff>
    </xdr:from>
    <xdr:ext cx="469744" cy="259045"/>
    <xdr:sp macro="" textlink="">
      <xdr:nvSpPr>
        <xdr:cNvPr id="725" name="n_1mainValue【児童館】&#10;一人当たり面積">
          <a:extLst>
            <a:ext uri="{FF2B5EF4-FFF2-40B4-BE49-F238E27FC236}">
              <a16:creationId xmlns:a16="http://schemas.microsoft.com/office/drawing/2014/main" id="{F62DD3DC-451C-4EB8-81AE-3F395C9E0542}"/>
            </a:ext>
          </a:extLst>
        </xdr:cNvPr>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726" name="n_2mainValue【児童館】&#10;一人当たり面積">
          <a:extLst>
            <a:ext uri="{FF2B5EF4-FFF2-40B4-BE49-F238E27FC236}">
              <a16:creationId xmlns:a16="http://schemas.microsoft.com/office/drawing/2014/main" id="{2523BC70-C93B-439E-88D2-27AD4066DB4B}"/>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FD4051F1-48CB-407C-BDDD-C8EC5C3DB54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CD8DBD95-B44B-4E37-91E8-530F996F40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2BBAC039-45F7-49AE-AB4D-384569DD764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7E73E70B-B507-4B8A-B133-691AEF043E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A13FF4AF-5AB6-4B02-91D8-C13D94A1D9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BBDE1A4C-AE62-45F6-AEB0-3D73BF9E590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A213A542-FAFF-4585-9D1C-78F19C5079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467CD39F-2522-445B-A505-593CCECE8A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029734C5-80F1-4A43-A27C-5E087E3AD6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5C286484-F342-4259-993E-1EDA9AFD7A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7" name="テキスト ボックス 736">
          <a:extLst>
            <a:ext uri="{FF2B5EF4-FFF2-40B4-BE49-F238E27FC236}">
              <a16:creationId xmlns:a16="http://schemas.microsoft.com/office/drawing/2014/main" id="{72E03D0D-C834-4ECF-8DA1-363AA8D8BCA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a:extLst>
            <a:ext uri="{FF2B5EF4-FFF2-40B4-BE49-F238E27FC236}">
              <a16:creationId xmlns:a16="http://schemas.microsoft.com/office/drawing/2014/main" id="{83AF05AF-8EE6-450C-901C-81C36A4324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9" name="テキスト ボックス 738">
          <a:extLst>
            <a:ext uri="{FF2B5EF4-FFF2-40B4-BE49-F238E27FC236}">
              <a16:creationId xmlns:a16="http://schemas.microsoft.com/office/drawing/2014/main" id="{800B43EC-BA01-45F2-8A54-71AC5485023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a:extLst>
            <a:ext uri="{FF2B5EF4-FFF2-40B4-BE49-F238E27FC236}">
              <a16:creationId xmlns:a16="http://schemas.microsoft.com/office/drawing/2014/main" id="{B61AEECB-5718-4C72-B2E3-5D2136ED320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a:extLst>
            <a:ext uri="{FF2B5EF4-FFF2-40B4-BE49-F238E27FC236}">
              <a16:creationId xmlns:a16="http://schemas.microsoft.com/office/drawing/2014/main" id="{9E74218E-79A4-40E4-9DDC-8F2D3BDD1C4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a:extLst>
            <a:ext uri="{FF2B5EF4-FFF2-40B4-BE49-F238E27FC236}">
              <a16:creationId xmlns:a16="http://schemas.microsoft.com/office/drawing/2014/main" id="{C54F6519-5369-4F3A-8522-42DD82B3FE6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a:extLst>
            <a:ext uri="{FF2B5EF4-FFF2-40B4-BE49-F238E27FC236}">
              <a16:creationId xmlns:a16="http://schemas.microsoft.com/office/drawing/2014/main" id="{EFBE49E9-21E5-4AE0-AD91-A7B4081B369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a:extLst>
            <a:ext uri="{FF2B5EF4-FFF2-40B4-BE49-F238E27FC236}">
              <a16:creationId xmlns:a16="http://schemas.microsoft.com/office/drawing/2014/main" id="{98FBE7FB-B2AB-401D-86AC-9637154F341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45" name="テキスト ボックス 744">
          <a:extLst>
            <a:ext uri="{FF2B5EF4-FFF2-40B4-BE49-F238E27FC236}">
              <a16:creationId xmlns:a16="http://schemas.microsoft.com/office/drawing/2014/main" id="{0334D728-A47B-47AE-B120-798E97BC7BA8}"/>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14B3D044-784C-4552-8B08-DF07648761F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1712E2E1-6220-451E-808F-FA9700B1EC3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a:extLst>
            <a:ext uri="{FF2B5EF4-FFF2-40B4-BE49-F238E27FC236}">
              <a16:creationId xmlns:a16="http://schemas.microsoft.com/office/drawing/2014/main" id="{899060D3-D956-47FD-9411-5E51C5DECB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49" name="直線コネクタ 748">
          <a:extLst>
            <a:ext uri="{FF2B5EF4-FFF2-40B4-BE49-F238E27FC236}">
              <a16:creationId xmlns:a16="http://schemas.microsoft.com/office/drawing/2014/main" id="{179D26FD-581A-4151-A516-C7834596822A}"/>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50" name="【公民館】&#10;有形固定資産減価償却率最小値テキスト">
          <a:extLst>
            <a:ext uri="{FF2B5EF4-FFF2-40B4-BE49-F238E27FC236}">
              <a16:creationId xmlns:a16="http://schemas.microsoft.com/office/drawing/2014/main" id="{3B96DBEC-E8A0-4007-94FE-B9B553280268}"/>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51" name="直線コネクタ 750">
          <a:extLst>
            <a:ext uri="{FF2B5EF4-FFF2-40B4-BE49-F238E27FC236}">
              <a16:creationId xmlns:a16="http://schemas.microsoft.com/office/drawing/2014/main" id="{F08E6138-766B-4046-AB10-A9DACD29CF65}"/>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52" name="【公民館】&#10;有形固定資産減価償却率最大値テキスト">
          <a:extLst>
            <a:ext uri="{FF2B5EF4-FFF2-40B4-BE49-F238E27FC236}">
              <a16:creationId xmlns:a16="http://schemas.microsoft.com/office/drawing/2014/main" id="{98B16DFC-904F-44C2-A0B8-71950A0EC00E}"/>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53" name="直線コネクタ 752">
          <a:extLst>
            <a:ext uri="{FF2B5EF4-FFF2-40B4-BE49-F238E27FC236}">
              <a16:creationId xmlns:a16="http://schemas.microsoft.com/office/drawing/2014/main" id="{F5A842CC-053B-4D06-9192-E566A526F704}"/>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54" name="【公民館】&#10;有形固定資産減価償却率平均値テキスト">
          <a:extLst>
            <a:ext uri="{FF2B5EF4-FFF2-40B4-BE49-F238E27FC236}">
              <a16:creationId xmlns:a16="http://schemas.microsoft.com/office/drawing/2014/main" id="{39F39095-B2FD-43CF-B74D-4EB052CAFE81}"/>
            </a:ext>
          </a:extLst>
        </xdr:cNvPr>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55" name="フローチャート: 判断 754">
          <a:extLst>
            <a:ext uri="{FF2B5EF4-FFF2-40B4-BE49-F238E27FC236}">
              <a16:creationId xmlns:a16="http://schemas.microsoft.com/office/drawing/2014/main" id="{275479DB-47DC-403D-9F27-A3D669F6A136}"/>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56" name="フローチャート: 判断 755">
          <a:extLst>
            <a:ext uri="{FF2B5EF4-FFF2-40B4-BE49-F238E27FC236}">
              <a16:creationId xmlns:a16="http://schemas.microsoft.com/office/drawing/2014/main" id="{096F2CD2-BB5A-4A2D-8DE9-6F948F0CEA55}"/>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57" name="フローチャート: 判断 756">
          <a:extLst>
            <a:ext uri="{FF2B5EF4-FFF2-40B4-BE49-F238E27FC236}">
              <a16:creationId xmlns:a16="http://schemas.microsoft.com/office/drawing/2014/main" id="{CE747909-FDDC-46FE-B006-6C6A388648CA}"/>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58" name="フローチャート: 判断 757">
          <a:extLst>
            <a:ext uri="{FF2B5EF4-FFF2-40B4-BE49-F238E27FC236}">
              <a16:creationId xmlns:a16="http://schemas.microsoft.com/office/drawing/2014/main" id="{2042581B-D9F6-41AA-97DA-B675CF60A572}"/>
            </a:ext>
          </a:extLst>
        </xdr:cNvPr>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3EEA19F8-9190-42CE-8534-9A6E6A9599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5CD86514-9B50-4AF4-8F57-F7E58B6736A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7FD60017-26BE-4406-A244-78491748A6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201E8440-923E-4A55-8B45-688A86C727A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2C40E313-F15C-4D83-B567-6310E18CFCC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45974</xdr:rowOff>
    </xdr:from>
    <xdr:to>
      <xdr:col>85</xdr:col>
      <xdr:colOff>177800</xdr:colOff>
      <xdr:row>102</xdr:row>
      <xdr:rowOff>147574</xdr:rowOff>
    </xdr:to>
    <xdr:sp macro="" textlink="">
      <xdr:nvSpPr>
        <xdr:cNvPr id="764" name="楕円 763">
          <a:extLst>
            <a:ext uri="{FF2B5EF4-FFF2-40B4-BE49-F238E27FC236}">
              <a16:creationId xmlns:a16="http://schemas.microsoft.com/office/drawing/2014/main" id="{3418219D-EDB9-4E62-90AC-BD894449431F}"/>
            </a:ext>
          </a:extLst>
        </xdr:cNvPr>
        <xdr:cNvSpPr/>
      </xdr:nvSpPr>
      <xdr:spPr>
        <a:xfrm>
          <a:off x="16268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68851</xdr:rowOff>
    </xdr:from>
    <xdr:ext cx="405111" cy="259045"/>
    <xdr:sp macro="" textlink="">
      <xdr:nvSpPr>
        <xdr:cNvPr id="765" name="【公民館】&#10;有形固定資産減価償却率該当値テキスト">
          <a:extLst>
            <a:ext uri="{FF2B5EF4-FFF2-40B4-BE49-F238E27FC236}">
              <a16:creationId xmlns:a16="http://schemas.microsoft.com/office/drawing/2014/main" id="{C874C380-C7A1-4B50-8DF5-EBBB8948EC9A}"/>
            </a:ext>
          </a:extLst>
        </xdr:cNvPr>
        <xdr:cNvSpPr txBox="1"/>
      </xdr:nvSpPr>
      <xdr:spPr>
        <a:xfrm>
          <a:off x="16357600" y="173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84837</xdr:rowOff>
    </xdr:from>
    <xdr:to>
      <xdr:col>81</xdr:col>
      <xdr:colOff>101600</xdr:colOff>
      <xdr:row>103</xdr:row>
      <xdr:rowOff>14987</xdr:rowOff>
    </xdr:to>
    <xdr:sp macro="" textlink="">
      <xdr:nvSpPr>
        <xdr:cNvPr id="766" name="楕円 765">
          <a:extLst>
            <a:ext uri="{FF2B5EF4-FFF2-40B4-BE49-F238E27FC236}">
              <a16:creationId xmlns:a16="http://schemas.microsoft.com/office/drawing/2014/main" id="{FDF982C2-D4C5-4717-A971-9B3B8ABE9C90}"/>
            </a:ext>
          </a:extLst>
        </xdr:cNvPr>
        <xdr:cNvSpPr/>
      </xdr:nvSpPr>
      <xdr:spPr>
        <a:xfrm>
          <a:off x="15430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96774</xdr:rowOff>
    </xdr:from>
    <xdr:to>
      <xdr:col>85</xdr:col>
      <xdr:colOff>127000</xdr:colOff>
      <xdr:row>102</xdr:row>
      <xdr:rowOff>135637</xdr:rowOff>
    </xdr:to>
    <xdr:cxnSp macro="">
      <xdr:nvCxnSpPr>
        <xdr:cNvPr id="767" name="直線コネクタ 766">
          <a:extLst>
            <a:ext uri="{FF2B5EF4-FFF2-40B4-BE49-F238E27FC236}">
              <a16:creationId xmlns:a16="http://schemas.microsoft.com/office/drawing/2014/main" id="{3E115596-B23E-4229-8F94-6F0FDC5ADEFE}"/>
            </a:ext>
          </a:extLst>
        </xdr:cNvPr>
        <xdr:cNvCxnSpPr/>
      </xdr:nvCxnSpPr>
      <xdr:spPr>
        <a:xfrm flipV="1">
          <a:off x="15481300" y="17584674"/>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68" name="楕円 767">
          <a:extLst>
            <a:ext uri="{FF2B5EF4-FFF2-40B4-BE49-F238E27FC236}">
              <a16:creationId xmlns:a16="http://schemas.microsoft.com/office/drawing/2014/main" id="{7478CF58-9D58-41E0-A5BD-D8636DB63B40}"/>
            </a:ext>
          </a:extLst>
        </xdr:cNvPr>
        <xdr:cNvSpPr/>
      </xdr:nvSpPr>
      <xdr:spPr>
        <a:xfrm>
          <a:off x="14541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115063</xdr:rowOff>
    </xdr:from>
    <xdr:to>
      <xdr:col>81</xdr:col>
      <xdr:colOff>50800</xdr:colOff>
      <xdr:row>102</xdr:row>
      <xdr:rowOff>135637</xdr:rowOff>
    </xdr:to>
    <xdr:cxnSp macro="">
      <xdr:nvCxnSpPr>
        <xdr:cNvPr id="769" name="直線コネクタ 768">
          <a:extLst>
            <a:ext uri="{FF2B5EF4-FFF2-40B4-BE49-F238E27FC236}">
              <a16:creationId xmlns:a16="http://schemas.microsoft.com/office/drawing/2014/main" id="{1CA76763-140B-482F-AC87-EF0E8CEB77B6}"/>
            </a:ext>
          </a:extLst>
        </xdr:cNvPr>
        <xdr:cNvCxnSpPr/>
      </xdr:nvCxnSpPr>
      <xdr:spPr>
        <a:xfrm>
          <a:off x="14592300" y="176029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70" name="n_1aveValue【公民館】&#10;有形固定資産減価償却率">
          <a:extLst>
            <a:ext uri="{FF2B5EF4-FFF2-40B4-BE49-F238E27FC236}">
              <a16:creationId xmlns:a16="http://schemas.microsoft.com/office/drawing/2014/main" id="{979B7A41-1C7D-48B6-A921-9D72728BE1EF}"/>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71" name="n_2aveValue【公民館】&#10;有形固定資産減価償却率">
          <a:extLst>
            <a:ext uri="{FF2B5EF4-FFF2-40B4-BE49-F238E27FC236}">
              <a16:creationId xmlns:a16="http://schemas.microsoft.com/office/drawing/2014/main" id="{4584F7A1-E997-4ABA-80C6-BFBA32900DC6}"/>
            </a:ext>
          </a:extLst>
        </xdr:cNvPr>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70375</xdr:rowOff>
    </xdr:from>
    <xdr:ext cx="405111" cy="259045"/>
    <xdr:sp macro="" textlink="">
      <xdr:nvSpPr>
        <xdr:cNvPr id="772" name="n_3aveValue【公民館】&#10;有形固定資産減価償却率">
          <a:extLst>
            <a:ext uri="{FF2B5EF4-FFF2-40B4-BE49-F238E27FC236}">
              <a16:creationId xmlns:a16="http://schemas.microsoft.com/office/drawing/2014/main" id="{9EFC2E52-2C48-4309-BEB9-4914D67B64A6}"/>
            </a:ext>
          </a:extLst>
        </xdr:cNvPr>
        <xdr:cNvSpPr txBox="1"/>
      </xdr:nvSpPr>
      <xdr:spPr>
        <a:xfrm>
          <a:off x="13500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31514</xdr:rowOff>
    </xdr:from>
    <xdr:ext cx="405111" cy="259045"/>
    <xdr:sp macro="" textlink="">
      <xdr:nvSpPr>
        <xdr:cNvPr id="773" name="n_1mainValue【公民館】&#10;有形固定資産減価償却率">
          <a:extLst>
            <a:ext uri="{FF2B5EF4-FFF2-40B4-BE49-F238E27FC236}">
              <a16:creationId xmlns:a16="http://schemas.microsoft.com/office/drawing/2014/main" id="{4E73F544-787E-456C-98BC-7DE185827CB5}"/>
            </a:ext>
          </a:extLst>
        </xdr:cNvPr>
        <xdr:cNvSpPr txBox="1"/>
      </xdr:nvSpPr>
      <xdr:spPr>
        <a:xfrm>
          <a:off x="152660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774" name="n_2mainValue【公民館】&#10;有形固定資産減価償却率">
          <a:extLst>
            <a:ext uri="{FF2B5EF4-FFF2-40B4-BE49-F238E27FC236}">
              <a16:creationId xmlns:a16="http://schemas.microsoft.com/office/drawing/2014/main" id="{39DA6F31-C3B1-465A-9106-10A07EA827DD}"/>
            </a:ext>
          </a:extLst>
        </xdr:cNvPr>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DCF1A86A-53FE-478B-8DC2-BFD153695B2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2443871D-421C-4A25-A426-9665173F9A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B2697254-2603-4352-92DD-783A902211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9B9553A0-E08F-4737-801E-FB8E824B73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58E183AE-00DC-4B5A-9A0C-EE249D507C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30A8B814-82C5-49AB-AFF4-AD836EC751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57C02E58-0518-42D7-82AC-1D5E1F39F91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B1172AB7-2A53-4086-A77B-4D93EFBC31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F87EBEA7-577D-4A5C-A677-4DD05C024F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CEC897FE-3A76-471E-B238-4D13756DE22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5C506319-0765-4F8E-B1F7-E9C9F314020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21F6ABB-9D74-429B-93CD-FA5FDB5BF29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24354E11-F298-4287-AE4C-221B871335E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284BD259-8390-4F57-817F-046308891B7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D5EB47CD-6870-4CF0-A16F-C3D7A650BDB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B5826740-EC1E-4A33-8BD6-2FB06F6029C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0B2E47FD-A825-434E-B93D-55F5CC3E041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C98D2809-E5FE-4571-B46C-E2D58BF93E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41E5FE9A-ACFC-4CF8-9C57-51ECF821FC4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4E05A4B3-C88A-459E-8B98-F65DD5EBACB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8362D864-7608-42A3-911C-C0FA039699F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CEBAB71E-1CCF-4231-B749-20FDE1057FA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3DCDD3BD-CAEE-45B3-8BA1-0E666590CD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58ADF01A-7387-4452-A33D-A8303E523D2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公民館】&#10;一人当たり面積グラフ枠">
          <a:extLst>
            <a:ext uri="{FF2B5EF4-FFF2-40B4-BE49-F238E27FC236}">
              <a16:creationId xmlns:a16="http://schemas.microsoft.com/office/drawing/2014/main" id="{2639766B-E5DA-4A6F-BD24-8578F95EED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800" name="直線コネクタ 799">
          <a:extLst>
            <a:ext uri="{FF2B5EF4-FFF2-40B4-BE49-F238E27FC236}">
              <a16:creationId xmlns:a16="http://schemas.microsoft.com/office/drawing/2014/main" id="{B39558FD-1475-4FD3-99F0-09ACDEA636DF}"/>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801" name="【公民館】&#10;一人当たり面積最小値テキスト">
          <a:extLst>
            <a:ext uri="{FF2B5EF4-FFF2-40B4-BE49-F238E27FC236}">
              <a16:creationId xmlns:a16="http://schemas.microsoft.com/office/drawing/2014/main" id="{C635FE68-4CB6-4374-A25D-A61EEB357ED5}"/>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802" name="直線コネクタ 801">
          <a:extLst>
            <a:ext uri="{FF2B5EF4-FFF2-40B4-BE49-F238E27FC236}">
              <a16:creationId xmlns:a16="http://schemas.microsoft.com/office/drawing/2014/main" id="{6A8C54DF-DC4E-4C7E-B688-F50801FFE142}"/>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803" name="【公民館】&#10;一人当たり面積最大値テキスト">
          <a:extLst>
            <a:ext uri="{FF2B5EF4-FFF2-40B4-BE49-F238E27FC236}">
              <a16:creationId xmlns:a16="http://schemas.microsoft.com/office/drawing/2014/main" id="{5F8D0849-95BA-4C68-8EFE-3112BD3572D8}"/>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804" name="直線コネクタ 803">
          <a:extLst>
            <a:ext uri="{FF2B5EF4-FFF2-40B4-BE49-F238E27FC236}">
              <a16:creationId xmlns:a16="http://schemas.microsoft.com/office/drawing/2014/main" id="{5D8E6983-F871-43BF-9059-142D26CB5099}"/>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805" name="【公民館】&#10;一人当たり面積平均値テキスト">
          <a:extLst>
            <a:ext uri="{FF2B5EF4-FFF2-40B4-BE49-F238E27FC236}">
              <a16:creationId xmlns:a16="http://schemas.microsoft.com/office/drawing/2014/main" id="{2BF86319-76AB-411D-A697-B55A68F618B1}"/>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06" name="フローチャート: 判断 805">
          <a:extLst>
            <a:ext uri="{FF2B5EF4-FFF2-40B4-BE49-F238E27FC236}">
              <a16:creationId xmlns:a16="http://schemas.microsoft.com/office/drawing/2014/main" id="{01961DD5-FE6D-4E06-B96A-88B5F8179884}"/>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07" name="フローチャート: 判断 806">
          <a:extLst>
            <a:ext uri="{FF2B5EF4-FFF2-40B4-BE49-F238E27FC236}">
              <a16:creationId xmlns:a16="http://schemas.microsoft.com/office/drawing/2014/main" id="{4935C6ED-E516-4723-B4DA-9425B119E295}"/>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08" name="フローチャート: 判断 807">
          <a:extLst>
            <a:ext uri="{FF2B5EF4-FFF2-40B4-BE49-F238E27FC236}">
              <a16:creationId xmlns:a16="http://schemas.microsoft.com/office/drawing/2014/main" id="{D373A5E6-B347-4FCA-92BB-D322951D507F}"/>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809" name="フローチャート: 判断 808">
          <a:extLst>
            <a:ext uri="{FF2B5EF4-FFF2-40B4-BE49-F238E27FC236}">
              <a16:creationId xmlns:a16="http://schemas.microsoft.com/office/drawing/2014/main" id="{54DFE2F7-F676-45AA-B50C-655AB353518C}"/>
            </a:ext>
          </a:extLst>
        </xdr:cNvPr>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B045BEB1-EE26-40F7-A218-2062102B72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87A85766-BBC6-49C5-8522-61672399E3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FFB7AD83-CBF9-4EE4-B1F5-D29DF8F1AB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AD462DD6-A341-451F-95DB-A0B3D582701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5EA0312E-DCAC-4D7C-ABF9-C154C8BE21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815" name="楕円 814">
          <a:extLst>
            <a:ext uri="{FF2B5EF4-FFF2-40B4-BE49-F238E27FC236}">
              <a16:creationId xmlns:a16="http://schemas.microsoft.com/office/drawing/2014/main" id="{80856356-DA6C-4651-8BA4-DF2F5C20A841}"/>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816" name="【公民館】&#10;一人当たり面積該当値テキスト">
          <a:extLst>
            <a:ext uri="{FF2B5EF4-FFF2-40B4-BE49-F238E27FC236}">
              <a16:creationId xmlns:a16="http://schemas.microsoft.com/office/drawing/2014/main" id="{64B79103-8871-48F4-A45D-7393EEBD0BE5}"/>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40095</xdr:rowOff>
    </xdr:from>
    <xdr:to>
      <xdr:col>112</xdr:col>
      <xdr:colOff>38100</xdr:colOff>
      <xdr:row>108</xdr:row>
      <xdr:rowOff>141695</xdr:rowOff>
    </xdr:to>
    <xdr:sp macro="" textlink="">
      <xdr:nvSpPr>
        <xdr:cNvPr id="817" name="楕円 816">
          <a:extLst>
            <a:ext uri="{FF2B5EF4-FFF2-40B4-BE49-F238E27FC236}">
              <a16:creationId xmlns:a16="http://schemas.microsoft.com/office/drawing/2014/main" id="{62C8C26E-15CE-4B79-8C7C-976ED8376F0B}"/>
            </a:ext>
          </a:extLst>
        </xdr:cNvPr>
        <xdr:cNvSpPr/>
      </xdr:nvSpPr>
      <xdr:spPr>
        <a:xfrm>
          <a:off x="21272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90895</xdr:rowOff>
    </xdr:to>
    <xdr:cxnSp macro="">
      <xdr:nvCxnSpPr>
        <xdr:cNvPr id="818" name="直線コネクタ 817">
          <a:extLst>
            <a:ext uri="{FF2B5EF4-FFF2-40B4-BE49-F238E27FC236}">
              <a16:creationId xmlns:a16="http://schemas.microsoft.com/office/drawing/2014/main" id="{E2CC25FA-BF74-4015-9308-198FDC442BEC}"/>
            </a:ext>
          </a:extLst>
        </xdr:cNvPr>
        <xdr:cNvCxnSpPr/>
      </xdr:nvCxnSpPr>
      <xdr:spPr>
        <a:xfrm flipV="1">
          <a:off x="21323300" y="186058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108676</xdr:rowOff>
    </xdr:from>
    <xdr:to>
      <xdr:col>107</xdr:col>
      <xdr:colOff>101600</xdr:colOff>
      <xdr:row>108</xdr:row>
      <xdr:rowOff>38826</xdr:rowOff>
    </xdr:to>
    <xdr:sp macro="" textlink="">
      <xdr:nvSpPr>
        <xdr:cNvPr id="819" name="楕円 818">
          <a:extLst>
            <a:ext uri="{FF2B5EF4-FFF2-40B4-BE49-F238E27FC236}">
              <a16:creationId xmlns:a16="http://schemas.microsoft.com/office/drawing/2014/main" id="{18FF0BA6-0A5D-4C46-BE76-E3D282E2B2A6}"/>
            </a:ext>
          </a:extLst>
        </xdr:cNvPr>
        <xdr:cNvSpPr/>
      </xdr:nvSpPr>
      <xdr:spPr>
        <a:xfrm>
          <a:off x="20383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108</xdr:row>
      <xdr:rowOff>90895</xdr:rowOff>
    </xdr:to>
    <xdr:cxnSp macro="">
      <xdr:nvCxnSpPr>
        <xdr:cNvPr id="820" name="直線コネクタ 819">
          <a:extLst>
            <a:ext uri="{FF2B5EF4-FFF2-40B4-BE49-F238E27FC236}">
              <a16:creationId xmlns:a16="http://schemas.microsoft.com/office/drawing/2014/main" id="{3EC8E4E3-A4A7-489A-B976-845517C76AAF}"/>
            </a:ext>
          </a:extLst>
        </xdr:cNvPr>
        <xdr:cNvCxnSpPr/>
      </xdr:nvCxnSpPr>
      <xdr:spPr>
        <a:xfrm>
          <a:off x="20434300" y="1850462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21" name="n_1aveValue【公民館】&#10;一人当たり面積">
          <a:extLst>
            <a:ext uri="{FF2B5EF4-FFF2-40B4-BE49-F238E27FC236}">
              <a16:creationId xmlns:a16="http://schemas.microsoft.com/office/drawing/2014/main" id="{91EA25BD-83DE-471E-9F6A-25A66E8CCC8F}"/>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822" name="n_2aveValue【公民館】&#10;一人当たり面積">
          <a:extLst>
            <a:ext uri="{FF2B5EF4-FFF2-40B4-BE49-F238E27FC236}">
              <a16:creationId xmlns:a16="http://schemas.microsoft.com/office/drawing/2014/main" id="{F52D86CA-7B5A-4534-A6AE-A11561E5854F}"/>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35758</xdr:rowOff>
    </xdr:from>
    <xdr:ext cx="469744" cy="259045"/>
    <xdr:sp macro="" textlink="">
      <xdr:nvSpPr>
        <xdr:cNvPr id="823" name="n_3aveValue【公民館】&#10;一人当たり面積">
          <a:extLst>
            <a:ext uri="{FF2B5EF4-FFF2-40B4-BE49-F238E27FC236}">
              <a16:creationId xmlns:a16="http://schemas.microsoft.com/office/drawing/2014/main" id="{313A62E7-1EBC-412D-BF73-FFBFE32C7C9F}"/>
            </a:ext>
          </a:extLst>
        </xdr:cNvPr>
        <xdr:cNvSpPr txBox="1"/>
      </xdr:nvSpPr>
      <xdr:spPr>
        <a:xfrm>
          <a:off x="19310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132822</xdr:rowOff>
    </xdr:from>
    <xdr:ext cx="469744" cy="259045"/>
    <xdr:sp macro="" textlink="">
      <xdr:nvSpPr>
        <xdr:cNvPr id="824" name="n_1mainValue【公民館】&#10;一人当たり面積">
          <a:extLst>
            <a:ext uri="{FF2B5EF4-FFF2-40B4-BE49-F238E27FC236}">
              <a16:creationId xmlns:a16="http://schemas.microsoft.com/office/drawing/2014/main" id="{C0782B7F-D81A-4CEF-8764-8DBB837B54E6}"/>
            </a:ext>
          </a:extLst>
        </xdr:cNvPr>
        <xdr:cNvSpPr txBox="1"/>
      </xdr:nvSpPr>
      <xdr:spPr>
        <a:xfrm>
          <a:off x="21075727" y="18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29953</xdr:rowOff>
    </xdr:from>
    <xdr:ext cx="469744" cy="259045"/>
    <xdr:sp macro="" textlink="">
      <xdr:nvSpPr>
        <xdr:cNvPr id="825" name="n_2mainValue【公民館】&#10;一人当たり面積">
          <a:extLst>
            <a:ext uri="{FF2B5EF4-FFF2-40B4-BE49-F238E27FC236}">
              <a16:creationId xmlns:a16="http://schemas.microsoft.com/office/drawing/2014/main" id="{0ADF751E-71B8-458C-840D-AC543E61BC7E}"/>
            </a:ext>
          </a:extLst>
        </xdr:cNvPr>
        <xdr:cNvSpPr txBox="1"/>
      </xdr:nvSpPr>
      <xdr:spPr>
        <a:xfrm>
          <a:off x="20199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764A0839-C835-4DFC-B0F1-1A86CED841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E2CA4719-A03E-433E-911E-8C265637F2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A2CFAA8A-F42E-46E0-8E74-6C4AC5D2A5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類似団体と比較し、有形固定資産減価償却率が高くなっている施設が多い。特に道路、学校施設及び児童館については高くなっている。しかし、有形固定資産減価償却率が高い３施設については、一人当たりの延長や面積については類似団体と同水準となっており、規模は適正な範囲と考えている。</a:t>
          </a:r>
        </a:p>
        <a:p>
          <a:r>
            <a:rPr kumimoji="1" lang="ja-JP" altLang="en-US" sz="1600">
              <a:latin typeface="ＭＳ Ｐゴシック" panose="020B0600070205080204" pitchFamily="50" charset="-128"/>
              <a:ea typeface="ＭＳ Ｐゴシック" panose="020B0600070205080204" pitchFamily="50" charset="-128"/>
            </a:rPr>
            <a:t>学校施設については、これまで統廃合が行われてきたが、今後については現在のところ予定はない。有形固定資産減価償却率の高い施設については、適宜、修繕を行い使用しているため、使用するうえでの問題はなく、今後は、令和２年度に策定が完了する公共施設等の個別施設計画に基づき、施設の統廃合や除却等を検討し、維持管理の経費が増加することのないよう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C391EC-4F1E-4096-802C-C8F217DFF3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B2A08F-E680-4F2A-8CF9-85F071E0E8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0D408D-4590-43DB-B188-A3F37EE994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0549A9-DD0E-49B4-AFFF-82BD8B34E1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C0C974-D38A-4149-84C0-94AD25ECC5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851A0C-A5A4-4BCC-AE54-0EAC98B05A1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E61E41-58D3-4FE8-B36F-90E3D0C628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820E229-7FAA-4F53-B252-484437BBE58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95E7A3-9ACE-4443-ABF2-98447C88C3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80B9FF-BDE1-41CA-9F42-6700B616C1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D38BBB-F833-441F-B7CF-35053A4812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A8B1B4-072B-459F-BB8E-B95D2532AD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51292C-DB88-4DA7-A8FD-0DDB384FB9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E14475-3BD1-4085-9E2D-F0331EE0E1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09542C7-CC99-4705-BD8F-3BAD05C7E9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D9B4C5-FCAD-4AC6-922B-FFE392F988C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667995-C5FE-4478-9A5C-9152A5A7D5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89903F-C525-4618-87B5-7469A52048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82EBD8-7459-483B-8691-0D47EAD502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94924A2-AFF8-4EC1-8D07-7DAD7F0F83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F696456-8663-471F-B070-27DA43DA28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47BA7C-C4A8-48A4-853E-C40EE844A8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77FDE4-D4D8-4027-AAE5-2BF132661C7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9191D8-EB61-4B83-8A8B-12D9A93BFE0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22D6AD-60D9-43D5-AEF1-2BDC9A9966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6B4EF6-503D-4629-8342-CEDA93DEE9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9D0107E-701A-4FBD-AEAE-50AE8C7619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FFAE38-309E-4859-9035-2E05B7BA0A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194865-4E61-4965-99B7-D77E8CF387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5023F7-2EB9-4AD3-A736-139F168F6A4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563E494-F342-4F2B-A64D-C8CB9766BD9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7306086-AB4B-40D3-8DE4-E395F2FCCF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23D9ECD-CE8D-4D3F-80DB-699BB04897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2BB38E9-F9B2-4CF2-9F66-7F080AA55D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94909E2-6A19-4A65-A372-5C17CD1C6E0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70C97F0-827E-443C-A08C-44160E4395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687F570-9614-4113-8D9D-CE764D9C56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768D039-9D2E-4DED-A976-65171E3876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BD9E304-0E3F-403D-947F-A73C8F5003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41BF3B1-E4E1-4936-8D09-6BAC598E06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F891F1F-4A2C-40C9-B588-0FE92A7C59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86BC0E7-D1EB-4F61-81FF-F10962D12BB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DE4E364-01B9-426C-B15C-DCCF4ADB3B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0E1ABDB-353F-465A-9CFA-B0E193D7BF2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91BE33A-63FA-4037-9AD6-CBA2B2475C9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ABBE716-6829-44FC-A527-C5B1669D3BE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88AA7EC-6E60-451F-88E3-E65819EA2A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18750B8-F4BF-4E52-BB0A-855F7698AD5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2F52E5F-BA90-46B3-A055-2244CA33091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ACABB22-46B2-41F9-ADCE-FE11394E9EC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AC848CE-8818-4F67-8C3F-3A16DAF4782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E0B8790-5FC3-44AA-A157-07FDED53707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AA43E8-B54A-488D-8B55-9C867D2FDA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77541D8C-04E9-4716-99C2-AA379E9B7BF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8473ED4-074F-4006-A210-8B12BC65382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1A828AD2-DFBD-4A40-8037-E60017C077FF}"/>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FBC34240-ED19-4623-86D7-78DE821CCE79}"/>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89666DD5-9B7B-4E8E-93E7-0D548D6E43C2}"/>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977E9B0C-81A3-411E-8472-EECD6CAD0EF9}"/>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492AD1A0-B135-47D1-97AF-123467A45DF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BD19F6B3-89D2-4EE9-A645-C6DEABBD4073}"/>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FC4E82E3-C0F4-406B-8E6A-8834AF81E9DD}"/>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D2E624FD-DD79-46BF-B472-02C36D3B227C}"/>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125566</xdr:rowOff>
    </xdr:from>
    <xdr:ext cx="405111" cy="259045"/>
    <xdr:sp macro="" textlink="">
      <xdr:nvSpPr>
        <xdr:cNvPr id="65" name="n_1aveValue【図書館】&#10;有形固定資産減価償却率">
          <a:extLst>
            <a:ext uri="{FF2B5EF4-FFF2-40B4-BE49-F238E27FC236}">
              <a16:creationId xmlns:a16="http://schemas.microsoft.com/office/drawing/2014/main" id="{80BF6817-93C4-417C-A501-425244B05CD8}"/>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a:extLst>
            <a:ext uri="{FF2B5EF4-FFF2-40B4-BE49-F238E27FC236}">
              <a16:creationId xmlns:a16="http://schemas.microsoft.com/office/drawing/2014/main" id="{DBCE09CD-6EC2-4B1E-9B9F-A8FD9C0B5155}"/>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105064</xdr:rowOff>
    </xdr:from>
    <xdr:ext cx="405111" cy="259045"/>
    <xdr:sp macro="" textlink="">
      <xdr:nvSpPr>
        <xdr:cNvPr id="67" name="n_2aveValue【図書館】&#10;有形固定資産減価償却率">
          <a:extLst>
            <a:ext uri="{FF2B5EF4-FFF2-40B4-BE49-F238E27FC236}">
              <a16:creationId xmlns:a16="http://schemas.microsoft.com/office/drawing/2014/main" id="{C152E82A-BCC8-4D5F-800D-A8380F2DD050}"/>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43362</xdr:rowOff>
    </xdr:from>
    <xdr:to>
      <xdr:col>10</xdr:col>
      <xdr:colOff>165100</xdr:colOff>
      <xdr:row>38</xdr:row>
      <xdr:rowOff>144962</xdr:rowOff>
    </xdr:to>
    <xdr:sp macro="" textlink="">
      <xdr:nvSpPr>
        <xdr:cNvPr id="68" name="フローチャート: 判断 67">
          <a:extLst>
            <a:ext uri="{FF2B5EF4-FFF2-40B4-BE49-F238E27FC236}">
              <a16:creationId xmlns:a16="http://schemas.microsoft.com/office/drawing/2014/main" id="{03CB3B52-0231-48D0-B151-E816CBF8CD29}"/>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161488</xdr:rowOff>
    </xdr:from>
    <xdr:ext cx="405111" cy="259045"/>
    <xdr:sp macro="" textlink="">
      <xdr:nvSpPr>
        <xdr:cNvPr id="69" name="n_3aveValue【図書館】&#10;有形固定資産減価償却率">
          <a:extLst>
            <a:ext uri="{FF2B5EF4-FFF2-40B4-BE49-F238E27FC236}">
              <a16:creationId xmlns:a16="http://schemas.microsoft.com/office/drawing/2014/main" id="{0785D802-7E3A-4884-BC75-FCC12D426013}"/>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E1C33D-9CE7-44B0-BC55-CB6645D783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011E5DB-8D7A-400D-9A50-461A34C3068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EEEE890-27A0-4B5B-92FD-AE7D377421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AA3A867-BEFC-44DD-8258-CFFAC52E522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C31FB016-68A2-4082-BEC9-FFCA374742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12337</xdr:rowOff>
    </xdr:from>
    <xdr:to>
      <xdr:col>15</xdr:col>
      <xdr:colOff>101600</xdr:colOff>
      <xdr:row>34</xdr:row>
      <xdr:rowOff>113937</xdr:rowOff>
    </xdr:to>
    <xdr:sp macro="" textlink="">
      <xdr:nvSpPr>
        <xdr:cNvPr id="75" name="楕円 74">
          <a:extLst>
            <a:ext uri="{FF2B5EF4-FFF2-40B4-BE49-F238E27FC236}">
              <a16:creationId xmlns:a16="http://schemas.microsoft.com/office/drawing/2014/main" id="{18AD4951-E51E-4D93-89A0-D1FF8BF604CC}"/>
            </a:ext>
          </a:extLst>
        </xdr:cNvPr>
        <xdr:cNvSpPr/>
      </xdr:nvSpPr>
      <xdr:spPr>
        <a:xfrm>
          <a:off x="2857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32</xdr:row>
      <xdr:rowOff>130464</xdr:rowOff>
    </xdr:from>
    <xdr:ext cx="405111" cy="259045"/>
    <xdr:sp macro="" textlink="">
      <xdr:nvSpPr>
        <xdr:cNvPr id="76" name="n_2mainValue【図書館】&#10;有形固定資産減価償却率">
          <a:extLst>
            <a:ext uri="{FF2B5EF4-FFF2-40B4-BE49-F238E27FC236}">
              <a16:creationId xmlns:a16="http://schemas.microsoft.com/office/drawing/2014/main" id="{4A99C5E9-992F-4FEC-83D3-F34B402762D5}"/>
            </a:ext>
          </a:extLst>
        </xdr:cNvPr>
        <xdr:cNvSpPr txBox="1"/>
      </xdr:nvSpPr>
      <xdr:spPr>
        <a:xfrm>
          <a:off x="2705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8D03B850-8838-4993-B187-7B0491C3984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FD261F10-8E92-461C-AB23-041C38F11D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8EA57A18-0B7F-4857-A5D1-951C53BDA2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45165C33-7CFB-4B38-82C9-A4D7FA8CAB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9510EE7-78E8-4DFE-9430-F68F5D475BB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2A17474E-A9F0-4EA2-A33B-0A2A96831D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11CA3681-078B-492A-90FC-80665307F7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72DEBF58-7AAF-4548-92DC-41C0C5005F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BCA4C910-9353-4EB2-A835-F430691B08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52B1F0A0-2E3F-433C-A3A3-B6B1B0C30F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C325FE8B-AC6A-43D6-B758-65E7102C830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99283ABE-DF95-4CE7-96B2-F41CF647837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BDC418DB-DDCF-41D8-85C7-9553FAAAA30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C17CA4C8-D22E-47FF-BF04-FC1965E32BD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EB31653-013E-4215-8CC1-205B9B70BE0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6B5CFDE2-D588-47EF-A2C3-8F7260E360F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50594823-C73C-427B-AC54-BD6FA3E8DAD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2961B679-6EB1-43FB-A149-995308CFEAC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4C2DB609-F2B4-431D-8523-AC29BCDBC7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44A34DEE-D7C8-46BF-B163-825DF81DFCC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381FF730-292C-4B05-969F-F31DCF4B67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68B1D0D5-3DF3-417C-B0B4-F1D3CF66CD3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26E37343-F27B-421B-9432-1AE2612E4E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0" name="直線コネクタ 99">
          <a:extLst>
            <a:ext uri="{FF2B5EF4-FFF2-40B4-BE49-F238E27FC236}">
              <a16:creationId xmlns:a16="http://schemas.microsoft.com/office/drawing/2014/main" id="{E85EDB34-A20C-4806-813D-28104CE11164}"/>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1" name="【図書館】&#10;一人当たり面積最小値テキスト">
          <a:extLst>
            <a:ext uri="{FF2B5EF4-FFF2-40B4-BE49-F238E27FC236}">
              <a16:creationId xmlns:a16="http://schemas.microsoft.com/office/drawing/2014/main" id="{E0D6E70A-2E24-4B76-BB79-D7FB0A353F51}"/>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2" name="直線コネクタ 101">
          <a:extLst>
            <a:ext uri="{FF2B5EF4-FFF2-40B4-BE49-F238E27FC236}">
              <a16:creationId xmlns:a16="http://schemas.microsoft.com/office/drawing/2014/main" id="{A84BD0DC-B6C4-4402-8B57-CFE172C1BEEA}"/>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3" name="【図書館】&#10;一人当たり面積最大値テキスト">
          <a:extLst>
            <a:ext uri="{FF2B5EF4-FFF2-40B4-BE49-F238E27FC236}">
              <a16:creationId xmlns:a16="http://schemas.microsoft.com/office/drawing/2014/main" id="{34055009-DE02-4FF5-8F72-D3BA0137CE34}"/>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4" name="直線コネクタ 103">
          <a:extLst>
            <a:ext uri="{FF2B5EF4-FFF2-40B4-BE49-F238E27FC236}">
              <a16:creationId xmlns:a16="http://schemas.microsoft.com/office/drawing/2014/main" id="{18C6CFA1-3AE4-4931-8661-511E7B5CF0D9}"/>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05" name="【図書館】&#10;一人当たり面積平均値テキスト">
          <a:extLst>
            <a:ext uri="{FF2B5EF4-FFF2-40B4-BE49-F238E27FC236}">
              <a16:creationId xmlns:a16="http://schemas.microsoft.com/office/drawing/2014/main" id="{45DA15A1-DE96-4CD1-A66C-6A861D0B563B}"/>
            </a:ext>
          </a:extLst>
        </xdr:cNvPr>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06" name="フローチャート: 判断 105">
          <a:extLst>
            <a:ext uri="{FF2B5EF4-FFF2-40B4-BE49-F238E27FC236}">
              <a16:creationId xmlns:a16="http://schemas.microsoft.com/office/drawing/2014/main" id="{1270A703-4AB3-4C12-ADD3-2FCE5E37D914}"/>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07" name="フローチャート: 判断 106">
          <a:extLst>
            <a:ext uri="{FF2B5EF4-FFF2-40B4-BE49-F238E27FC236}">
              <a16:creationId xmlns:a16="http://schemas.microsoft.com/office/drawing/2014/main" id="{8C10AB79-3A92-4B08-BF22-72BB125B8B1B}"/>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08" name="n_1aveValue【図書館】&#10;一人当たり面積">
          <a:extLst>
            <a:ext uri="{FF2B5EF4-FFF2-40B4-BE49-F238E27FC236}">
              <a16:creationId xmlns:a16="http://schemas.microsoft.com/office/drawing/2014/main" id="{68D7F576-CB06-440C-87C8-EDC7FDC11DA2}"/>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09" name="フローチャート: 判断 108">
          <a:extLst>
            <a:ext uri="{FF2B5EF4-FFF2-40B4-BE49-F238E27FC236}">
              <a16:creationId xmlns:a16="http://schemas.microsoft.com/office/drawing/2014/main" id="{5CDC7B92-7E48-4BB1-A82F-39C9C2992616}"/>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0" name="n_2aveValue【図書館】&#10;一人当たり面積">
          <a:extLst>
            <a:ext uri="{FF2B5EF4-FFF2-40B4-BE49-F238E27FC236}">
              <a16:creationId xmlns:a16="http://schemas.microsoft.com/office/drawing/2014/main" id="{D37C0245-1F55-4140-8527-1369827FB833}"/>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101600</xdr:rowOff>
    </xdr:from>
    <xdr:to>
      <xdr:col>41</xdr:col>
      <xdr:colOff>101600</xdr:colOff>
      <xdr:row>41</xdr:row>
      <xdr:rowOff>31750</xdr:rowOff>
    </xdr:to>
    <xdr:sp macro="" textlink="">
      <xdr:nvSpPr>
        <xdr:cNvPr id="111" name="フローチャート: 判断 110">
          <a:extLst>
            <a:ext uri="{FF2B5EF4-FFF2-40B4-BE49-F238E27FC236}">
              <a16:creationId xmlns:a16="http://schemas.microsoft.com/office/drawing/2014/main" id="{AC49DBAB-C618-4329-AD6C-70BDE206018C}"/>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48277</xdr:rowOff>
    </xdr:from>
    <xdr:ext cx="469744" cy="259045"/>
    <xdr:sp macro="" textlink="">
      <xdr:nvSpPr>
        <xdr:cNvPr id="112" name="n_3aveValue【図書館】&#10;一人当たり面積">
          <a:extLst>
            <a:ext uri="{FF2B5EF4-FFF2-40B4-BE49-F238E27FC236}">
              <a16:creationId xmlns:a16="http://schemas.microsoft.com/office/drawing/2014/main" id="{A7C1F834-628F-4F55-A2F6-5023CE419235}"/>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890BF2D-52A1-44C5-B333-63E83DE6244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45D27C7-7342-4CE1-8B38-A7DC4284EF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20C6646-F4F4-4107-B48B-8B3EF01FF4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C53D2FC-1A36-4B7C-A29F-C82E50BB72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2B2A38E5-FD62-4265-BF9B-55BF89D19A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82550</xdr:rowOff>
    </xdr:from>
    <xdr:to>
      <xdr:col>46</xdr:col>
      <xdr:colOff>38100</xdr:colOff>
      <xdr:row>42</xdr:row>
      <xdr:rowOff>12700</xdr:rowOff>
    </xdr:to>
    <xdr:sp macro="" textlink="">
      <xdr:nvSpPr>
        <xdr:cNvPr id="118" name="楕円 117">
          <a:extLst>
            <a:ext uri="{FF2B5EF4-FFF2-40B4-BE49-F238E27FC236}">
              <a16:creationId xmlns:a16="http://schemas.microsoft.com/office/drawing/2014/main" id="{FAA28D4C-AECB-4FB1-8D3E-2B3DB23864AB}"/>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42</xdr:row>
      <xdr:rowOff>3827</xdr:rowOff>
    </xdr:from>
    <xdr:ext cx="469744" cy="259045"/>
    <xdr:sp macro="" textlink="">
      <xdr:nvSpPr>
        <xdr:cNvPr id="119" name="n_2mainValue【図書館】&#10;一人当たり面積">
          <a:extLst>
            <a:ext uri="{FF2B5EF4-FFF2-40B4-BE49-F238E27FC236}">
              <a16:creationId xmlns:a16="http://schemas.microsoft.com/office/drawing/2014/main" id="{34029406-B80C-4358-B401-84A6B8B6EA96}"/>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8FB53CFD-A811-45BC-BCF3-5AA2828337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66F9CB89-489C-45F4-867B-194BCD08F6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871EE14E-D03E-405E-990F-55B9B33DAD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B49C0F13-6EE9-48B4-93E0-2B3BCE26AE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ED5BD5A3-87EF-4044-9C5A-3EC5C6B37CA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EB6DDDEE-4B18-4F27-85C6-1E02A20F630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53297480-8473-4D88-8F51-E4C9B65469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89153DEE-E0B5-4490-833F-CEA6FF32C1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1B91E0F1-1AF7-4928-834D-9AEFAC9585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6D7676F0-A1A8-41CA-9BDC-B4DB23B3BB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FB5A2420-3A47-49A7-8ED2-47FEEE43EB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6C1EC85A-AF8B-4928-9B12-6125CB85478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E12C78A0-A39E-4EE6-B9E9-906980E880C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5F443D09-5124-45D4-9CC5-705063A455D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99F3CD48-F22B-4027-B7F9-AA2A2AC04DE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31B82AF1-3D52-4029-894A-2D501694544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BE5515A0-7A46-4CB1-A0CC-4F663A467B3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BBB7D5B5-759D-41B7-8389-7E1FD9CA7AB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D70D254D-6766-4737-8224-D8E6D486FC8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C2EDA0FB-55D3-45FA-877B-46356DFA979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AA8BE9F5-0D24-4331-9963-F5980E4468C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A6ADCB7A-9A4E-4AC5-89A8-05374A9F2B7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A647BEAD-B0CC-42CF-8894-EE56EB65B4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E59BF06D-E460-46CC-920B-4348B531908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6DDE2C8C-A959-4747-B4D6-5F11316AB4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45" name="直線コネクタ 144">
          <a:extLst>
            <a:ext uri="{FF2B5EF4-FFF2-40B4-BE49-F238E27FC236}">
              <a16:creationId xmlns:a16="http://schemas.microsoft.com/office/drawing/2014/main" id="{E5BED319-6632-4A3D-899E-632BD4BFD7CF}"/>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46" name="【体育館・プール】&#10;有形固定資産減価償却率最小値テキスト">
          <a:extLst>
            <a:ext uri="{FF2B5EF4-FFF2-40B4-BE49-F238E27FC236}">
              <a16:creationId xmlns:a16="http://schemas.microsoft.com/office/drawing/2014/main" id="{AC07B6EC-991E-4DAC-BA97-F3D9072708BA}"/>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47" name="直線コネクタ 146">
          <a:extLst>
            <a:ext uri="{FF2B5EF4-FFF2-40B4-BE49-F238E27FC236}">
              <a16:creationId xmlns:a16="http://schemas.microsoft.com/office/drawing/2014/main" id="{5FB956EF-AC55-4A3B-8994-C0280B0B0F18}"/>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8" name="【体育館・プール】&#10;有形固定資産減価償却率最大値テキスト">
          <a:extLst>
            <a:ext uri="{FF2B5EF4-FFF2-40B4-BE49-F238E27FC236}">
              <a16:creationId xmlns:a16="http://schemas.microsoft.com/office/drawing/2014/main" id="{260FCF42-A63E-4A89-80BB-D2817B57C62F}"/>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9" name="直線コネクタ 148">
          <a:extLst>
            <a:ext uri="{FF2B5EF4-FFF2-40B4-BE49-F238E27FC236}">
              <a16:creationId xmlns:a16="http://schemas.microsoft.com/office/drawing/2014/main" id="{2D49608A-9AE3-4796-9765-66038B56D04C}"/>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6FA1D21F-960C-4A08-B686-E8D03B963691}"/>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51" name="フローチャート: 判断 150">
          <a:extLst>
            <a:ext uri="{FF2B5EF4-FFF2-40B4-BE49-F238E27FC236}">
              <a16:creationId xmlns:a16="http://schemas.microsoft.com/office/drawing/2014/main" id="{B6AD9F9B-A56B-4E08-8F8E-1B4056AA8910}"/>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52" name="フローチャート: 判断 151">
          <a:extLst>
            <a:ext uri="{FF2B5EF4-FFF2-40B4-BE49-F238E27FC236}">
              <a16:creationId xmlns:a16="http://schemas.microsoft.com/office/drawing/2014/main" id="{62AFCFC7-4230-472B-B9C0-D37B9EEDACCC}"/>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53" name="n_1aveValue【体育館・プール】&#10;有形固定資産減価償却率">
          <a:extLst>
            <a:ext uri="{FF2B5EF4-FFF2-40B4-BE49-F238E27FC236}">
              <a16:creationId xmlns:a16="http://schemas.microsoft.com/office/drawing/2014/main" id="{2125BF16-EF87-452E-B6D2-76B7E1C8A5F0}"/>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54" name="フローチャート: 判断 153">
          <a:extLst>
            <a:ext uri="{FF2B5EF4-FFF2-40B4-BE49-F238E27FC236}">
              <a16:creationId xmlns:a16="http://schemas.microsoft.com/office/drawing/2014/main" id="{08EDF682-05CE-47F2-A3A8-E929AC70479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55" name="n_2aveValue【体育館・プール】&#10;有形固定資産減価償却率">
          <a:extLst>
            <a:ext uri="{FF2B5EF4-FFF2-40B4-BE49-F238E27FC236}">
              <a16:creationId xmlns:a16="http://schemas.microsoft.com/office/drawing/2014/main" id="{BF4A7AD0-CD05-4420-A03E-1F5E2628D78A}"/>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25944</xdr:rowOff>
    </xdr:from>
    <xdr:to>
      <xdr:col>10</xdr:col>
      <xdr:colOff>165100</xdr:colOff>
      <xdr:row>57</xdr:row>
      <xdr:rowOff>127544</xdr:rowOff>
    </xdr:to>
    <xdr:sp macro="" textlink="">
      <xdr:nvSpPr>
        <xdr:cNvPr id="156" name="フローチャート: 判断 155">
          <a:extLst>
            <a:ext uri="{FF2B5EF4-FFF2-40B4-BE49-F238E27FC236}">
              <a16:creationId xmlns:a16="http://schemas.microsoft.com/office/drawing/2014/main" id="{0D267A18-C603-4E2D-BAEB-AB265587FAD9}"/>
            </a:ext>
          </a:extLst>
        </xdr:cNvPr>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55</xdr:row>
      <xdr:rowOff>144071</xdr:rowOff>
    </xdr:from>
    <xdr:ext cx="405111" cy="259045"/>
    <xdr:sp macro="" textlink="">
      <xdr:nvSpPr>
        <xdr:cNvPr id="157" name="n_3aveValue【体育館・プール】&#10;有形固定資産減価償却率">
          <a:extLst>
            <a:ext uri="{FF2B5EF4-FFF2-40B4-BE49-F238E27FC236}">
              <a16:creationId xmlns:a16="http://schemas.microsoft.com/office/drawing/2014/main" id="{91882C96-855D-4D25-9DA7-B966F9AA81C2}"/>
            </a:ext>
          </a:extLst>
        </xdr:cNvPr>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511266B6-28C6-4C81-BC78-281D5A7C8A8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23F446D-BE6E-432A-ADD7-059F940112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26F7AC7-1AC6-4F01-85E1-B8793973320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FE642419-A545-409F-9C7D-CD47D6A65D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A043E3D-5935-40E3-A385-6011F65A15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73297</xdr:rowOff>
    </xdr:from>
    <xdr:to>
      <xdr:col>24</xdr:col>
      <xdr:colOff>114300</xdr:colOff>
      <xdr:row>58</xdr:row>
      <xdr:rowOff>3447</xdr:rowOff>
    </xdr:to>
    <xdr:sp macro="" textlink="">
      <xdr:nvSpPr>
        <xdr:cNvPr id="163" name="楕円 162">
          <a:extLst>
            <a:ext uri="{FF2B5EF4-FFF2-40B4-BE49-F238E27FC236}">
              <a16:creationId xmlns:a16="http://schemas.microsoft.com/office/drawing/2014/main" id="{E93B56E4-6A1E-407C-989F-D12292AFB2CC}"/>
            </a:ext>
          </a:extLst>
        </xdr:cNvPr>
        <xdr:cNvSpPr/>
      </xdr:nvSpPr>
      <xdr:spPr>
        <a:xfrm>
          <a:off x="4584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96174</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id="{6F375FCF-0E43-4F77-8271-E0CF8CC05ED9}"/>
            </a:ext>
          </a:extLst>
        </xdr:cNvPr>
        <xdr:cNvSpPr txBox="1"/>
      </xdr:nvSpPr>
      <xdr:spPr>
        <a:xfrm>
          <a:off x="4673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101056</xdr:rowOff>
    </xdr:from>
    <xdr:to>
      <xdr:col>20</xdr:col>
      <xdr:colOff>38100</xdr:colOff>
      <xdr:row>58</xdr:row>
      <xdr:rowOff>31206</xdr:rowOff>
    </xdr:to>
    <xdr:sp macro="" textlink="">
      <xdr:nvSpPr>
        <xdr:cNvPr id="165" name="楕円 164">
          <a:extLst>
            <a:ext uri="{FF2B5EF4-FFF2-40B4-BE49-F238E27FC236}">
              <a16:creationId xmlns:a16="http://schemas.microsoft.com/office/drawing/2014/main" id="{4F6466B9-F5A5-4A8F-9A08-F74AE6D04742}"/>
            </a:ext>
          </a:extLst>
        </xdr:cNvPr>
        <xdr:cNvSpPr/>
      </xdr:nvSpPr>
      <xdr:spPr>
        <a:xfrm>
          <a:off x="3746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124097</xdr:rowOff>
    </xdr:from>
    <xdr:to>
      <xdr:col>24</xdr:col>
      <xdr:colOff>63500</xdr:colOff>
      <xdr:row>57</xdr:row>
      <xdr:rowOff>151856</xdr:rowOff>
    </xdr:to>
    <xdr:cxnSp macro="">
      <xdr:nvCxnSpPr>
        <xdr:cNvPr id="166" name="直線コネクタ 165">
          <a:extLst>
            <a:ext uri="{FF2B5EF4-FFF2-40B4-BE49-F238E27FC236}">
              <a16:creationId xmlns:a16="http://schemas.microsoft.com/office/drawing/2014/main" id="{D2B21F4B-2C42-43A1-A83D-58F5ADCA5EA1}"/>
            </a:ext>
          </a:extLst>
        </xdr:cNvPr>
        <xdr:cNvCxnSpPr/>
      </xdr:nvCxnSpPr>
      <xdr:spPr>
        <a:xfrm flipV="1">
          <a:off x="3797300" y="98967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58601</xdr:rowOff>
    </xdr:from>
    <xdr:to>
      <xdr:col>15</xdr:col>
      <xdr:colOff>101600</xdr:colOff>
      <xdr:row>58</xdr:row>
      <xdr:rowOff>160201</xdr:rowOff>
    </xdr:to>
    <xdr:sp macro="" textlink="">
      <xdr:nvSpPr>
        <xdr:cNvPr id="167" name="楕円 166">
          <a:extLst>
            <a:ext uri="{FF2B5EF4-FFF2-40B4-BE49-F238E27FC236}">
              <a16:creationId xmlns:a16="http://schemas.microsoft.com/office/drawing/2014/main" id="{D3272DC2-3E84-4501-954F-EAB2E3EAD93D}"/>
            </a:ext>
          </a:extLst>
        </xdr:cNvPr>
        <xdr:cNvSpPr/>
      </xdr:nvSpPr>
      <xdr:spPr>
        <a:xfrm>
          <a:off x="2857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151856</xdr:rowOff>
    </xdr:from>
    <xdr:to>
      <xdr:col>19</xdr:col>
      <xdr:colOff>177800</xdr:colOff>
      <xdr:row>58</xdr:row>
      <xdr:rowOff>109401</xdr:rowOff>
    </xdr:to>
    <xdr:cxnSp macro="">
      <xdr:nvCxnSpPr>
        <xdr:cNvPr id="168" name="直線コネクタ 167">
          <a:extLst>
            <a:ext uri="{FF2B5EF4-FFF2-40B4-BE49-F238E27FC236}">
              <a16:creationId xmlns:a16="http://schemas.microsoft.com/office/drawing/2014/main" id="{E3BFEC34-C222-4A0F-A291-28DE8C09D28A}"/>
            </a:ext>
          </a:extLst>
        </xdr:cNvPr>
        <xdr:cNvCxnSpPr/>
      </xdr:nvCxnSpPr>
      <xdr:spPr>
        <a:xfrm flipV="1">
          <a:off x="2908300" y="992450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47733</xdr:rowOff>
    </xdr:from>
    <xdr:ext cx="405111" cy="259045"/>
    <xdr:sp macro="" textlink="">
      <xdr:nvSpPr>
        <xdr:cNvPr id="169" name="n_1mainValue【体育館・プール】&#10;有形固定資産減価償却率">
          <a:extLst>
            <a:ext uri="{FF2B5EF4-FFF2-40B4-BE49-F238E27FC236}">
              <a16:creationId xmlns:a16="http://schemas.microsoft.com/office/drawing/2014/main" id="{ED3A23C8-07CD-4893-8E53-C2D1A9D4BC98}"/>
            </a:ext>
          </a:extLst>
        </xdr:cNvPr>
        <xdr:cNvSpPr txBox="1"/>
      </xdr:nvSpPr>
      <xdr:spPr>
        <a:xfrm>
          <a:off x="35820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5278</xdr:rowOff>
    </xdr:from>
    <xdr:ext cx="405111" cy="259045"/>
    <xdr:sp macro="" textlink="">
      <xdr:nvSpPr>
        <xdr:cNvPr id="170" name="n_2mainValue【体育館・プール】&#10;有形固定資産減価償却率">
          <a:extLst>
            <a:ext uri="{FF2B5EF4-FFF2-40B4-BE49-F238E27FC236}">
              <a16:creationId xmlns:a16="http://schemas.microsoft.com/office/drawing/2014/main" id="{3F6EC6C8-EFF0-4494-9C60-7FB9817F9FB5}"/>
            </a:ext>
          </a:extLst>
        </xdr:cNvPr>
        <xdr:cNvSpPr txBox="1"/>
      </xdr:nvSpPr>
      <xdr:spPr>
        <a:xfrm>
          <a:off x="2705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D83F71FC-5237-4CE0-BA39-ED8909365E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DAF4C078-65DD-462F-ABE6-8EC1A5B7BFE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7229E358-CF72-405E-8D01-183FD7DE03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C483632F-A34C-482A-A443-CDB0661C6F5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EDBE93BD-59AA-444A-B0A7-EC02DEFA3A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51B7F5C8-F090-4269-88D5-2F353085DE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CF11EAB7-2BC7-49A9-BF4F-70349004A5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58259D98-53C9-4994-93EA-4604588B1D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A65DF9F4-A7EE-48D0-909E-D7873970BE1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153D391-AE7C-4A52-AAA8-6F1F9A8226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a:extLst>
            <a:ext uri="{FF2B5EF4-FFF2-40B4-BE49-F238E27FC236}">
              <a16:creationId xmlns:a16="http://schemas.microsoft.com/office/drawing/2014/main" id="{3E1CC234-C9D1-4BE4-9EF4-9F97E883AF6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a:extLst>
            <a:ext uri="{FF2B5EF4-FFF2-40B4-BE49-F238E27FC236}">
              <a16:creationId xmlns:a16="http://schemas.microsoft.com/office/drawing/2014/main" id="{E6250B70-137D-4075-BE33-CF134A7A0AD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a:extLst>
            <a:ext uri="{FF2B5EF4-FFF2-40B4-BE49-F238E27FC236}">
              <a16:creationId xmlns:a16="http://schemas.microsoft.com/office/drawing/2014/main" id="{1E05E68B-BADF-47F8-9C08-D59C658A719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a:extLst>
            <a:ext uri="{FF2B5EF4-FFF2-40B4-BE49-F238E27FC236}">
              <a16:creationId xmlns:a16="http://schemas.microsoft.com/office/drawing/2014/main" id="{20C47FD6-F329-420A-B18F-EE11B676170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a:extLst>
            <a:ext uri="{FF2B5EF4-FFF2-40B4-BE49-F238E27FC236}">
              <a16:creationId xmlns:a16="http://schemas.microsoft.com/office/drawing/2014/main" id="{9D992FA0-10E3-470D-905E-0CF05D5A5DB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a:extLst>
            <a:ext uri="{FF2B5EF4-FFF2-40B4-BE49-F238E27FC236}">
              <a16:creationId xmlns:a16="http://schemas.microsoft.com/office/drawing/2014/main" id="{3882FB58-15DD-413A-9052-E85B4BF110B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a:extLst>
            <a:ext uri="{FF2B5EF4-FFF2-40B4-BE49-F238E27FC236}">
              <a16:creationId xmlns:a16="http://schemas.microsoft.com/office/drawing/2014/main" id="{1CB54EC6-2509-4A39-8102-CC4C1EED011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a:extLst>
            <a:ext uri="{FF2B5EF4-FFF2-40B4-BE49-F238E27FC236}">
              <a16:creationId xmlns:a16="http://schemas.microsoft.com/office/drawing/2014/main" id="{B7C0DA02-22DF-48C7-AAEC-A2D7D5E205A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a:extLst>
            <a:ext uri="{FF2B5EF4-FFF2-40B4-BE49-F238E27FC236}">
              <a16:creationId xmlns:a16="http://schemas.microsoft.com/office/drawing/2014/main" id="{23383140-B939-450F-B59E-DA361DE1351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a:extLst>
            <a:ext uri="{FF2B5EF4-FFF2-40B4-BE49-F238E27FC236}">
              <a16:creationId xmlns:a16="http://schemas.microsoft.com/office/drawing/2014/main" id="{E98C49F7-A2DF-4673-8713-B45188F9B1B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a:extLst>
            <a:ext uri="{FF2B5EF4-FFF2-40B4-BE49-F238E27FC236}">
              <a16:creationId xmlns:a16="http://schemas.microsoft.com/office/drawing/2014/main" id="{C2162BB9-AB8A-453F-8980-02AA9BB21A2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a:extLst>
            <a:ext uri="{FF2B5EF4-FFF2-40B4-BE49-F238E27FC236}">
              <a16:creationId xmlns:a16="http://schemas.microsoft.com/office/drawing/2014/main" id="{61B0DF74-334D-4E07-BEE6-992F4B0DC13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6FBB7CC3-10AD-4652-BC5D-11957A6A7EB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7E55FEA8-D3F2-4D6E-BB3D-63323DE122F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36B3E199-08A8-422A-AC58-0C4AD5FD62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96" name="直線コネクタ 195">
          <a:extLst>
            <a:ext uri="{FF2B5EF4-FFF2-40B4-BE49-F238E27FC236}">
              <a16:creationId xmlns:a16="http://schemas.microsoft.com/office/drawing/2014/main" id="{D7DC2D9E-3FDC-4A76-984C-91306275538B}"/>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97" name="【体育館・プール】&#10;一人当たり面積最小値テキスト">
          <a:extLst>
            <a:ext uri="{FF2B5EF4-FFF2-40B4-BE49-F238E27FC236}">
              <a16:creationId xmlns:a16="http://schemas.microsoft.com/office/drawing/2014/main" id="{A43718D8-D09F-48AB-A1FC-0C4A49AB893C}"/>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a:extLst>
            <a:ext uri="{FF2B5EF4-FFF2-40B4-BE49-F238E27FC236}">
              <a16:creationId xmlns:a16="http://schemas.microsoft.com/office/drawing/2014/main" id="{2A44D63B-0CEC-4C8B-AF4D-D5C27223A9BD}"/>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99" name="【体育館・プール】&#10;一人当たり面積最大値テキスト">
          <a:extLst>
            <a:ext uri="{FF2B5EF4-FFF2-40B4-BE49-F238E27FC236}">
              <a16:creationId xmlns:a16="http://schemas.microsoft.com/office/drawing/2014/main" id="{8E3C0026-C320-4002-9629-13EF09DD76E9}"/>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00" name="直線コネクタ 199">
          <a:extLst>
            <a:ext uri="{FF2B5EF4-FFF2-40B4-BE49-F238E27FC236}">
              <a16:creationId xmlns:a16="http://schemas.microsoft.com/office/drawing/2014/main" id="{4ABB949D-E6A4-4C2C-90D2-0622E68963E6}"/>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1" name="【体育館・プール】&#10;一人当たり面積平均値テキスト">
          <a:extLst>
            <a:ext uri="{FF2B5EF4-FFF2-40B4-BE49-F238E27FC236}">
              <a16:creationId xmlns:a16="http://schemas.microsoft.com/office/drawing/2014/main" id="{28F25672-63A0-45C6-BC40-A8237ABEA0D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2" name="フローチャート: 判断 201">
          <a:extLst>
            <a:ext uri="{FF2B5EF4-FFF2-40B4-BE49-F238E27FC236}">
              <a16:creationId xmlns:a16="http://schemas.microsoft.com/office/drawing/2014/main" id="{BF1024A7-F1CD-43AE-8F58-34A6E1A95221}"/>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3" name="フローチャート: 判断 202">
          <a:extLst>
            <a:ext uri="{FF2B5EF4-FFF2-40B4-BE49-F238E27FC236}">
              <a16:creationId xmlns:a16="http://schemas.microsoft.com/office/drawing/2014/main" id="{18F575CA-304D-445F-AC38-7128EC383CD8}"/>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204" name="n_1aveValue【体育館・プール】&#10;一人当たり面積">
          <a:extLst>
            <a:ext uri="{FF2B5EF4-FFF2-40B4-BE49-F238E27FC236}">
              <a16:creationId xmlns:a16="http://schemas.microsoft.com/office/drawing/2014/main" id="{9C11E0AB-F380-4ED8-A2F0-982B75EC6AD2}"/>
            </a:ext>
          </a:extLst>
        </xdr:cNvPr>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05" name="フローチャート: 判断 204">
          <a:extLst>
            <a:ext uri="{FF2B5EF4-FFF2-40B4-BE49-F238E27FC236}">
              <a16:creationId xmlns:a16="http://schemas.microsoft.com/office/drawing/2014/main" id="{89C4B698-F96A-4329-B2B1-C4008C2C1FE6}"/>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206" name="n_2aveValue【体育館・プール】&#10;一人当たり面積">
          <a:extLst>
            <a:ext uri="{FF2B5EF4-FFF2-40B4-BE49-F238E27FC236}">
              <a16:creationId xmlns:a16="http://schemas.microsoft.com/office/drawing/2014/main" id="{30C4429A-64C7-4BB2-B673-8C2EDF1CB6BA}"/>
            </a:ext>
          </a:extLst>
        </xdr:cNvPr>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168547</xdr:rowOff>
    </xdr:from>
    <xdr:to>
      <xdr:col>41</xdr:col>
      <xdr:colOff>101600</xdr:colOff>
      <xdr:row>62</xdr:row>
      <xdr:rowOff>98697</xdr:rowOff>
    </xdr:to>
    <xdr:sp macro="" textlink="">
      <xdr:nvSpPr>
        <xdr:cNvPr id="207" name="フローチャート: 判断 206">
          <a:extLst>
            <a:ext uri="{FF2B5EF4-FFF2-40B4-BE49-F238E27FC236}">
              <a16:creationId xmlns:a16="http://schemas.microsoft.com/office/drawing/2014/main" id="{235BB3A7-C33B-4D67-A8CE-3C831E044F30}"/>
            </a:ext>
          </a:extLst>
        </xdr:cNvPr>
        <xdr:cNvSpPr/>
      </xdr:nvSpPr>
      <xdr:spPr>
        <a:xfrm>
          <a:off x="7810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115224</xdr:rowOff>
    </xdr:from>
    <xdr:ext cx="469744" cy="259045"/>
    <xdr:sp macro="" textlink="">
      <xdr:nvSpPr>
        <xdr:cNvPr id="208" name="n_3aveValue【体育館・プール】&#10;一人当たり面積">
          <a:extLst>
            <a:ext uri="{FF2B5EF4-FFF2-40B4-BE49-F238E27FC236}">
              <a16:creationId xmlns:a16="http://schemas.microsoft.com/office/drawing/2014/main" id="{54735EDF-E5D8-459D-9A98-2C6B8FFC030D}"/>
            </a:ext>
          </a:extLst>
        </xdr:cNvPr>
        <xdr:cNvSpPr txBox="1"/>
      </xdr:nvSpPr>
      <xdr:spPr>
        <a:xfrm>
          <a:off x="7626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E05C86B-9D8A-4AC5-971E-971252867EE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4508D067-20E9-44A1-8FC5-881B2A3607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5A091B03-392F-4B71-976C-80B32A2D74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EABECB00-2D8D-489B-96F0-A734082A18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BCE5FEFD-585D-424D-8041-D3C07BE854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97790</xdr:rowOff>
    </xdr:from>
    <xdr:to>
      <xdr:col>55</xdr:col>
      <xdr:colOff>50800</xdr:colOff>
      <xdr:row>60</xdr:row>
      <xdr:rowOff>27940</xdr:rowOff>
    </xdr:to>
    <xdr:sp macro="" textlink="">
      <xdr:nvSpPr>
        <xdr:cNvPr id="214" name="楕円 213">
          <a:extLst>
            <a:ext uri="{FF2B5EF4-FFF2-40B4-BE49-F238E27FC236}">
              <a16:creationId xmlns:a16="http://schemas.microsoft.com/office/drawing/2014/main" id="{C1D26287-7FD9-46D7-973C-BB03D86ADC6C}"/>
            </a:ext>
          </a:extLst>
        </xdr:cNvPr>
        <xdr:cNvSpPr/>
      </xdr:nvSpPr>
      <xdr:spPr>
        <a:xfrm>
          <a:off x="10426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120667</xdr:rowOff>
    </xdr:from>
    <xdr:ext cx="469744" cy="259045"/>
    <xdr:sp macro="" textlink="">
      <xdr:nvSpPr>
        <xdr:cNvPr id="215" name="【体育館・プール】&#10;一人当たり面積該当値テキスト">
          <a:extLst>
            <a:ext uri="{FF2B5EF4-FFF2-40B4-BE49-F238E27FC236}">
              <a16:creationId xmlns:a16="http://schemas.microsoft.com/office/drawing/2014/main" id="{E021A8D3-9BE9-490C-9436-FC79EC76EB90}"/>
            </a:ext>
          </a:extLst>
        </xdr:cNvPr>
        <xdr:cNvSpPr txBox="1"/>
      </xdr:nvSpPr>
      <xdr:spPr>
        <a:xfrm>
          <a:off x="10515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115207</xdr:rowOff>
    </xdr:from>
    <xdr:to>
      <xdr:col>50</xdr:col>
      <xdr:colOff>165100</xdr:colOff>
      <xdr:row>60</xdr:row>
      <xdr:rowOff>45357</xdr:rowOff>
    </xdr:to>
    <xdr:sp macro="" textlink="">
      <xdr:nvSpPr>
        <xdr:cNvPr id="216" name="楕円 215">
          <a:extLst>
            <a:ext uri="{FF2B5EF4-FFF2-40B4-BE49-F238E27FC236}">
              <a16:creationId xmlns:a16="http://schemas.microsoft.com/office/drawing/2014/main" id="{AE0811C7-DAFF-41D6-B719-C0B0B5AEA776}"/>
            </a:ext>
          </a:extLst>
        </xdr:cNvPr>
        <xdr:cNvSpPr/>
      </xdr:nvSpPr>
      <xdr:spPr>
        <a:xfrm>
          <a:off x="958850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148590</xdr:rowOff>
    </xdr:from>
    <xdr:to>
      <xdr:col>55</xdr:col>
      <xdr:colOff>0</xdr:colOff>
      <xdr:row>59</xdr:row>
      <xdr:rowOff>166007</xdr:rowOff>
    </xdr:to>
    <xdr:cxnSp macro="">
      <xdr:nvCxnSpPr>
        <xdr:cNvPr id="217" name="直線コネクタ 216">
          <a:extLst>
            <a:ext uri="{FF2B5EF4-FFF2-40B4-BE49-F238E27FC236}">
              <a16:creationId xmlns:a16="http://schemas.microsoft.com/office/drawing/2014/main" id="{7C2E9D9A-2BC3-4520-A393-C33BE3AA46D9}"/>
            </a:ext>
          </a:extLst>
        </xdr:cNvPr>
        <xdr:cNvCxnSpPr/>
      </xdr:nvCxnSpPr>
      <xdr:spPr>
        <a:xfrm flipV="1">
          <a:off x="9639300" y="10264140"/>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110309</xdr:rowOff>
    </xdr:from>
    <xdr:to>
      <xdr:col>46</xdr:col>
      <xdr:colOff>38100</xdr:colOff>
      <xdr:row>61</xdr:row>
      <xdr:rowOff>40459</xdr:rowOff>
    </xdr:to>
    <xdr:sp macro="" textlink="">
      <xdr:nvSpPr>
        <xdr:cNvPr id="218" name="楕円 217">
          <a:extLst>
            <a:ext uri="{FF2B5EF4-FFF2-40B4-BE49-F238E27FC236}">
              <a16:creationId xmlns:a16="http://schemas.microsoft.com/office/drawing/2014/main" id="{E331184C-9B0E-46CE-B646-245B7AC35199}"/>
            </a:ext>
          </a:extLst>
        </xdr:cNvPr>
        <xdr:cNvSpPr/>
      </xdr:nvSpPr>
      <xdr:spPr>
        <a:xfrm>
          <a:off x="8699500" y="103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166007</xdr:rowOff>
    </xdr:from>
    <xdr:to>
      <xdr:col>50</xdr:col>
      <xdr:colOff>114300</xdr:colOff>
      <xdr:row>60</xdr:row>
      <xdr:rowOff>161109</xdr:rowOff>
    </xdr:to>
    <xdr:cxnSp macro="">
      <xdr:nvCxnSpPr>
        <xdr:cNvPr id="219" name="直線コネクタ 218">
          <a:extLst>
            <a:ext uri="{FF2B5EF4-FFF2-40B4-BE49-F238E27FC236}">
              <a16:creationId xmlns:a16="http://schemas.microsoft.com/office/drawing/2014/main" id="{9A3B9679-0F28-4350-8151-AF694F87EA06}"/>
            </a:ext>
          </a:extLst>
        </xdr:cNvPr>
        <xdr:cNvCxnSpPr/>
      </xdr:nvCxnSpPr>
      <xdr:spPr>
        <a:xfrm flipV="1">
          <a:off x="8750300" y="10281557"/>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61884</xdr:rowOff>
    </xdr:from>
    <xdr:ext cx="469744" cy="259045"/>
    <xdr:sp macro="" textlink="">
      <xdr:nvSpPr>
        <xdr:cNvPr id="220" name="n_1mainValue【体育館・プール】&#10;一人当たり面積">
          <a:extLst>
            <a:ext uri="{FF2B5EF4-FFF2-40B4-BE49-F238E27FC236}">
              <a16:creationId xmlns:a16="http://schemas.microsoft.com/office/drawing/2014/main" id="{FE384C05-202D-4BCB-852D-C3BF3A84B005}"/>
            </a:ext>
          </a:extLst>
        </xdr:cNvPr>
        <xdr:cNvSpPr txBox="1"/>
      </xdr:nvSpPr>
      <xdr:spPr>
        <a:xfrm>
          <a:off x="9391727" y="100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56986</xdr:rowOff>
    </xdr:from>
    <xdr:ext cx="469744" cy="259045"/>
    <xdr:sp macro="" textlink="">
      <xdr:nvSpPr>
        <xdr:cNvPr id="221" name="n_2mainValue【体育館・プール】&#10;一人当たり面積">
          <a:extLst>
            <a:ext uri="{FF2B5EF4-FFF2-40B4-BE49-F238E27FC236}">
              <a16:creationId xmlns:a16="http://schemas.microsoft.com/office/drawing/2014/main" id="{5A04B3DF-D387-4DDF-8AB1-B1C5FF53E1D8}"/>
            </a:ext>
          </a:extLst>
        </xdr:cNvPr>
        <xdr:cNvSpPr txBox="1"/>
      </xdr:nvSpPr>
      <xdr:spPr>
        <a:xfrm>
          <a:off x="8515427" y="1017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39983805-8AB6-4003-A9B3-FCA8D8B6E4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29010637-9C15-4D2E-B82C-A57229D7CE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6257E5E-C398-4E61-940D-A8248004CC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26D0397B-9EFF-4750-916E-4F2AF0EFCE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6E12F95C-C514-4EC8-8A62-7BB8BCB58C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823B7B38-EAB8-4F5D-876B-EF7272FC4B3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E924BD04-4594-4AE1-AE3F-104B0B8292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AA57840-7513-48B1-8291-0C557D7B55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170ECE32-4B54-4DED-92BA-E9F103B834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C41588E4-BB9E-4117-B53E-A87405FEFFF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a16="http://schemas.microsoft.com/office/drawing/2014/main" id="{9976B239-6A39-487F-B2B0-652764A2251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009233E8-4D42-41AE-BC19-8E5745C25B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id="{A6228435-7DD7-4832-ACF2-70111D354E8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A4A4B1F5-A68C-4E9C-A70D-5D93F6C2DA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BDDA63F4-F6EA-452B-99A4-E055BE4F70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ADD14CA2-0868-4455-AA66-3CF43B55B96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82F63080-DEB9-4BF0-9E04-942F55D6E9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2C5A3343-995C-4CC4-B712-799B204ED2B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B31D9037-7BC9-4700-98D9-80E0E56340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E9120423-D0D7-479B-8133-E8CBE082DB0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69D695DF-C90F-4DA5-A8E0-193472DED2D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C57CC524-6DB2-47A6-B226-ECB44AF6374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825D3FB0-E149-4DDD-85E3-E3671CC5495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24FCDA09-44C6-45DE-A9EA-B0900AE51F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46" name="直線コネクタ 245">
          <a:extLst>
            <a:ext uri="{FF2B5EF4-FFF2-40B4-BE49-F238E27FC236}">
              <a16:creationId xmlns:a16="http://schemas.microsoft.com/office/drawing/2014/main" id="{C6467D78-F231-4FBB-8B12-20EE93F7CF83}"/>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47" name="【福祉施設】&#10;有形固定資産減価償却率最小値テキスト">
          <a:extLst>
            <a:ext uri="{FF2B5EF4-FFF2-40B4-BE49-F238E27FC236}">
              <a16:creationId xmlns:a16="http://schemas.microsoft.com/office/drawing/2014/main" id="{63FCD804-2E3E-43B8-A269-3C017668C169}"/>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48" name="直線コネクタ 247">
          <a:extLst>
            <a:ext uri="{FF2B5EF4-FFF2-40B4-BE49-F238E27FC236}">
              <a16:creationId xmlns:a16="http://schemas.microsoft.com/office/drawing/2014/main" id="{3E06EA45-A6AC-4005-B52C-C6C5891A08C1}"/>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F8801AF8-FB7E-487B-815C-18AE0D59B12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a:extLst>
            <a:ext uri="{FF2B5EF4-FFF2-40B4-BE49-F238E27FC236}">
              <a16:creationId xmlns:a16="http://schemas.microsoft.com/office/drawing/2014/main" id="{8B4D85D0-C78D-43D4-AF3E-029620753DF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E2C8E818-AD2E-484D-885C-5F9247A970BF}"/>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52" name="フローチャート: 判断 251">
          <a:extLst>
            <a:ext uri="{FF2B5EF4-FFF2-40B4-BE49-F238E27FC236}">
              <a16:creationId xmlns:a16="http://schemas.microsoft.com/office/drawing/2014/main" id="{C5A7BD7D-40CB-419C-8D70-8B938D2B735F}"/>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53" name="フローチャート: 判断 252">
          <a:extLst>
            <a:ext uri="{FF2B5EF4-FFF2-40B4-BE49-F238E27FC236}">
              <a16:creationId xmlns:a16="http://schemas.microsoft.com/office/drawing/2014/main" id="{597FF59C-9D4E-4483-B684-05E5BE407DC5}"/>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254" name="n_1aveValue【福祉施設】&#10;有形固定資産減価償却率">
          <a:extLst>
            <a:ext uri="{FF2B5EF4-FFF2-40B4-BE49-F238E27FC236}">
              <a16:creationId xmlns:a16="http://schemas.microsoft.com/office/drawing/2014/main" id="{3E11E3A0-7E74-477C-A6FC-06CEE9F72642}"/>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255" name="フローチャート: 判断 254">
          <a:extLst>
            <a:ext uri="{FF2B5EF4-FFF2-40B4-BE49-F238E27FC236}">
              <a16:creationId xmlns:a16="http://schemas.microsoft.com/office/drawing/2014/main" id="{17723E5A-6F81-4819-A557-E1411F7D1A18}"/>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256" name="n_2aveValue【福祉施設】&#10;有形固定資産減価償却率">
          <a:extLst>
            <a:ext uri="{FF2B5EF4-FFF2-40B4-BE49-F238E27FC236}">
              <a16:creationId xmlns:a16="http://schemas.microsoft.com/office/drawing/2014/main" id="{6CC79CB5-B554-48DD-BBD5-9566FA1E239C}"/>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257" name="フローチャート: 判断 256">
          <a:extLst>
            <a:ext uri="{FF2B5EF4-FFF2-40B4-BE49-F238E27FC236}">
              <a16:creationId xmlns:a16="http://schemas.microsoft.com/office/drawing/2014/main" id="{A2518568-1ED3-4388-8DA3-7EDF5B760CEC}"/>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258" name="n_3aveValue【福祉施設】&#10;有形固定資産減価償却率">
          <a:extLst>
            <a:ext uri="{FF2B5EF4-FFF2-40B4-BE49-F238E27FC236}">
              <a16:creationId xmlns:a16="http://schemas.microsoft.com/office/drawing/2014/main" id="{F2CDE46C-D089-4D52-A3BB-574D6C329F2E}"/>
            </a:ext>
          </a:extLst>
        </xdr:cNvPr>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1584C448-1964-45CB-BA23-26256BA0C34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3AB7177-8341-41DC-9419-12D44E5BE3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9A505EBD-7327-43FD-ACCE-A04D8CAB5F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10FDE812-64AD-4825-9EA6-28C7ADAC27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5416C75-619F-480B-B637-D524FAC5D5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65405</xdr:rowOff>
    </xdr:from>
    <xdr:to>
      <xdr:col>24</xdr:col>
      <xdr:colOff>114300</xdr:colOff>
      <xdr:row>78</xdr:row>
      <xdr:rowOff>167005</xdr:rowOff>
    </xdr:to>
    <xdr:sp macro="" textlink="">
      <xdr:nvSpPr>
        <xdr:cNvPr id="264" name="楕円 263">
          <a:extLst>
            <a:ext uri="{FF2B5EF4-FFF2-40B4-BE49-F238E27FC236}">
              <a16:creationId xmlns:a16="http://schemas.microsoft.com/office/drawing/2014/main" id="{7D737D9F-E335-4BF1-B4B4-365000EE5851}"/>
            </a:ext>
          </a:extLst>
        </xdr:cNvPr>
        <xdr:cNvSpPr/>
      </xdr:nvSpPr>
      <xdr:spPr>
        <a:xfrm>
          <a:off x="45847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88282</xdr:rowOff>
    </xdr:from>
    <xdr:ext cx="405111" cy="259045"/>
    <xdr:sp macro="" textlink="">
      <xdr:nvSpPr>
        <xdr:cNvPr id="265" name="【福祉施設】&#10;有形固定資産減価償却率該当値テキスト">
          <a:extLst>
            <a:ext uri="{FF2B5EF4-FFF2-40B4-BE49-F238E27FC236}">
              <a16:creationId xmlns:a16="http://schemas.microsoft.com/office/drawing/2014/main" id="{495385AF-8DD6-430A-98D7-B4791A0915D2}"/>
            </a:ext>
          </a:extLst>
        </xdr:cNvPr>
        <xdr:cNvSpPr txBox="1"/>
      </xdr:nvSpPr>
      <xdr:spPr>
        <a:xfrm>
          <a:off x="4673600"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80645</xdr:rowOff>
    </xdr:from>
    <xdr:to>
      <xdr:col>20</xdr:col>
      <xdr:colOff>38100</xdr:colOff>
      <xdr:row>79</xdr:row>
      <xdr:rowOff>10795</xdr:rowOff>
    </xdr:to>
    <xdr:sp macro="" textlink="">
      <xdr:nvSpPr>
        <xdr:cNvPr id="266" name="楕円 265">
          <a:extLst>
            <a:ext uri="{FF2B5EF4-FFF2-40B4-BE49-F238E27FC236}">
              <a16:creationId xmlns:a16="http://schemas.microsoft.com/office/drawing/2014/main" id="{049F1371-FC89-4968-910C-040BF34E2951}"/>
            </a:ext>
          </a:extLst>
        </xdr:cNvPr>
        <xdr:cNvSpPr/>
      </xdr:nvSpPr>
      <xdr:spPr>
        <a:xfrm>
          <a:off x="3746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116205</xdr:rowOff>
    </xdr:from>
    <xdr:to>
      <xdr:col>24</xdr:col>
      <xdr:colOff>63500</xdr:colOff>
      <xdr:row>78</xdr:row>
      <xdr:rowOff>131445</xdr:rowOff>
    </xdr:to>
    <xdr:cxnSp macro="">
      <xdr:nvCxnSpPr>
        <xdr:cNvPr id="267" name="直線コネクタ 266">
          <a:extLst>
            <a:ext uri="{FF2B5EF4-FFF2-40B4-BE49-F238E27FC236}">
              <a16:creationId xmlns:a16="http://schemas.microsoft.com/office/drawing/2014/main" id="{873BE5CD-A00F-4050-A83D-3C50457D0212}"/>
            </a:ext>
          </a:extLst>
        </xdr:cNvPr>
        <xdr:cNvCxnSpPr/>
      </xdr:nvCxnSpPr>
      <xdr:spPr>
        <a:xfrm flipV="1">
          <a:off x="3797300" y="134893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27322</xdr:rowOff>
    </xdr:from>
    <xdr:ext cx="405111" cy="259045"/>
    <xdr:sp macro="" textlink="">
      <xdr:nvSpPr>
        <xdr:cNvPr id="268" name="n_1mainValue【福祉施設】&#10;有形固定資産減価償却率">
          <a:extLst>
            <a:ext uri="{FF2B5EF4-FFF2-40B4-BE49-F238E27FC236}">
              <a16:creationId xmlns:a16="http://schemas.microsoft.com/office/drawing/2014/main" id="{0D6366E4-6352-4DA8-824C-E0E0E4E5B367}"/>
            </a:ext>
          </a:extLst>
        </xdr:cNvPr>
        <xdr:cNvSpPr txBox="1"/>
      </xdr:nvSpPr>
      <xdr:spPr>
        <a:xfrm>
          <a:off x="35820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28F69F96-1E13-438B-9112-338F92464E1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E8462675-5FA2-4BD7-B29D-0A34AA51D2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3C69CDD9-FB6F-4755-A064-10CB4A3614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5F760BFC-79DF-4C16-8D14-F7557A0D125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4EA2BEA6-E9BB-4C07-8818-D796E29401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D0E32B0B-4022-47DB-A828-01C89347A5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6FFC2602-E705-4C67-9413-F1922E037D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913E2C08-B502-449D-B782-1CE0F81002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88CEEA55-2B5D-4201-8D28-48C90F8249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6182EE40-D1C4-476C-BA03-A1666DC6E4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14ED092E-243C-4B1A-8A36-5114B86D36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42F878F3-2135-4723-BD71-C9ABE34C5F4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5C9A3754-8608-4681-B5D9-F986664BF7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a:extLst>
            <a:ext uri="{FF2B5EF4-FFF2-40B4-BE49-F238E27FC236}">
              <a16:creationId xmlns:a16="http://schemas.microsoft.com/office/drawing/2014/main" id="{46599796-6A14-4CE0-97EC-559098BD070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355EA3B2-EEC8-4CE2-BE1B-6F61E41E46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B2497995-F20E-4659-94A1-CB93C6E1D4D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2B61CD66-0F95-44A6-862F-26F872A695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a:extLst>
            <a:ext uri="{FF2B5EF4-FFF2-40B4-BE49-F238E27FC236}">
              <a16:creationId xmlns:a16="http://schemas.microsoft.com/office/drawing/2014/main" id="{584CE9E5-E616-4521-8B58-BDEF9A6F53E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AF93A3E0-5ACD-4543-A203-8E48F9039B7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a:extLst>
            <a:ext uri="{FF2B5EF4-FFF2-40B4-BE49-F238E27FC236}">
              <a16:creationId xmlns:a16="http://schemas.microsoft.com/office/drawing/2014/main" id="{5A1250BA-8652-47C8-A9CF-ED778BB87CA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42EE560E-DCC4-4BDE-A862-39432AC677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EB3A2053-79B7-49AF-A719-FE5EB496B1C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a16="http://schemas.microsoft.com/office/drawing/2014/main" id="{CDDDF620-FE36-4F88-95F6-71C16479DBF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92" name="直線コネクタ 291">
          <a:extLst>
            <a:ext uri="{FF2B5EF4-FFF2-40B4-BE49-F238E27FC236}">
              <a16:creationId xmlns:a16="http://schemas.microsoft.com/office/drawing/2014/main" id="{B4666075-9C5C-45B9-B673-4291B9A12C37}"/>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93" name="【福祉施設】&#10;一人当たり面積最小値テキスト">
          <a:extLst>
            <a:ext uri="{FF2B5EF4-FFF2-40B4-BE49-F238E27FC236}">
              <a16:creationId xmlns:a16="http://schemas.microsoft.com/office/drawing/2014/main" id="{30C34EC0-96A4-4AE2-B7C5-1F616628E3DF}"/>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94" name="直線コネクタ 293">
          <a:extLst>
            <a:ext uri="{FF2B5EF4-FFF2-40B4-BE49-F238E27FC236}">
              <a16:creationId xmlns:a16="http://schemas.microsoft.com/office/drawing/2014/main" id="{F143E140-64B7-42D3-8FC2-ADB53CF88AA3}"/>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95" name="【福祉施設】&#10;一人当たり面積最大値テキスト">
          <a:extLst>
            <a:ext uri="{FF2B5EF4-FFF2-40B4-BE49-F238E27FC236}">
              <a16:creationId xmlns:a16="http://schemas.microsoft.com/office/drawing/2014/main" id="{2B9DB3B2-4DB6-4AFB-B8A5-0022654CBB9B}"/>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96" name="直線コネクタ 295">
          <a:extLst>
            <a:ext uri="{FF2B5EF4-FFF2-40B4-BE49-F238E27FC236}">
              <a16:creationId xmlns:a16="http://schemas.microsoft.com/office/drawing/2014/main" id="{17EC8BA6-3D19-4C70-A696-ED50A21B9B87}"/>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97" name="【福祉施設】&#10;一人当たり面積平均値テキスト">
          <a:extLst>
            <a:ext uri="{FF2B5EF4-FFF2-40B4-BE49-F238E27FC236}">
              <a16:creationId xmlns:a16="http://schemas.microsoft.com/office/drawing/2014/main" id="{5144AE95-D7B8-4F99-864F-8D954D0C80DB}"/>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98" name="フローチャート: 判断 297">
          <a:extLst>
            <a:ext uri="{FF2B5EF4-FFF2-40B4-BE49-F238E27FC236}">
              <a16:creationId xmlns:a16="http://schemas.microsoft.com/office/drawing/2014/main" id="{DB878A9C-A6EE-49D6-9F96-041C7FAB72FE}"/>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99" name="フローチャート: 判断 298">
          <a:extLst>
            <a:ext uri="{FF2B5EF4-FFF2-40B4-BE49-F238E27FC236}">
              <a16:creationId xmlns:a16="http://schemas.microsoft.com/office/drawing/2014/main" id="{2FF92544-66C7-4EE3-9B0B-6F7425872CD1}"/>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134638</xdr:rowOff>
    </xdr:from>
    <xdr:ext cx="469744" cy="259045"/>
    <xdr:sp macro="" textlink="">
      <xdr:nvSpPr>
        <xdr:cNvPr id="300" name="n_1aveValue【福祉施設】&#10;一人当たり面積">
          <a:extLst>
            <a:ext uri="{FF2B5EF4-FFF2-40B4-BE49-F238E27FC236}">
              <a16:creationId xmlns:a16="http://schemas.microsoft.com/office/drawing/2014/main" id="{7DA6D300-D646-4904-9FA3-F8888040FFB3}"/>
            </a:ext>
          </a:extLst>
        </xdr:cNvPr>
        <xdr:cNvSpPr txBox="1"/>
      </xdr:nvSpPr>
      <xdr:spPr>
        <a:xfrm>
          <a:off x="93917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01" name="フローチャート: 判断 300">
          <a:extLst>
            <a:ext uri="{FF2B5EF4-FFF2-40B4-BE49-F238E27FC236}">
              <a16:creationId xmlns:a16="http://schemas.microsoft.com/office/drawing/2014/main" id="{723FEAD6-35D7-4FAC-B8BB-580B53B0F06D}"/>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302" name="n_2aveValue【福祉施設】&#10;一人当たり面積">
          <a:extLst>
            <a:ext uri="{FF2B5EF4-FFF2-40B4-BE49-F238E27FC236}">
              <a16:creationId xmlns:a16="http://schemas.microsoft.com/office/drawing/2014/main" id="{1A6B7C68-4FC7-4934-8D00-9641FD923691}"/>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158750</xdr:rowOff>
    </xdr:from>
    <xdr:to>
      <xdr:col>41</xdr:col>
      <xdr:colOff>101600</xdr:colOff>
      <xdr:row>85</xdr:row>
      <xdr:rowOff>88900</xdr:rowOff>
    </xdr:to>
    <xdr:sp macro="" textlink="">
      <xdr:nvSpPr>
        <xdr:cNvPr id="303" name="フローチャート: 判断 302">
          <a:extLst>
            <a:ext uri="{FF2B5EF4-FFF2-40B4-BE49-F238E27FC236}">
              <a16:creationId xmlns:a16="http://schemas.microsoft.com/office/drawing/2014/main" id="{D1DF512A-7A60-46F4-9FF3-91492C903AB5}"/>
            </a:ext>
          </a:extLst>
        </xdr:cNvPr>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105427</xdr:rowOff>
    </xdr:from>
    <xdr:ext cx="469744" cy="259045"/>
    <xdr:sp macro="" textlink="">
      <xdr:nvSpPr>
        <xdr:cNvPr id="304" name="n_3aveValue【福祉施設】&#10;一人当たり面積">
          <a:extLst>
            <a:ext uri="{FF2B5EF4-FFF2-40B4-BE49-F238E27FC236}">
              <a16:creationId xmlns:a16="http://schemas.microsoft.com/office/drawing/2014/main" id="{ADF9E7FC-921C-45B0-9DB4-9BC7816E8039}"/>
            </a:ext>
          </a:extLst>
        </xdr:cNvPr>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F347F84-96A8-4F8E-A5A9-28F260E2ED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BC90B20F-9D2B-4640-91A3-0D8DB73A6D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09C2896-B2E2-485B-9DE1-041DA9028C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5193618-D16D-42CD-9794-12261E389D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120E7387-A62C-4DE1-982A-A47FEF0043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34289</xdr:rowOff>
    </xdr:from>
    <xdr:to>
      <xdr:col>55</xdr:col>
      <xdr:colOff>50800</xdr:colOff>
      <xdr:row>85</xdr:row>
      <xdr:rowOff>135889</xdr:rowOff>
    </xdr:to>
    <xdr:sp macro="" textlink="">
      <xdr:nvSpPr>
        <xdr:cNvPr id="310" name="楕円 309">
          <a:extLst>
            <a:ext uri="{FF2B5EF4-FFF2-40B4-BE49-F238E27FC236}">
              <a16:creationId xmlns:a16="http://schemas.microsoft.com/office/drawing/2014/main" id="{6972D628-7F25-4E32-BA66-37122A4501E6}"/>
            </a:ext>
          </a:extLst>
        </xdr:cNvPr>
        <xdr:cNvSpPr/>
      </xdr:nvSpPr>
      <xdr:spPr>
        <a:xfrm>
          <a:off x="104267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11" name="【福祉施設】&#10;一人当たり面積該当値テキスト">
          <a:extLst>
            <a:ext uri="{FF2B5EF4-FFF2-40B4-BE49-F238E27FC236}">
              <a16:creationId xmlns:a16="http://schemas.microsoft.com/office/drawing/2014/main" id="{C51C0924-1AB4-4B42-BC25-7080DF625E18}"/>
            </a:ext>
          </a:extLst>
        </xdr:cNvPr>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38100</xdr:rowOff>
    </xdr:from>
    <xdr:to>
      <xdr:col>50</xdr:col>
      <xdr:colOff>165100</xdr:colOff>
      <xdr:row>85</xdr:row>
      <xdr:rowOff>139700</xdr:rowOff>
    </xdr:to>
    <xdr:sp macro="" textlink="">
      <xdr:nvSpPr>
        <xdr:cNvPr id="312" name="楕円 311">
          <a:extLst>
            <a:ext uri="{FF2B5EF4-FFF2-40B4-BE49-F238E27FC236}">
              <a16:creationId xmlns:a16="http://schemas.microsoft.com/office/drawing/2014/main" id="{473B7F02-8F8E-4CC3-AB89-720DCBCEE448}"/>
            </a:ext>
          </a:extLst>
        </xdr:cNvPr>
        <xdr:cNvSpPr/>
      </xdr:nvSpPr>
      <xdr:spPr>
        <a:xfrm>
          <a:off x="9588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85089</xdr:rowOff>
    </xdr:from>
    <xdr:to>
      <xdr:col>55</xdr:col>
      <xdr:colOff>0</xdr:colOff>
      <xdr:row>85</xdr:row>
      <xdr:rowOff>88900</xdr:rowOff>
    </xdr:to>
    <xdr:cxnSp macro="">
      <xdr:nvCxnSpPr>
        <xdr:cNvPr id="313" name="直線コネクタ 312">
          <a:extLst>
            <a:ext uri="{FF2B5EF4-FFF2-40B4-BE49-F238E27FC236}">
              <a16:creationId xmlns:a16="http://schemas.microsoft.com/office/drawing/2014/main" id="{E41F2BDD-99F7-4F66-8123-4A5AAA9EA330}"/>
            </a:ext>
          </a:extLst>
        </xdr:cNvPr>
        <xdr:cNvCxnSpPr/>
      </xdr:nvCxnSpPr>
      <xdr:spPr>
        <a:xfrm flipV="1">
          <a:off x="9639300" y="14658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156227</xdr:rowOff>
    </xdr:from>
    <xdr:ext cx="469744" cy="259045"/>
    <xdr:sp macro="" textlink="">
      <xdr:nvSpPr>
        <xdr:cNvPr id="314" name="n_1mainValue【福祉施設】&#10;一人当たり面積">
          <a:extLst>
            <a:ext uri="{FF2B5EF4-FFF2-40B4-BE49-F238E27FC236}">
              <a16:creationId xmlns:a16="http://schemas.microsoft.com/office/drawing/2014/main" id="{4B5618E7-B0EB-4AD3-8CF8-6BB16DCB97EB}"/>
            </a:ext>
          </a:extLst>
        </xdr:cNvPr>
        <xdr:cNvSpPr txBox="1"/>
      </xdr:nvSpPr>
      <xdr:spPr>
        <a:xfrm>
          <a:off x="9391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8390EC08-40CC-4785-BB95-99D7D66F70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F2D497D7-6F21-4CF1-AC3E-774717BEE7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CA8518CA-65F7-4605-973F-23A427EA34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93E847BF-7D1F-4DDF-B229-3FF867F2A9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1291ECDE-763B-4F93-ADE5-85418E406D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BFAF8E5E-84EC-4745-B5AC-3C19A664CF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96EF7FB1-6C42-4128-B19E-DFE2AE147B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B3D6D4C8-74F8-4E8C-9DDC-76D7E20B309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9366943B-E27E-48A7-AA71-3DF996737A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ECCACF29-48EC-4260-8C10-806D4448BE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5B96B0C3-89E3-45BE-BE73-361010A9F64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44A603ED-C5A2-4C23-9D2C-B3446005C0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6B26E53E-57EA-4347-AF0B-A9591153B9B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25835521-E3AA-4C50-BA32-2254918CFB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5B557145-6022-4CA5-877A-A0F1216D8C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1CAF6ACA-A804-4C9F-BBE2-1BB9FA67B3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4D8381EE-B8E4-4614-8A03-C39C1D53B32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8BF80890-07A5-40C8-B807-125E9E9A17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A1241C3A-6689-47ED-AF8F-5D1C9E2C70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75AAAF9A-54CF-4E16-97EA-9A55E465F06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DC63973B-74F4-4F7E-9F25-C42CF36258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4A834176-4A57-4967-9558-8A5156557A4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9F9EC3F8-1C4A-45C9-953D-5952074A7D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871AD41A-C51C-44DE-8AE3-F01F5EFF9B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3DC2083D-0310-4D5A-870D-5CF7665271F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9091F207-08AC-4496-931A-4715EE3F47E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a:extLst>
            <a:ext uri="{FF2B5EF4-FFF2-40B4-BE49-F238E27FC236}">
              <a16:creationId xmlns:a16="http://schemas.microsoft.com/office/drawing/2014/main" id="{43C57F82-F41A-4208-B036-8DF07216D73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a:extLst>
            <a:ext uri="{FF2B5EF4-FFF2-40B4-BE49-F238E27FC236}">
              <a16:creationId xmlns:a16="http://schemas.microsoft.com/office/drawing/2014/main" id="{49B4DD74-E24E-4DB1-B32F-45BC89F1126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a:extLst>
            <a:ext uri="{FF2B5EF4-FFF2-40B4-BE49-F238E27FC236}">
              <a16:creationId xmlns:a16="http://schemas.microsoft.com/office/drawing/2014/main" id="{C8DC4DB1-79E9-4BAB-9311-CE887004A03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a:extLst>
            <a:ext uri="{FF2B5EF4-FFF2-40B4-BE49-F238E27FC236}">
              <a16:creationId xmlns:a16="http://schemas.microsoft.com/office/drawing/2014/main" id="{9CC1CAB6-0D79-49DF-A50F-CB6AD6B280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a:extLst>
            <a:ext uri="{FF2B5EF4-FFF2-40B4-BE49-F238E27FC236}">
              <a16:creationId xmlns:a16="http://schemas.microsoft.com/office/drawing/2014/main" id="{BF05D6CB-4B5E-4DC3-B91B-00B11363F0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a:extLst>
            <a:ext uri="{FF2B5EF4-FFF2-40B4-BE49-F238E27FC236}">
              <a16:creationId xmlns:a16="http://schemas.microsoft.com/office/drawing/2014/main" id="{D7416074-BBD2-4189-A639-5CDA4848FAD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a:extLst>
            <a:ext uri="{FF2B5EF4-FFF2-40B4-BE49-F238E27FC236}">
              <a16:creationId xmlns:a16="http://schemas.microsoft.com/office/drawing/2014/main" id="{9F1DF04B-1796-44CE-BFED-3F0077C4082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a:extLst>
            <a:ext uri="{FF2B5EF4-FFF2-40B4-BE49-F238E27FC236}">
              <a16:creationId xmlns:a16="http://schemas.microsoft.com/office/drawing/2014/main" id="{01065E41-DA25-40EA-80C7-8A23C07241E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a:extLst>
            <a:ext uri="{FF2B5EF4-FFF2-40B4-BE49-F238E27FC236}">
              <a16:creationId xmlns:a16="http://schemas.microsoft.com/office/drawing/2014/main" id="{35FF48AB-C5E2-46A9-A1D8-AB94AE2995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a:extLst>
            <a:ext uri="{FF2B5EF4-FFF2-40B4-BE49-F238E27FC236}">
              <a16:creationId xmlns:a16="http://schemas.microsoft.com/office/drawing/2014/main" id="{91724AC6-6689-4A2B-BEE8-DDD168D3201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a:extLst>
            <a:ext uri="{FF2B5EF4-FFF2-40B4-BE49-F238E27FC236}">
              <a16:creationId xmlns:a16="http://schemas.microsoft.com/office/drawing/2014/main" id="{F70F5CDD-B63A-42E8-9675-55726DE5359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7A62FD62-74FE-4955-A301-32099434B7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4678CC3F-4FA5-4EAC-89B2-FA32BBA6017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a:extLst>
            <a:ext uri="{FF2B5EF4-FFF2-40B4-BE49-F238E27FC236}">
              <a16:creationId xmlns:a16="http://schemas.microsoft.com/office/drawing/2014/main" id="{9D5A4805-4746-4521-BBAD-8C94620B70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55" name="直線コネクタ 354">
          <a:extLst>
            <a:ext uri="{FF2B5EF4-FFF2-40B4-BE49-F238E27FC236}">
              <a16:creationId xmlns:a16="http://schemas.microsoft.com/office/drawing/2014/main" id="{F4E188F2-F286-4969-B5B9-20FBB5BA2BB2}"/>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56" name="【一般廃棄物処理施設】&#10;有形固定資産減価償却率最小値テキスト">
          <a:extLst>
            <a:ext uri="{FF2B5EF4-FFF2-40B4-BE49-F238E27FC236}">
              <a16:creationId xmlns:a16="http://schemas.microsoft.com/office/drawing/2014/main" id="{87339618-0DCA-4070-87BC-5B0AC051AB48}"/>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57" name="直線コネクタ 356">
          <a:extLst>
            <a:ext uri="{FF2B5EF4-FFF2-40B4-BE49-F238E27FC236}">
              <a16:creationId xmlns:a16="http://schemas.microsoft.com/office/drawing/2014/main" id="{0AC739F1-99C5-4C16-82C3-D245B6983359}"/>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8" name="【一般廃棄物処理施設】&#10;有形固定資産減価償却率最大値テキスト">
          <a:extLst>
            <a:ext uri="{FF2B5EF4-FFF2-40B4-BE49-F238E27FC236}">
              <a16:creationId xmlns:a16="http://schemas.microsoft.com/office/drawing/2014/main" id="{BF49E638-D4CD-4D8E-9FD8-23494E740F54}"/>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9" name="直線コネクタ 358">
          <a:extLst>
            <a:ext uri="{FF2B5EF4-FFF2-40B4-BE49-F238E27FC236}">
              <a16:creationId xmlns:a16="http://schemas.microsoft.com/office/drawing/2014/main" id="{9EA08B36-ED1A-44BA-ADCB-80FEF20B7D8B}"/>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360" name="【一般廃棄物処理施設】&#10;有形固定資産減価償却率平均値テキスト">
          <a:extLst>
            <a:ext uri="{FF2B5EF4-FFF2-40B4-BE49-F238E27FC236}">
              <a16:creationId xmlns:a16="http://schemas.microsoft.com/office/drawing/2014/main" id="{218CAF17-4A7B-49B9-B7DF-57CEC037C188}"/>
            </a:ext>
          </a:extLst>
        </xdr:cNvPr>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61" name="フローチャート: 判断 360">
          <a:extLst>
            <a:ext uri="{FF2B5EF4-FFF2-40B4-BE49-F238E27FC236}">
              <a16:creationId xmlns:a16="http://schemas.microsoft.com/office/drawing/2014/main" id="{09F18E7A-664E-4B3C-A8DF-43EE0E133874}"/>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2" name="フローチャート: 判断 361">
          <a:extLst>
            <a:ext uri="{FF2B5EF4-FFF2-40B4-BE49-F238E27FC236}">
              <a16:creationId xmlns:a16="http://schemas.microsoft.com/office/drawing/2014/main" id="{180CD041-6DE0-45A5-A70F-BB4D304AFCEA}"/>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363" name="n_1aveValue【一般廃棄物処理施設】&#10;有形固定資産減価償却率">
          <a:extLst>
            <a:ext uri="{FF2B5EF4-FFF2-40B4-BE49-F238E27FC236}">
              <a16:creationId xmlns:a16="http://schemas.microsoft.com/office/drawing/2014/main" id="{82DA305F-A9C6-4D20-886A-11EC83505894}"/>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64" name="フローチャート: 判断 363">
          <a:extLst>
            <a:ext uri="{FF2B5EF4-FFF2-40B4-BE49-F238E27FC236}">
              <a16:creationId xmlns:a16="http://schemas.microsoft.com/office/drawing/2014/main" id="{1771F6DA-4FD9-4F62-B6CC-51310ADA6CC4}"/>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365" name="n_2aveValue【一般廃棄物処理施設】&#10;有形固定資産減価償却率">
          <a:extLst>
            <a:ext uri="{FF2B5EF4-FFF2-40B4-BE49-F238E27FC236}">
              <a16:creationId xmlns:a16="http://schemas.microsoft.com/office/drawing/2014/main" id="{D3223D8A-12CB-4584-BFD7-5B2785581600}"/>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66" name="フローチャート: 判断 365">
          <a:extLst>
            <a:ext uri="{FF2B5EF4-FFF2-40B4-BE49-F238E27FC236}">
              <a16:creationId xmlns:a16="http://schemas.microsoft.com/office/drawing/2014/main" id="{030E2346-A0D0-4FB8-8F72-739A82FAAEE9}"/>
            </a:ext>
          </a:extLst>
        </xdr:cNvPr>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367" name="n_3aveValue【一般廃棄物処理施設】&#10;有形固定資産減価償却率">
          <a:extLst>
            <a:ext uri="{FF2B5EF4-FFF2-40B4-BE49-F238E27FC236}">
              <a16:creationId xmlns:a16="http://schemas.microsoft.com/office/drawing/2014/main" id="{24C3724A-6103-4852-9E1B-50111B349136}"/>
            </a:ext>
          </a:extLst>
        </xdr:cNvPr>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76B5C85E-72C5-4370-A92A-078CF8A210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62EE8620-C959-446C-9B75-9E920CB8B4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64361542-360C-4E5F-B648-FD4BC915AD9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BC21DDB2-2BC9-43AA-97AA-F33A1D82665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7185606C-6B51-4EDA-9DC8-555628BB4CB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373" name="楕円 372">
          <a:extLst>
            <a:ext uri="{FF2B5EF4-FFF2-40B4-BE49-F238E27FC236}">
              <a16:creationId xmlns:a16="http://schemas.microsoft.com/office/drawing/2014/main" id="{875B2B5B-7117-44D8-AB9D-62CC9EC179AB}"/>
            </a:ext>
          </a:extLst>
        </xdr:cNvPr>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374" name="【一般廃棄物処理施設】&#10;有形固定資産減価償却率該当値テキスト">
          <a:extLst>
            <a:ext uri="{FF2B5EF4-FFF2-40B4-BE49-F238E27FC236}">
              <a16:creationId xmlns:a16="http://schemas.microsoft.com/office/drawing/2014/main" id="{E4D87CEA-6A4E-42F3-B329-643EF779444F}"/>
            </a:ext>
          </a:extLst>
        </xdr:cNvPr>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109220</xdr:rowOff>
    </xdr:from>
    <xdr:to>
      <xdr:col>81</xdr:col>
      <xdr:colOff>101600</xdr:colOff>
      <xdr:row>40</xdr:row>
      <xdr:rowOff>39370</xdr:rowOff>
    </xdr:to>
    <xdr:sp macro="" textlink="">
      <xdr:nvSpPr>
        <xdr:cNvPr id="375" name="楕円 374">
          <a:extLst>
            <a:ext uri="{FF2B5EF4-FFF2-40B4-BE49-F238E27FC236}">
              <a16:creationId xmlns:a16="http://schemas.microsoft.com/office/drawing/2014/main" id="{6FC1739F-9563-4F42-8F27-A86F08F40289}"/>
            </a:ext>
          </a:extLst>
        </xdr:cNvPr>
        <xdr:cNvSpPr/>
      </xdr:nvSpPr>
      <xdr:spPr>
        <a:xfrm>
          <a:off x="1543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39</xdr:row>
      <xdr:rowOff>160020</xdr:rowOff>
    </xdr:to>
    <xdr:cxnSp macro="">
      <xdr:nvCxnSpPr>
        <xdr:cNvPr id="376" name="直線コネクタ 375">
          <a:extLst>
            <a:ext uri="{FF2B5EF4-FFF2-40B4-BE49-F238E27FC236}">
              <a16:creationId xmlns:a16="http://schemas.microsoft.com/office/drawing/2014/main" id="{AF4990F4-799C-4566-9CD7-139CF2C009C3}"/>
            </a:ext>
          </a:extLst>
        </xdr:cNvPr>
        <xdr:cNvCxnSpPr/>
      </xdr:nvCxnSpPr>
      <xdr:spPr>
        <a:xfrm flipV="1">
          <a:off x="15481300" y="67970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377" name="楕円 376">
          <a:extLst>
            <a:ext uri="{FF2B5EF4-FFF2-40B4-BE49-F238E27FC236}">
              <a16:creationId xmlns:a16="http://schemas.microsoft.com/office/drawing/2014/main" id="{F01DC5F4-5ED2-4364-8819-4B1607C3E464}"/>
            </a:ext>
          </a:extLst>
        </xdr:cNvPr>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160020</xdr:rowOff>
    </xdr:to>
    <xdr:cxnSp macro="">
      <xdr:nvCxnSpPr>
        <xdr:cNvPr id="378" name="直線コネクタ 377">
          <a:extLst>
            <a:ext uri="{FF2B5EF4-FFF2-40B4-BE49-F238E27FC236}">
              <a16:creationId xmlns:a16="http://schemas.microsoft.com/office/drawing/2014/main" id="{CE511866-6007-494C-819E-43FF0D8967C5}"/>
            </a:ext>
          </a:extLst>
        </xdr:cNvPr>
        <xdr:cNvCxnSpPr/>
      </xdr:nvCxnSpPr>
      <xdr:spPr>
        <a:xfrm>
          <a:off x="14592300" y="67475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30497</xdr:rowOff>
    </xdr:from>
    <xdr:ext cx="405111" cy="259045"/>
    <xdr:sp macro="" textlink="">
      <xdr:nvSpPr>
        <xdr:cNvPr id="379" name="n_1mainValue【一般廃棄物処理施設】&#10;有形固定資産減価償却率">
          <a:extLst>
            <a:ext uri="{FF2B5EF4-FFF2-40B4-BE49-F238E27FC236}">
              <a16:creationId xmlns:a16="http://schemas.microsoft.com/office/drawing/2014/main" id="{CDDBB09E-675E-434B-8AB7-7FA9DF9608C9}"/>
            </a:ext>
          </a:extLst>
        </xdr:cNvPr>
        <xdr:cNvSpPr txBox="1"/>
      </xdr:nvSpPr>
      <xdr:spPr>
        <a:xfrm>
          <a:off x="152660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380" name="n_2mainValue【一般廃棄物処理施設】&#10;有形固定資産減価償却率">
          <a:extLst>
            <a:ext uri="{FF2B5EF4-FFF2-40B4-BE49-F238E27FC236}">
              <a16:creationId xmlns:a16="http://schemas.microsoft.com/office/drawing/2014/main" id="{2A97397C-D75A-490D-9E85-F0909137FE70}"/>
            </a:ext>
          </a:extLst>
        </xdr:cNvPr>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DFFE27A2-3F41-4E77-A685-61ED732FAB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444EB48A-B519-4E97-9C55-62FD566A2B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48C8520E-E3BD-43CE-9948-71C6AED41B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0F697288-948D-470D-B0A9-5A2D91F1B74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125F7BF8-2394-4BB4-9057-F6C11DB1669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9A15C2AC-1001-4AAD-AB92-C8790C255E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1E158EFC-C3C1-4D79-B542-F7829BF6E2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18D50B7D-108E-4A37-869D-C5A9CE6BBF1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E5DEA9DA-39AE-4F34-B0EF-01761B5E80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4AC0E447-D173-465D-94F3-43EF5F0E76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a:extLst>
            <a:ext uri="{FF2B5EF4-FFF2-40B4-BE49-F238E27FC236}">
              <a16:creationId xmlns:a16="http://schemas.microsoft.com/office/drawing/2014/main" id="{1AEB4854-E577-417E-A158-E4558F8251F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2" name="テキスト ボックス 391">
          <a:extLst>
            <a:ext uri="{FF2B5EF4-FFF2-40B4-BE49-F238E27FC236}">
              <a16:creationId xmlns:a16="http://schemas.microsoft.com/office/drawing/2014/main" id="{1E6F892F-852B-4ED2-94BA-786666C2F5C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a:extLst>
            <a:ext uri="{FF2B5EF4-FFF2-40B4-BE49-F238E27FC236}">
              <a16:creationId xmlns:a16="http://schemas.microsoft.com/office/drawing/2014/main" id="{946F472A-05B0-4ECD-9EA1-869ED40C740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4" name="テキスト ボックス 393">
          <a:extLst>
            <a:ext uri="{FF2B5EF4-FFF2-40B4-BE49-F238E27FC236}">
              <a16:creationId xmlns:a16="http://schemas.microsoft.com/office/drawing/2014/main" id="{A1726D3B-F206-4E6D-8FB0-1A22ACBE7ED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a:extLst>
            <a:ext uri="{FF2B5EF4-FFF2-40B4-BE49-F238E27FC236}">
              <a16:creationId xmlns:a16="http://schemas.microsoft.com/office/drawing/2014/main" id="{EEFAEC0D-B646-4C18-B271-0ABBAA325D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6" name="テキスト ボックス 395">
          <a:extLst>
            <a:ext uri="{FF2B5EF4-FFF2-40B4-BE49-F238E27FC236}">
              <a16:creationId xmlns:a16="http://schemas.microsoft.com/office/drawing/2014/main" id="{25C1FF73-CD65-4A27-AE5A-FF833EBD83C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a:extLst>
            <a:ext uri="{FF2B5EF4-FFF2-40B4-BE49-F238E27FC236}">
              <a16:creationId xmlns:a16="http://schemas.microsoft.com/office/drawing/2014/main" id="{AD4C74F2-18D3-4769-AD36-B08A8A59E28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8" name="テキスト ボックス 397">
          <a:extLst>
            <a:ext uri="{FF2B5EF4-FFF2-40B4-BE49-F238E27FC236}">
              <a16:creationId xmlns:a16="http://schemas.microsoft.com/office/drawing/2014/main" id="{1FD6AB19-646D-436F-8C79-65D41766444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a:extLst>
            <a:ext uri="{FF2B5EF4-FFF2-40B4-BE49-F238E27FC236}">
              <a16:creationId xmlns:a16="http://schemas.microsoft.com/office/drawing/2014/main" id="{ECA5E029-85F5-4B86-A3EE-DD16CFA001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0" name="テキスト ボックス 399">
          <a:extLst>
            <a:ext uri="{FF2B5EF4-FFF2-40B4-BE49-F238E27FC236}">
              <a16:creationId xmlns:a16="http://schemas.microsoft.com/office/drawing/2014/main" id="{D66C9A64-FBEF-4BBF-A75E-BD706DB9064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a:extLst>
            <a:ext uri="{FF2B5EF4-FFF2-40B4-BE49-F238E27FC236}">
              <a16:creationId xmlns:a16="http://schemas.microsoft.com/office/drawing/2014/main" id="{0721E07C-E3EC-4694-966D-01048AA923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2" name="テキスト ボックス 401">
          <a:extLst>
            <a:ext uri="{FF2B5EF4-FFF2-40B4-BE49-F238E27FC236}">
              <a16:creationId xmlns:a16="http://schemas.microsoft.com/office/drawing/2014/main" id="{1AFD67B8-9061-4C0B-A1AF-901C7CE2483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a:extLst>
            <a:ext uri="{FF2B5EF4-FFF2-40B4-BE49-F238E27FC236}">
              <a16:creationId xmlns:a16="http://schemas.microsoft.com/office/drawing/2014/main" id="{F257DAC0-4118-42D2-9C9C-BDD6491290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04" name="直線コネクタ 403">
          <a:extLst>
            <a:ext uri="{FF2B5EF4-FFF2-40B4-BE49-F238E27FC236}">
              <a16:creationId xmlns:a16="http://schemas.microsoft.com/office/drawing/2014/main" id="{1D6D29AE-BDC2-4D43-997F-662A0F057995}"/>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05" name="【一般廃棄物処理施設】&#10;一人当たり有形固定資産（償却資産）額最小値テキスト">
          <a:extLst>
            <a:ext uri="{FF2B5EF4-FFF2-40B4-BE49-F238E27FC236}">
              <a16:creationId xmlns:a16="http://schemas.microsoft.com/office/drawing/2014/main" id="{19D3CD95-17FE-4691-BF31-B6AD36DE6EA5}"/>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06" name="直線コネクタ 405">
          <a:extLst>
            <a:ext uri="{FF2B5EF4-FFF2-40B4-BE49-F238E27FC236}">
              <a16:creationId xmlns:a16="http://schemas.microsoft.com/office/drawing/2014/main" id="{B04FA066-0B67-4D4B-A4AD-543F89B40114}"/>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07" name="【一般廃棄物処理施設】&#10;一人当たり有形固定資産（償却資産）額最大値テキスト">
          <a:extLst>
            <a:ext uri="{FF2B5EF4-FFF2-40B4-BE49-F238E27FC236}">
              <a16:creationId xmlns:a16="http://schemas.microsoft.com/office/drawing/2014/main" id="{A8EFC4DA-7AD4-4410-B758-BC50FC4BD859}"/>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08" name="直線コネクタ 407">
          <a:extLst>
            <a:ext uri="{FF2B5EF4-FFF2-40B4-BE49-F238E27FC236}">
              <a16:creationId xmlns:a16="http://schemas.microsoft.com/office/drawing/2014/main" id="{0EAEEFFF-886D-4C17-9713-D0EFF717722E}"/>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09" name="【一般廃棄物処理施設】&#10;一人当たり有形固定資産（償却資産）額平均値テキスト">
          <a:extLst>
            <a:ext uri="{FF2B5EF4-FFF2-40B4-BE49-F238E27FC236}">
              <a16:creationId xmlns:a16="http://schemas.microsoft.com/office/drawing/2014/main" id="{0CDA8FD5-469F-4D39-B13B-34E421A5D448}"/>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10" name="フローチャート: 判断 409">
          <a:extLst>
            <a:ext uri="{FF2B5EF4-FFF2-40B4-BE49-F238E27FC236}">
              <a16:creationId xmlns:a16="http://schemas.microsoft.com/office/drawing/2014/main" id="{5E15EAE0-C849-4A3E-8A6A-30954735BAE8}"/>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11" name="フローチャート: 判断 410">
          <a:extLst>
            <a:ext uri="{FF2B5EF4-FFF2-40B4-BE49-F238E27FC236}">
              <a16:creationId xmlns:a16="http://schemas.microsoft.com/office/drawing/2014/main" id="{C52740DF-7F24-4CCC-9083-CAEDA823EBEE}"/>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12" name="n_1aveValue【一般廃棄物処理施設】&#10;一人当たり有形固定資産（償却資産）額">
          <a:extLst>
            <a:ext uri="{FF2B5EF4-FFF2-40B4-BE49-F238E27FC236}">
              <a16:creationId xmlns:a16="http://schemas.microsoft.com/office/drawing/2014/main" id="{A561694F-0FED-485F-AF28-2D65B132C51B}"/>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13" name="フローチャート: 判断 412">
          <a:extLst>
            <a:ext uri="{FF2B5EF4-FFF2-40B4-BE49-F238E27FC236}">
              <a16:creationId xmlns:a16="http://schemas.microsoft.com/office/drawing/2014/main" id="{5DDC47A1-94F9-4D36-812A-7697FED5EE79}"/>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14" name="n_2aveValue【一般廃棄物処理施設】&#10;一人当たり有形固定資産（償却資産）額">
          <a:extLst>
            <a:ext uri="{FF2B5EF4-FFF2-40B4-BE49-F238E27FC236}">
              <a16:creationId xmlns:a16="http://schemas.microsoft.com/office/drawing/2014/main" id="{D802A1C2-548F-453D-92CA-8162D46709EB}"/>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15" name="フローチャート: 判断 414">
          <a:extLst>
            <a:ext uri="{FF2B5EF4-FFF2-40B4-BE49-F238E27FC236}">
              <a16:creationId xmlns:a16="http://schemas.microsoft.com/office/drawing/2014/main" id="{7CEB4F47-05AB-41BF-B20D-658B16C9CE38}"/>
            </a:ext>
          </a:extLst>
        </xdr:cNvPr>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16" name="n_3aveValue【一般廃棄物処理施設】&#10;一人当たり有形固定資産（償却資産）額">
          <a:extLst>
            <a:ext uri="{FF2B5EF4-FFF2-40B4-BE49-F238E27FC236}">
              <a16:creationId xmlns:a16="http://schemas.microsoft.com/office/drawing/2014/main" id="{EB62CAC0-5EF3-446D-AC1F-A1EB7E0FD410}"/>
            </a:ext>
          </a:extLst>
        </xdr:cNvPr>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9B37621D-0FE4-4073-B1B9-F50398337B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AA2177D-70B5-4A43-9F07-CD0CD82C208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AAB5BC4-EE0C-4EFC-9638-6314823CD0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CE89908C-2961-4D0C-8B49-0A3DA5ED36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E27CC470-5EAA-477A-B319-A162E68BCA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152597</xdr:rowOff>
    </xdr:from>
    <xdr:to>
      <xdr:col>116</xdr:col>
      <xdr:colOff>114300</xdr:colOff>
      <xdr:row>42</xdr:row>
      <xdr:rowOff>82747</xdr:rowOff>
    </xdr:to>
    <xdr:sp macro="" textlink="">
      <xdr:nvSpPr>
        <xdr:cNvPr id="422" name="楕円 421">
          <a:extLst>
            <a:ext uri="{FF2B5EF4-FFF2-40B4-BE49-F238E27FC236}">
              <a16:creationId xmlns:a16="http://schemas.microsoft.com/office/drawing/2014/main" id="{216242AE-99D5-4BAD-9D56-763971365874}"/>
            </a:ext>
          </a:extLst>
        </xdr:cNvPr>
        <xdr:cNvSpPr/>
      </xdr:nvSpPr>
      <xdr:spPr>
        <a:xfrm>
          <a:off x="22110700" y="71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67524</xdr:rowOff>
    </xdr:from>
    <xdr:ext cx="469744" cy="259045"/>
    <xdr:sp macro="" textlink="">
      <xdr:nvSpPr>
        <xdr:cNvPr id="423" name="【一般廃棄物処理施設】&#10;一人当たり有形固定資産（償却資産）額該当値テキスト">
          <a:extLst>
            <a:ext uri="{FF2B5EF4-FFF2-40B4-BE49-F238E27FC236}">
              <a16:creationId xmlns:a16="http://schemas.microsoft.com/office/drawing/2014/main" id="{E3BAFCA4-F2B0-46CA-BD93-5105E8438FE3}"/>
            </a:ext>
          </a:extLst>
        </xdr:cNvPr>
        <xdr:cNvSpPr txBox="1"/>
      </xdr:nvSpPr>
      <xdr:spPr>
        <a:xfrm>
          <a:off x="22199600" y="709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152722</xdr:rowOff>
    </xdr:from>
    <xdr:to>
      <xdr:col>112</xdr:col>
      <xdr:colOff>38100</xdr:colOff>
      <xdr:row>42</xdr:row>
      <xdr:rowOff>82872</xdr:rowOff>
    </xdr:to>
    <xdr:sp macro="" textlink="">
      <xdr:nvSpPr>
        <xdr:cNvPr id="424" name="楕円 423">
          <a:extLst>
            <a:ext uri="{FF2B5EF4-FFF2-40B4-BE49-F238E27FC236}">
              <a16:creationId xmlns:a16="http://schemas.microsoft.com/office/drawing/2014/main" id="{F3418AB5-52E0-460B-945C-CCFF1FC9BC37}"/>
            </a:ext>
          </a:extLst>
        </xdr:cNvPr>
        <xdr:cNvSpPr/>
      </xdr:nvSpPr>
      <xdr:spPr>
        <a:xfrm>
          <a:off x="21272500" y="7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31947</xdr:rowOff>
    </xdr:from>
    <xdr:to>
      <xdr:col>116</xdr:col>
      <xdr:colOff>63500</xdr:colOff>
      <xdr:row>42</xdr:row>
      <xdr:rowOff>32072</xdr:rowOff>
    </xdr:to>
    <xdr:cxnSp macro="">
      <xdr:nvCxnSpPr>
        <xdr:cNvPr id="425" name="直線コネクタ 424">
          <a:extLst>
            <a:ext uri="{FF2B5EF4-FFF2-40B4-BE49-F238E27FC236}">
              <a16:creationId xmlns:a16="http://schemas.microsoft.com/office/drawing/2014/main" id="{9E29C8F3-550F-4A73-941A-9CFDE8E0239D}"/>
            </a:ext>
          </a:extLst>
        </xdr:cNvPr>
        <xdr:cNvCxnSpPr/>
      </xdr:nvCxnSpPr>
      <xdr:spPr>
        <a:xfrm flipV="1">
          <a:off x="21323300" y="7232847"/>
          <a:ext cx="8382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26367</xdr:rowOff>
    </xdr:from>
    <xdr:to>
      <xdr:col>107</xdr:col>
      <xdr:colOff>101600</xdr:colOff>
      <xdr:row>41</xdr:row>
      <xdr:rowOff>127967</xdr:rowOff>
    </xdr:to>
    <xdr:sp macro="" textlink="">
      <xdr:nvSpPr>
        <xdr:cNvPr id="426" name="楕円 425">
          <a:extLst>
            <a:ext uri="{FF2B5EF4-FFF2-40B4-BE49-F238E27FC236}">
              <a16:creationId xmlns:a16="http://schemas.microsoft.com/office/drawing/2014/main" id="{38851AFD-E2CF-43A9-8D17-CF1D3CE649D8}"/>
            </a:ext>
          </a:extLst>
        </xdr:cNvPr>
        <xdr:cNvSpPr/>
      </xdr:nvSpPr>
      <xdr:spPr>
        <a:xfrm>
          <a:off x="20383500" y="7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77167</xdr:rowOff>
    </xdr:from>
    <xdr:to>
      <xdr:col>111</xdr:col>
      <xdr:colOff>177800</xdr:colOff>
      <xdr:row>42</xdr:row>
      <xdr:rowOff>32072</xdr:rowOff>
    </xdr:to>
    <xdr:cxnSp macro="">
      <xdr:nvCxnSpPr>
        <xdr:cNvPr id="427" name="直線コネクタ 426">
          <a:extLst>
            <a:ext uri="{FF2B5EF4-FFF2-40B4-BE49-F238E27FC236}">
              <a16:creationId xmlns:a16="http://schemas.microsoft.com/office/drawing/2014/main" id="{4E6117BE-CFBB-4CAB-8461-6ADF67B7F842}"/>
            </a:ext>
          </a:extLst>
        </xdr:cNvPr>
        <xdr:cNvCxnSpPr/>
      </xdr:nvCxnSpPr>
      <xdr:spPr>
        <a:xfrm>
          <a:off x="20434300" y="7106617"/>
          <a:ext cx="889000" cy="1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73999</xdr:rowOff>
    </xdr:from>
    <xdr:ext cx="469744" cy="259045"/>
    <xdr:sp macro="" textlink="">
      <xdr:nvSpPr>
        <xdr:cNvPr id="428" name="n_1mainValue【一般廃棄物処理施設】&#10;一人当たり有形固定資産（償却資産）額">
          <a:extLst>
            <a:ext uri="{FF2B5EF4-FFF2-40B4-BE49-F238E27FC236}">
              <a16:creationId xmlns:a16="http://schemas.microsoft.com/office/drawing/2014/main" id="{140AFE83-8545-415B-982A-B7F07931ACDE}"/>
            </a:ext>
          </a:extLst>
        </xdr:cNvPr>
        <xdr:cNvSpPr txBox="1"/>
      </xdr:nvSpPr>
      <xdr:spPr>
        <a:xfrm>
          <a:off x="21075728" y="727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119094</xdr:rowOff>
    </xdr:from>
    <xdr:ext cx="534377" cy="259045"/>
    <xdr:sp macro="" textlink="">
      <xdr:nvSpPr>
        <xdr:cNvPr id="429" name="n_2mainValue【一般廃棄物処理施設】&#10;一人当たり有形固定資産（償却資産）額">
          <a:extLst>
            <a:ext uri="{FF2B5EF4-FFF2-40B4-BE49-F238E27FC236}">
              <a16:creationId xmlns:a16="http://schemas.microsoft.com/office/drawing/2014/main" id="{F68D8AF6-AE88-4266-8AB9-13B7088ACA78}"/>
            </a:ext>
          </a:extLst>
        </xdr:cNvPr>
        <xdr:cNvSpPr txBox="1"/>
      </xdr:nvSpPr>
      <xdr:spPr>
        <a:xfrm>
          <a:off x="20167111" y="71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16C40FCB-1A41-4520-A504-C036F21EE9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301DCF5E-FC51-49BB-8A77-7796CB12E8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BAF1EE6B-62BD-442E-8C64-206D04EE8E6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7CF7A7B4-06BE-4109-AC23-74110B6254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D615A077-91F7-4E2C-B443-8825DF7CB3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B4328D90-0755-483D-83A7-01A4D75717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4CE0F45C-8BFA-407A-9393-A776549AEE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617070F7-799C-499B-825B-FFF542BA6F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EC31820E-9B68-4F6C-8019-81BEFC34EA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F99DD09E-9527-4580-B008-84AB07B212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a16="http://schemas.microsoft.com/office/drawing/2014/main" id="{A81C45A5-C22A-4FA9-B3C0-9CD02BB76CA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1" name="直線コネクタ 440">
          <a:extLst>
            <a:ext uri="{FF2B5EF4-FFF2-40B4-BE49-F238E27FC236}">
              <a16:creationId xmlns:a16="http://schemas.microsoft.com/office/drawing/2014/main" id="{EC6AE746-EAF6-4D55-8F29-DFD49972347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2" name="テキスト ボックス 441">
          <a:extLst>
            <a:ext uri="{FF2B5EF4-FFF2-40B4-BE49-F238E27FC236}">
              <a16:creationId xmlns:a16="http://schemas.microsoft.com/office/drawing/2014/main" id="{09CC86A3-6396-4D59-9528-20BBE3F4ED1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3" name="直線コネクタ 442">
          <a:extLst>
            <a:ext uri="{FF2B5EF4-FFF2-40B4-BE49-F238E27FC236}">
              <a16:creationId xmlns:a16="http://schemas.microsoft.com/office/drawing/2014/main" id="{DEE76D6C-69AE-44B3-B174-57E44F63E95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4" name="テキスト ボックス 443">
          <a:extLst>
            <a:ext uri="{FF2B5EF4-FFF2-40B4-BE49-F238E27FC236}">
              <a16:creationId xmlns:a16="http://schemas.microsoft.com/office/drawing/2014/main" id="{3F21305E-68B3-48D3-BF92-2E0C6FB5EAC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5" name="直線コネクタ 444">
          <a:extLst>
            <a:ext uri="{FF2B5EF4-FFF2-40B4-BE49-F238E27FC236}">
              <a16:creationId xmlns:a16="http://schemas.microsoft.com/office/drawing/2014/main" id="{67A7D12D-A4BC-48C7-8832-F17E297C2EF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6" name="テキスト ボックス 445">
          <a:extLst>
            <a:ext uri="{FF2B5EF4-FFF2-40B4-BE49-F238E27FC236}">
              <a16:creationId xmlns:a16="http://schemas.microsoft.com/office/drawing/2014/main" id="{73F5AA28-3ED8-44E2-BAA4-555A146E876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7" name="直線コネクタ 446">
          <a:extLst>
            <a:ext uri="{FF2B5EF4-FFF2-40B4-BE49-F238E27FC236}">
              <a16:creationId xmlns:a16="http://schemas.microsoft.com/office/drawing/2014/main" id="{0F5A36B1-600C-4213-962D-2F1C57F9707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8" name="テキスト ボックス 447">
          <a:extLst>
            <a:ext uri="{FF2B5EF4-FFF2-40B4-BE49-F238E27FC236}">
              <a16:creationId xmlns:a16="http://schemas.microsoft.com/office/drawing/2014/main" id="{8D15C8FF-621B-4E73-90D8-55101AA295D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F146E4FB-BD00-41DB-98DA-E2E5F3176D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E146E3B7-218E-4CA4-9A15-E5C4FAD55B6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保健センター・保健所】&#10;有形固定資産減価償却率グラフ枠">
          <a:extLst>
            <a:ext uri="{FF2B5EF4-FFF2-40B4-BE49-F238E27FC236}">
              <a16:creationId xmlns:a16="http://schemas.microsoft.com/office/drawing/2014/main" id="{612E82AD-E50C-479D-8617-CE20A3BAA9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52" name="直線コネクタ 451">
          <a:extLst>
            <a:ext uri="{FF2B5EF4-FFF2-40B4-BE49-F238E27FC236}">
              <a16:creationId xmlns:a16="http://schemas.microsoft.com/office/drawing/2014/main" id="{783E15AB-FF94-40DB-9F77-39A4C08AB174}"/>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53" name="【保健センター・保健所】&#10;有形固定資産減価償却率最小値テキスト">
          <a:extLst>
            <a:ext uri="{FF2B5EF4-FFF2-40B4-BE49-F238E27FC236}">
              <a16:creationId xmlns:a16="http://schemas.microsoft.com/office/drawing/2014/main" id="{B21DD8BE-3E04-4DB4-AE07-B2246A826FE1}"/>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54" name="直線コネクタ 453">
          <a:extLst>
            <a:ext uri="{FF2B5EF4-FFF2-40B4-BE49-F238E27FC236}">
              <a16:creationId xmlns:a16="http://schemas.microsoft.com/office/drawing/2014/main" id="{85698024-9669-4451-915D-D955528C035C}"/>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55" name="【保健センター・保健所】&#10;有形固定資産減価償却率最大値テキスト">
          <a:extLst>
            <a:ext uri="{FF2B5EF4-FFF2-40B4-BE49-F238E27FC236}">
              <a16:creationId xmlns:a16="http://schemas.microsoft.com/office/drawing/2014/main" id="{1FE89816-51B4-4612-8EB2-C7BE0882BB6A}"/>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56" name="直線コネクタ 455">
          <a:extLst>
            <a:ext uri="{FF2B5EF4-FFF2-40B4-BE49-F238E27FC236}">
              <a16:creationId xmlns:a16="http://schemas.microsoft.com/office/drawing/2014/main" id="{7269CB9A-C400-4C5C-8CD9-C2186A90503E}"/>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57" name="【保健センター・保健所】&#10;有形固定資産減価償却率平均値テキスト">
          <a:extLst>
            <a:ext uri="{FF2B5EF4-FFF2-40B4-BE49-F238E27FC236}">
              <a16:creationId xmlns:a16="http://schemas.microsoft.com/office/drawing/2014/main" id="{D628A391-4DE6-4205-9D8B-1FCAEB40693F}"/>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58" name="フローチャート: 判断 457">
          <a:extLst>
            <a:ext uri="{FF2B5EF4-FFF2-40B4-BE49-F238E27FC236}">
              <a16:creationId xmlns:a16="http://schemas.microsoft.com/office/drawing/2014/main" id="{FF2A8251-92BC-4A03-BDB9-6E4B90038357}"/>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59" name="フローチャート: 判断 458">
          <a:extLst>
            <a:ext uri="{FF2B5EF4-FFF2-40B4-BE49-F238E27FC236}">
              <a16:creationId xmlns:a16="http://schemas.microsoft.com/office/drawing/2014/main" id="{4ABE3442-BB5B-4BB6-A892-79FCBF43F020}"/>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60" name="n_1aveValue【保健センター・保健所】&#10;有形固定資産減価償却率">
          <a:extLst>
            <a:ext uri="{FF2B5EF4-FFF2-40B4-BE49-F238E27FC236}">
              <a16:creationId xmlns:a16="http://schemas.microsoft.com/office/drawing/2014/main" id="{8E9030E0-0E3A-49FF-A396-2CB58C003DDC}"/>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61" name="フローチャート: 判断 460">
          <a:extLst>
            <a:ext uri="{FF2B5EF4-FFF2-40B4-BE49-F238E27FC236}">
              <a16:creationId xmlns:a16="http://schemas.microsoft.com/office/drawing/2014/main" id="{44543A51-6361-462D-A020-2694C7071292}"/>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6249D87F-E5F3-4918-964B-F9DA1C760767}"/>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63" name="フローチャート: 判断 462">
          <a:extLst>
            <a:ext uri="{FF2B5EF4-FFF2-40B4-BE49-F238E27FC236}">
              <a16:creationId xmlns:a16="http://schemas.microsoft.com/office/drawing/2014/main" id="{68BB2ECF-FACC-4CBC-A5DE-2125FBCCB07F}"/>
            </a:ext>
          </a:extLst>
        </xdr:cNvPr>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53611</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493AD725-3A07-4E91-950F-1E22B9A61790}"/>
            </a:ext>
          </a:extLst>
        </xdr:cNvPr>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675284BE-B429-4C62-988D-4376D5F7E0A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EAE82E0D-1433-42A2-A8A9-B5DCE85919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4403A1EB-F67C-44F4-99E6-F83618AC29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31D7F7D0-D300-4300-93A0-BB5565DE33B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E918C711-3149-4178-9F4F-99C241A6D7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84074</xdr:rowOff>
    </xdr:from>
    <xdr:to>
      <xdr:col>85</xdr:col>
      <xdr:colOff>177800</xdr:colOff>
      <xdr:row>56</xdr:row>
      <xdr:rowOff>14224</xdr:rowOff>
    </xdr:to>
    <xdr:sp macro="" textlink="">
      <xdr:nvSpPr>
        <xdr:cNvPr id="470" name="楕円 469">
          <a:extLst>
            <a:ext uri="{FF2B5EF4-FFF2-40B4-BE49-F238E27FC236}">
              <a16:creationId xmlns:a16="http://schemas.microsoft.com/office/drawing/2014/main" id="{5BE634D5-102D-4AC1-932F-9DB965E8E48C}"/>
            </a:ext>
          </a:extLst>
        </xdr:cNvPr>
        <xdr:cNvSpPr/>
      </xdr:nvSpPr>
      <xdr:spPr>
        <a:xfrm>
          <a:off x="16268700" y="9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37101</xdr:rowOff>
    </xdr:from>
    <xdr:ext cx="405111" cy="259045"/>
    <xdr:sp macro="" textlink="">
      <xdr:nvSpPr>
        <xdr:cNvPr id="471" name="【保健センター・保健所】&#10;有形固定資産減価償却率該当値テキスト">
          <a:extLst>
            <a:ext uri="{FF2B5EF4-FFF2-40B4-BE49-F238E27FC236}">
              <a16:creationId xmlns:a16="http://schemas.microsoft.com/office/drawing/2014/main" id="{5985097C-B7C8-4297-BFF7-C951ECAE7667}"/>
            </a:ext>
          </a:extLst>
        </xdr:cNvPr>
        <xdr:cNvSpPr txBox="1"/>
      </xdr:nvSpPr>
      <xdr:spPr>
        <a:xfrm>
          <a:off x="16357600" y="946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141224</xdr:rowOff>
    </xdr:from>
    <xdr:to>
      <xdr:col>81</xdr:col>
      <xdr:colOff>101600</xdr:colOff>
      <xdr:row>56</xdr:row>
      <xdr:rowOff>71374</xdr:rowOff>
    </xdr:to>
    <xdr:sp macro="" textlink="">
      <xdr:nvSpPr>
        <xdr:cNvPr id="472" name="楕円 471">
          <a:extLst>
            <a:ext uri="{FF2B5EF4-FFF2-40B4-BE49-F238E27FC236}">
              <a16:creationId xmlns:a16="http://schemas.microsoft.com/office/drawing/2014/main" id="{065EBD08-0F30-4CF3-8EC8-209F6C2D8C3B}"/>
            </a:ext>
          </a:extLst>
        </xdr:cNvPr>
        <xdr:cNvSpPr/>
      </xdr:nvSpPr>
      <xdr:spPr>
        <a:xfrm>
          <a:off x="154305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134874</xdr:rowOff>
    </xdr:from>
    <xdr:to>
      <xdr:col>85</xdr:col>
      <xdr:colOff>127000</xdr:colOff>
      <xdr:row>56</xdr:row>
      <xdr:rowOff>20574</xdr:rowOff>
    </xdr:to>
    <xdr:cxnSp macro="">
      <xdr:nvCxnSpPr>
        <xdr:cNvPr id="473" name="直線コネクタ 472">
          <a:extLst>
            <a:ext uri="{FF2B5EF4-FFF2-40B4-BE49-F238E27FC236}">
              <a16:creationId xmlns:a16="http://schemas.microsoft.com/office/drawing/2014/main" id="{0668D464-0A95-482A-9ED6-3648B2C9ECA1}"/>
            </a:ext>
          </a:extLst>
        </xdr:cNvPr>
        <xdr:cNvCxnSpPr/>
      </xdr:nvCxnSpPr>
      <xdr:spPr>
        <a:xfrm flipV="1">
          <a:off x="15481300" y="95646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26924</xdr:rowOff>
    </xdr:from>
    <xdr:to>
      <xdr:col>76</xdr:col>
      <xdr:colOff>165100</xdr:colOff>
      <xdr:row>56</xdr:row>
      <xdr:rowOff>128524</xdr:rowOff>
    </xdr:to>
    <xdr:sp macro="" textlink="">
      <xdr:nvSpPr>
        <xdr:cNvPr id="474" name="楕円 473">
          <a:extLst>
            <a:ext uri="{FF2B5EF4-FFF2-40B4-BE49-F238E27FC236}">
              <a16:creationId xmlns:a16="http://schemas.microsoft.com/office/drawing/2014/main" id="{EE958281-1043-4E3A-A506-1DAC24E6E859}"/>
            </a:ext>
          </a:extLst>
        </xdr:cNvPr>
        <xdr:cNvSpPr/>
      </xdr:nvSpPr>
      <xdr:spPr>
        <a:xfrm>
          <a:off x="14541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20574</xdr:rowOff>
    </xdr:from>
    <xdr:to>
      <xdr:col>81</xdr:col>
      <xdr:colOff>50800</xdr:colOff>
      <xdr:row>56</xdr:row>
      <xdr:rowOff>77724</xdr:rowOff>
    </xdr:to>
    <xdr:cxnSp macro="">
      <xdr:nvCxnSpPr>
        <xdr:cNvPr id="475" name="直線コネクタ 474">
          <a:extLst>
            <a:ext uri="{FF2B5EF4-FFF2-40B4-BE49-F238E27FC236}">
              <a16:creationId xmlns:a16="http://schemas.microsoft.com/office/drawing/2014/main" id="{A942BD60-F7E3-4990-9603-0E196729D553}"/>
            </a:ext>
          </a:extLst>
        </xdr:cNvPr>
        <xdr:cNvCxnSpPr/>
      </xdr:nvCxnSpPr>
      <xdr:spPr>
        <a:xfrm flipV="1">
          <a:off x="14592300" y="962177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87901</xdr:rowOff>
    </xdr:from>
    <xdr:ext cx="405111" cy="259045"/>
    <xdr:sp macro="" textlink="">
      <xdr:nvSpPr>
        <xdr:cNvPr id="476" name="n_1mainValue【保健センター・保健所】&#10;有形固定資産減価償却率">
          <a:extLst>
            <a:ext uri="{FF2B5EF4-FFF2-40B4-BE49-F238E27FC236}">
              <a16:creationId xmlns:a16="http://schemas.microsoft.com/office/drawing/2014/main" id="{9656B4B4-D893-40B6-A1D7-28E74DE532D1}"/>
            </a:ext>
          </a:extLst>
        </xdr:cNvPr>
        <xdr:cNvSpPr txBox="1"/>
      </xdr:nvSpPr>
      <xdr:spPr>
        <a:xfrm>
          <a:off x="15266044" y="934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145051</xdr:rowOff>
    </xdr:from>
    <xdr:ext cx="405111" cy="259045"/>
    <xdr:sp macro="" textlink="">
      <xdr:nvSpPr>
        <xdr:cNvPr id="477" name="n_2mainValue【保健センター・保健所】&#10;有形固定資産減価償却率">
          <a:extLst>
            <a:ext uri="{FF2B5EF4-FFF2-40B4-BE49-F238E27FC236}">
              <a16:creationId xmlns:a16="http://schemas.microsoft.com/office/drawing/2014/main" id="{69C8B0B0-ACFE-468A-ADE2-31CDAF877A96}"/>
            </a:ext>
          </a:extLst>
        </xdr:cNvPr>
        <xdr:cNvSpPr txBox="1"/>
      </xdr:nvSpPr>
      <xdr:spPr>
        <a:xfrm>
          <a:off x="143897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0EFC6194-4B7E-4924-9587-9C32924322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6CE7B3E6-0630-4B1D-88F8-70473616E6D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CAB41852-87DE-4F7C-863D-CA848E499F6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86E8E021-A4F4-4823-A341-8A7E832FB4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85D793A2-78C1-4B30-BE19-F2ECFD9AF75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C8D21585-E06D-491A-8509-13A713E373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B515CEF1-F914-49B2-8C14-CCA46B94E9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D5EE3132-9135-4A2F-9FDD-6ACFD58673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E894A49A-FC8F-410F-8D38-3A93CF5317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D90B7302-F896-43A0-9167-BC602CBEBC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8" name="直線コネクタ 487">
          <a:extLst>
            <a:ext uri="{FF2B5EF4-FFF2-40B4-BE49-F238E27FC236}">
              <a16:creationId xmlns:a16="http://schemas.microsoft.com/office/drawing/2014/main" id="{18C8447C-1715-46C8-A6AA-5D5D7CC1595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a:extLst>
            <a:ext uri="{FF2B5EF4-FFF2-40B4-BE49-F238E27FC236}">
              <a16:creationId xmlns:a16="http://schemas.microsoft.com/office/drawing/2014/main" id="{5FD28C2B-B96A-43F1-9814-7A771447648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a:extLst>
            <a:ext uri="{FF2B5EF4-FFF2-40B4-BE49-F238E27FC236}">
              <a16:creationId xmlns:a16="http://schemas.microsoft.com/office/drawing/2014/main" id="{BF953BF2-C584-4CC8-8735-55D27C57B95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a:extLst>
            <a:ext uri="{FF2B5EF4-FFF2-40B4-BE49-F238E27FC236}">
              <a16:creationId xmlns:a16="http://schemas.microsoft.com/office/drawing/2014/main" id="{02B96874-5B77-4A56-9051-C01B8700E7D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a:extLst>
            <a:ext uri="{FF2B5EF4-FFF2-40B4-BE49-F238E27FC236}">
              <a16:creationId xmlns:a16="http://schemas.microsoft.com/office/drawing/2014/main" id="{DCB5E476-A83D-4BB2-A1EB-63005998258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a:extLst>
            <a:ext uri="{FF2B5EF4-FFF2-40B4-BE49-F238E27FC236}">
              <a16:creationId xmlns:a16="http://schemas.microsoft.com/office/drawing/2014/main" id="{0706841B-8DA3-4F3F-ACCA-57331326F1C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a:extLst>
            <a:ext uri="{FF2B5EF4-FFF2-40B4-BE49-F238E27FC236}">
              <a16:creationId xmlns:a16="http://schemas.microsoft.com/office/drawing/2014/main" id="{F470E6F4-F06F-4DD3-9AE8-5334792741A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a:extLst>
            <a:ext uri="{FF2B5EF4-FFF2-40B4-BE49-F238E27FC236}">
              <a16:creationId xmlns:a16="http://schemas.microsoft.com/office/drawing/2014/main" id="{1C222C67-E814-4B92-93C5-E04CB660AB0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id="{12F78ED8-587C-4A5F-84CC-A5A569B409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2449BB9B-9192-4742-B824-B0A42DB564D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a:extLst>
            <a:ext uri="{FF2B5EF4-FFF2-40B4-BE49-F238E27FC236}">
              <a16:creationId xmlns:a16="http://schemas.microsoft.com/office/drawing/2014/main" id="{1734CDE3-B1B2-426B-869E-47696F0861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99" name="直線コネクタ 498">
          <a:extLst>
            <a:ext uri="{FF2B5EF4-FFF2-40B4-BE49-F238E27FC236}">
              <a16:creationId xmlns:a16="http://schemas.microsoft.com/office/drawing/2014/main" id="{1003B32A-539E-4295-9036-B548E841D47A}"/>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00" name="【保健センター・保健所】&#10;一人当たり面積最小値テキスト">
          <a:extLst>
            <a:ext uri="{FF2B5EF4-FFF2-40B4-BE49-F238E27FC236}">
              <a16:creationId xmlns:a16="http://schemas.microsoft.com/office/drawing/2014/main" id="{1A257D53-100C-4430-BE2F-91DC01D531F8}"/>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01" name="直線コネクタ 500">
          <a:extLst>
            <a:ext uri="{FF2B5EF4-FFF2-40B4-BE49-F238E27FC236}">
              <a16:creationId xmlns:a16="http://schemas.microsoft.com/office/drawing/2014/main" id="{5B2B1907-403D-4577-BC24-428BC9233409}"/>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02" name="【保健センター・保健所】&#10;一人当たり面積最大値テキスト">
          <a:extLst>
            <a:ext uri="{FF2B5EF4-FFF2-40B4-BE49-F238E27FC236}">
              <a16:creationId xmlns:a16="http://schemas.microsoft.com/office/drawing/2014/main" id="{90485AC1-AD36-49A1-9353-06CE73B75883}"/>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03" name="直線コネクタ 502">
          <a:extLst>
            <a:ext uri="{FF2B5EF4-FFF2-40B4-BE49-F238E27FC236}">
              <a16:creationId xmlns:a16="http://schemas.microsoft.com/office/drawing/2014/main" id="{4A4257C4-3009-421F-BBA4-60F393C5EF22}"/>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04" name="【保健センター・保健所】&#10;一人当たり面積平均値テキスト">
          <a:extLst>
            <a:ext uri="{FF2B5EF4-FFF2-40B4-BE49-F238E27FC236}">
              <a16:creationId xmlns:a16="http://schemas.microsoft.com/office/drawing/2014/main" id="{8BA3918D-B4B5-4797-808D-C2D6578578D0}"/>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05" name="フローチャート: 判断 504">
          <a:extLst>
            <a:ext uri="{FF2B5EF4-FFF2-40B4-BE49-F238E27FC236}">
              <a16:creationId xmlns:a16="http://schemas.microsoft.com/office/drawing/2014/main" id="{B12DDD9B-DE21-4EC5-AC6C-E22CFB428007}"/>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06" name="フローチャート: 判断 505">
          <a:extLst>
            <a:ext uri="{FF2B5EF4-FFF2-40B4-BE49-F238E27FC236}">
              <a16:creationId xmlns:a16="http://schemas.microsoft.com/office/drawing/2014/main" id="{DE3A99F1-9D27-49D0-B1E0-D1BF34B235CE}"/>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507" name="n_1aveValue【保健センター・保健所】&#10;一人当たり面積">
          <a:extLst>
            <a:ext uri="{FF2B5EF4-FFF2-40B4-BE49-F238E27FC236}">
              <a16:creationId xmlns:a16="http://schemas.microsoft.com/office/drawing/2014/main" id="{B366EA60-4F71-44BD-B0CA-0D2CB0EB132B}"/>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08" name="フローチャート: 判断 507">
          <a:extLst>
            <a:ext uri="{FF2B5EF4-FFF2-40B4-BE49-F238E27FC236}">
              <a16:creationId xmlns:a16="http://schemas.microsoft.com/office/drawing/2014/main" id="{9B2D9085-F020-45FF-AB95-138E8EA61B07}"/>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509" name="n_2aveValue【保健センター・保健所】&#10;一人当たり面積">
          <a:extLst>
            <a:ext uri="{FF2B5EF4-FFF2-40B4-BE49-F238E27FC236}">
              <a16:creationId xmlns:a16="http://schemas.microsoft.com/office/drawing/2014/main" id="{C8527190-339B-491E-8060-3B369BDD99A1}"/>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93218</xdr:rowOff>
    </xdr:from>
    <xdr:to>
      <xdr:col>102</xdr:col>
      <xdr:colOff>165100</xdr:colOff>
      <xdr:row>62</xdr:row>
      <xdr:rowOff>23368</xdr:rowOff>
    </xdr:to>
    <xdr:sp macro="" textlink="">
      <xdr:nvSpPr>
        <xdr:cNvPr id="510" name="フローチャート: 判断 509">
          <a:extLst>
            <a:ext uri="{FF2B5EF4-FFF2-40B4-BE49-F238E27FC236}">
              <a16:creationId xmlns:a16="http://schemas.microsoft.com/office/drawing/2014/main" id="{AD7982EC-AF5C-4121-8E94-00514CAA1168}"/>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39895</xdr:rowOff>
    </xdr:from>
    <xdr:ext cx="469744" cy="259045"/>
    <xdr:sp macro="" textlink="">
      <xdr:nvSpPr>
        <xdr:cNvPr id="511" name="n_3aveValue【保健センター・保健所】&#10;一人当たり面積">
          <a:extLst>
            <a:ext uri="{FF2B5EF4-FFF2-40B4-BE49-F238E27FC236}">
              <a16:creationId xmlns:a16="http://schemas.microsoft.com/office/drawing/2014/main" id="{B041D846-BD8F-45FD-A5C0-D75D51F084C7}"/>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136EDC8D-B2F0-4B27-BD97-AB2D38F0261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A753D7F6-A20D-4688-A875-130D1A50796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DF1B8EC-6AE2-43F0-A3AC-13CE2C7AACD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2158A07F-488A-431C-81C8-9FFE6913BE0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B8A454D7-181A-4B27-891C-D6B9F924F2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58928</xdr:rowOff>
    </xdr:from>
    <xdr:to>
      <xdr:col>116</xdr:col>
      <xdr:colOff>114300</xdr:colOff>
      <xdr:row>60</xdr:row>
      <xdr:rowOff>160528</xdr:rowOff>
    </xdr:to>
    <xdr:sp macro="" textlink="">
      <xdr:nvSpPr>
        <xdr:cNvPr id="517" name="楕円 516">
          <a:extLst>
            <a:ext uri="{FF2B5EF4-FFF2-40B4-BE49-F238E27FC236}">
              <a16:creationId xmlns:a16="http://schemas.microsoft.com/office/drawing/2014/main" id="{C459458A-F897-4042-BCCE-E0128F10653C}"/>
            </a:ext>
          </a:extLst>
        </xdr:cNvPr>
        <xdr:cNvSpPr/>
      </xdr:nvSpPr>
      <xdr:spPr>
        <a:xfrm>
          <a:off x="22110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81805</xdr:rowOff>
    </xdr:from>
    <xdr:ext cx="469744" cy="259045"/>
    <xdr:sp macro="" textlink="">
      <xdr:nvSpPr>
        <xdr:cNvPr id="518" name="【保健センター・保健所】&#10;一人当たり面積該当値テキスト">
          <a:extLst>
            <a:ext uri="{FF2B5EF4-FFF2-40B4-BE49-F238E27FC236}">
              <a16:creationId xmlns:a16="http://schemas.microsoft.com/office/drawing/2014/main" id="{A55E77DD-12C7-4250-9443-1098965062A3}"/>
            </a:ext>
          </a:extLst>
        </xdr:cNvPr>
        <xdr:cNvSpPr txBox="1"/>
      </xdr:nvSpPr>
      <xdr:spPr>
        <a:xfrm>
          <a:off x="22199600"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72644</xdr:rowOff>
    </xdr:from>
    <xdr:to>
      <xdr:col>112</xdr:col>
      <xdr:colOff>38100</xdr:colOff>
      <xdr:row>61</xdr:row>
      <xdr:rowOff>2794</xdr:rowOff>
    </xdr:to>
    <xdr:sp macro="" textlink="">
      <xdr:nvSpPr>
        <xdr:cNvPr id="519" name="楕円 518">
          <a:extLst>
            <a:ext uri="{FF2B5EF4-FFF2-40B4-BE49-F238E27FC236}">
              <a16:creationId xmlns:a16="http://schemas.microsoft.com/office/drawing/2014/main" id="{4734A484-EF52-409A-B74F-5C8024C92C44}"/>
            </a:ext>
          </a:extLst>
        </xdr:cNvPr>
        <xdr:cNvSpPr/>
      </xdr:nvSpPr>
      <xdr:spPr>
        <a:xfrm>
          <a:off x="21272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109728</xdr:rowOff>
    </xdr:from>
    <xdr:to>
      <xdr:col>116</xdr:col>
      <xdr:colOff>63500</xdr:colOff>
      <xdr:row>60</xdr:row>
      <xdr:rowOff>123444</xdr:rowOff>
    </xdr:to>
    <xdr:cxnSp macro="">
      <xdr:nvCxnSpPr>
        <xdr:cNvPr id="520" name="直線コネクタ 519">
          <a:extLst>
            <a:ext uri="{FF2B5EF4-FFF2-40B4-BE49-F238E27FC236}">
              <a16:creationId xmlns:a16="http://schemas.microsoft.com/office/drawing/2014/main" id="{AA510C37-071E-4FD3-BE30-B6D55F9CAD65}"/>
            </a:ext>
          </a:extLst>
        </xdr:cNvPr>
        <xdr:cNvCxnSpPr/>
      </xdr:nvCxnSpPr>
      <xdr:spPr>
        <a:xfrm flipV="1">
          <a:off x="21323300" y="10396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81788</xdr:rowOff>
    </xdr:from>
    <xdr:to>
      <xdr:col>107</xdr:col>
      <xdr:colOff>101600</xdr:colOff>
      <xdr:row>61</xdr:row>
      <xdr:rowOff>11938</xdr:rowOff>
    </xdr:to>
    <xdr:sp macro="" textlink="">
      <xdr:nvSpPr>
        <xdr:cNvPr id="521" name="楕円 520">
          <a:extLst>
            <a:ext uri="{FF2B5EF4-FFF2-40B4-BE49-F238E27FC236}">
              <a16:creationId xmlns:a16="http://schemas.microsoft.com/office/drawing/2014/main" id="{F8B2C68F-66E5-41E8-A230-BA6AF66B2C71}"/>
            </a:ext>
          </a:extLst>
        </xdr:cNvPr>
        <xdr:cNvSpPr/>
      </xdr:nvSpPr>
      <xdr:spPr>
        <a:xfrm>
          <a:off x="20383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123444</xdr:rowOff>
    </xdr:from>
    <xdr:to>
      <xdr:col>111</xdr:col>
      <xdr:colOff>177800</xdr:colOff>
      <xdr:row>60</xdr:row>
      <xdr:rowOff>132588</xdr:rowOff>
    </xdr:to>
    <xdr:cxnSp macro="">
      <xdr:nvCxnSpPr>
        <xdr:cNvPr id="522" name="直線コネクタ 521">
          <a:extLst>
            <a:ext uri="{FF2B5EF4-FFF2-40B4-BE49-F238E27FC236}">
              <a16:creationId xmlns:a16="http://schemas.microsoft.com/office/drawing/2014/main" id="{92BA909F-790E-45FB-BF90-E283F749B64D}"/>
            </a:ext>
          </a:extLst>
        </xdr:cNvPr>
        <xdr:cNvCxnSpPr/>
      </xdr:nvCxnSpPr>
      <xdr:spPr>
        <a:xfrm flipV="1">
          <a:off x="20434300" y="1041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23" name="n_1mainValue【保健センター・保健所】&#10;一人当たり面積">
          <a:extLst>
            <a:ext uri="{FF2B5EF4-FFF2-40B4-BE49-F238E27FC236}">
              <a16:creationId xmlns:a16="http://schemas.microsoft.com/office/drawing/2014/main" id="{ADB7CB41-1774-4B55-AE59-6CFA000D7898}"/>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28465</xdr:rowOff>
    </xdr:from>
    <xdr:ext cx="469744" cy="259045"/>
    <xdr:sp macro="" textlink="">
      <xdr:nvSpPr>
        <xdr:cNvPr id="524" name="n_2mainValue【保健センター・保健所】&#10;一人当たり面積">
          <a:extLst>
            <a:ext uri="{FF2B5EF4-FFF2-40B4-BE49-F238E27FC236}">
              <a16:creationId xmlns:a16="http://schemas.microsoft.com/office/drawing/2014/main" id="{78018C06-D3E3-48B5-99C5-0C9EC109C59E}"/>
            </a:ext>
          </a:extLst>
        </xdr:cNvPr>
        <xdr:cNvSpPr txBox="1"/>
      </xdr:nvSpPr>
      <xdr:spPr>
        <a:xfrm>
          <a:off x="20199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B4465374-A0B6-4F28-AC09-1987A513A7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3669F58B-88BC-4F68-9BD8-816A00482A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6FDBB2D4-822E-40A8-BA0D-6E6576D24F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1359F157-9B7D-411B-8BBE-B8743C05B6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66A9F4B4-7AB1-4418-8EE6-7F3433FC3B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B76CC2DD-549F-4989-82C2-FACA2B8A83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98FCC430-BA44-4404-BF8A-52D248C0D2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DFA7453D-9661-4295-8692-348BCBA9A2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7A26AFAA-3C26-4F6F-8A07-6869632A4B6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D201B371-CA6A-41CF-B303-B6427C80451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3A1CE191-F34D-477C-AA27-92B1FDAADC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a:extLst>
            <a:ext uri="{FF2B5EF4-FFF2-40B4-BE49-F238E27FC236}">
              <a16:creationId xmlns:a16="http://schemas.microsoft.com/office/drawing/2014/main" id="{23BECF35-16C0-445B-A9A7-7130560F7FD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DBAB4064-AE92-4F4D-A47B-263EAA64F8C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9714AE89-B649-4A5F-ADD4-D6628E6D24D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DE6CE187-71AD-4744-8B64-55CBEF95205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38481A73-55BA-4175-979C-196F75DF2A1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1AF6C158-8BAD-4B7E-8285-BF984F1C62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FE117F3C-24A5-4258-9C8F-1558C1E6840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39DD349E-3DAD-4A04-AA51-87FD1C65AC1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2D112374-0858-464B-BB83-F3B17A4D729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DB0DB0D0-7BAD-4468-B66E-37B4F02A5DA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a:extLst>
            <a:ext uri="{FF2B5EF4-FFF2-40B4-BE49-F238E27FC236}">
              <a16:creationId xmlns:a16="http://schemas.microsoft.com/office/drawing/2014/main" id="{84355B39-1758-4E84-826E-0A6E44689FD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5A72E8D7-8A5B-42AB-9EF5-BDED65293F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06C0CE81-7082-40D4-BFE6-528C7BA6995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677CBC31-9C9C-44BA-A2EA-D6DE05EDFA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50" name="直線コネクタ 549">
          <a:extLst>
            <a:ext uri="{FF2B5EF4-FFF2-40B4-BE49-F238E27FC236}">
              <a16:creationId xmlns:a16="http://schemas.microsoft.com/office/drawing/2014/main" id="{F71221B0-958F-4584-BA93-76AA05D229F3}"/>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51" name="【消防施設】&#10;有形固定資産減価償却率最小値テキスト">
          <a:extLst>
            <a:ext uri="{FF2B5EF4-FFF2-40B4-BE49-F238E27FC236}">
              <a16:creationId xmlns:a16="http://schemas.microsoft.com/office/drawing/2014/main" id="{C635D1CE-E421-4FBA-A30F-5FB829168EAD}"/>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52" name="直線コネクタ 551">
          <a:extLst>
            <a:ext uri="{FF2B5EF4-FFF2-40B4-BE49-F238E27FC236}">
              <a16:creationId xmlns:a16="http://schemas.microsoft.com/office/drawing/2014/main" id="{D4075133-F57A-4671-A21B-D9EBB9DC0312}"/>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A2F81951-6CF5-4BD7-AB02-C76B5E811740}"/>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54" name="直線コネクタ 553">
          <a:extLst>
            <a:ext uri="{FF2B5EF4-FFF2-40B4-BE49-F238E27FC236}">
              <a16:creationId xmlns:a16="http://schemas.microsoft.com/office/drawing/2014/main" id="{BBF4A19F-8C60-4A0F-8983-755328E9098F}"/>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AE01B0AE-6582-4E53-8A1D-AB2F8E2B8E91}"/>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56" name="フローチャート: 判断 555">
          <a:extLst>
            <a:ext uri="{FF2B5EF4-FFF2-40B4-BE49-F238E27FC236}">
              <a16:creationId xmlns:a16="http://schemas.microsoft.com/office/drawing/2014/main" id="{BAA50D14-6A6C-47C3-8D7E-0C4EC9AB9062}"/>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57" name="フローチャート: 判断 556">
          <a:extLst>
            <a:ext uri="{FF2B5EF4-FFF2-40B4-BE49-F238E27FC236}">
              <a16:creationId xmlns:a16="http://schemas.microsoft.com/office/drawing/2014/main" id="{95AB0140-121A-448C-A84D-F8B06A383589}"/>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558" name="n_1aveValue【消防施設】&#10;有形固定資産減価償却率">
          <a:extLst>
            <a:ext uri="{FF2B5EF4-FFF2-40B4-BE49-F238E27FC236}">
              <a16:creationId xmlns:a16="http://schemas.microsoft.com/office/drawing/2014/main" id="{E2F4D5EC-BBDB-4159-8FF8-3FE4772AF269}"/>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59" name="フローチャート: 判断 558">
          <a:extLst>
            <a:ext uri="{FF2B5EF4-FFF2-40B4-BE49-F238E27FC236}">
              <a16:creationId xmlns:a16="http://schemas.microsoft.com/office/drawing/2014/main" id="{B6E2D1C5-A3E6-489B-83F7-A33843BD8999}"/>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60" name="n_2aveValue【消防施設】&#10;有形固定資産減価償却率">
          <a:extLst>
            <a:ext uri="{FF2B5EF4-FFF2-40B4-BE49-F238E27FC236}">
              <a16:creationId xmlns:a16="http://schemas.microsoft.com/office/drawing/2014/main" id="{9A5185B8-13DA-44B8-9F90-BC65BE9D48C9}"/>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561" name="フローチャート: 判断 560">
          <a:extLst>
            <a:ext uri="{FF2B5EF4-FFF2-40B4-BE49-F238E27FC236}">
              <a16:creationId xmlns:a16="http://schemas.microsoft.com/office/drawing/2014/main" id="{EADA7881-871D-425C-AA71-BAEB0B779FD1}"/>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562" name="n_3aveValue【消防施設】&#10;有形固定資産減価償却率">
          <a:extLst>
            <a:ext uri="{FF2B5EF4-FFF2-40B4-BE49-F238E27FC236}">
              <a16:creationId xmlns:a16="http://schemas.microsoft.com/office/drawing/2014/main" id="{A2932ADE-455B-42CA-B0FC-C00201136479}"/>
            </a:ext>
          </a:extLst>
        </xdr:cNvPr>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2760016-3B02-47BB-83CE-E49365A3F53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B4C8C394-F87B-492B-B08D-E3E5FF34049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6287DF0-7637-4927-93C0-7953F81F78E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2D563D8F-E2D2-48F1-9661-EFE41CC3B7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879C65EA-6B77-404B-B457-323FACBCE16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88537</xdr:rowOff>
    </xdr:from>
    <xdr:to>
      <xdr:col>85</xdr:col>
      <xdr:colOff>177800</xdr:colOff>
      <xdr:row>81</xdr:row>
      <xdr:rowOff>18687</xdr:rowOff>
    </xdr:to>
    <xdr:sp macro="" textlink="">
      <xdr:nvSpPr>
        <xdr:cNvPr id="568" name="楕円 567">
          <a:extLst>
            <a:ext uri="{FF2B5EF4-FFF2-40B4-BE49-F238E27FC236}">
              <a16:creationId xmlns:a16="http://schemas.microsoft.com/office/drawing/2014/main" id="{0C61FD43-D856-495F-BFD3-2587161B17B0}"/>
            </a:ext>
          </a:extLst>
        </xdr:cNvPr>
        <xdr:cNvSpPr/>
      </xdr:nvSpPr>
      <xdr:spPr>
        <a:xfrm>
          <a:off x="16268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111414</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8E38C85F-65B4-4E21-A7AD-7DE45E72B21B}"/>
            </a:ext>
          </a:extLst>
        </xdr:cNvPr>
        <xdr:cNvSpPr txBox="1"/>
      </xdr:nvSpPr>
      <xdr:spPr>
        <a:xfrm>
          <a:off x="16357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570" name="楕円 569">
          <a:extLst>
            <a:ext uri="{FF2B5EF4-FFF2-40B4-BE49-F238E27FC236}">
              <a16:creationId xmlns:a16="http://schemas.microsoft.com/office/drawing/2014/main" id="{64169583-5813-4C01-99D0-CB879BCB1B36}"/>
            </a:ext>
          </a:extLst>
        </xdr:cNvPr>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139337</xdr:rowOff>
    </xdr:from>
    <xdr:to>
      <xdr:col>85</xdr:col>
      <xdr:colOff>127000</xdr:colOff>
      <xdr:row>80</xdr:row>
      <xdr:rowOff>168729</xdr:rowOff>
    </xdr:to>
    <xdr:cxnSp macro="">
      <xdr:nvCxnSpPr>
        <xdr:cNvPr id="571" name="直線コネクタ 570">
          <a:extLst>
            <a:ext uri="{FF2B5EF4-FFF2-40B4-BE49-F238E27FC236}">
              <a16:creationId xmlns:a16="http://schemas.microsoft.com/office/drawing/2014/main" id="{A4D8F8AD-7A28-467B-A742-D651719C8794}"/>
            </a:ext>
          </a:extLst>
        </xdr:cNvPr>
        <xdr:cNvCxnSpPr/>
      </xdr:nvCxnSpPr>
      <xdr:spPr>
        <a:xfrm flipV="1">
          <a:off x="15481300" y="138553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572" name="楕円 571">
          <a:extLst>
            <a:ext uri="{FF2B5EF4-FFF2-40B4-BE49-F238E27FC236}">
              <a16:creationId xmlns:a16="http://schemas.microsoft.com/office/drawing/2014/main" id="{D0F6E220-861F-49AB-8B1D-20DFCFBCB270}"/>
            </a:ext>
          </a:extLst>
        </xdr:cNvPr>
        <xdr:cNvSpPr/>
      </xdr:nvSpPr>
      <xdr:spPr>
        <a:xfrm>
          <a:off x="14541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74023</xdr:rowOff>
    </xdr:from>
    <xdr:to>
      <xdr:col>81</xdr:col>
      <xdr:colOff>50800</xdr:colOff>
      <xdr:row>80</xdr:row>
      <xdr:rowOff>168729</xdr:rowOff>
    </xdr:to>
    <xdr:cxnSp macro="">
      <xdr:nvCxnSpPr>
        <xdr:cNvPr id="573" name="直線コネクタ 572">
          <a:extLst>
            <a:ext uri="{FF2B5EF4-FFF2-40B4-BE49-F238E27FC236}">
              <a16:creationId xmlns:a16="http://schemas.microsoft.com/office/drawing/2014/main" id="{2CEE94C5-834B-430C-813E-8270B56785C0}"/>
            </a:ext>
          </a:extLst>
        </xdr:cNvPr>
        <xdr:cNvCxnSpPr/>
      </xdr:nvCxnSpPr>
      <xdr:spPr>
        <a:xfrm>
          <a:off x="14592300" y="137900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574" name="n_1mainValue【消防施設】&#10;有形固定資産減価償却率">
          <a:extLst>
            <a:ext uri="{FF2B5EF4-FFF2-40B4-BE49-F238E27FC236}">
              <a16:creationId xmlns:a16="http://schemas.microsoft.com/office/drawing/2014/main" id="{FF964D7E-7655-4148-ACF5-D8843C589407}"/>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575" name="n_2mainValue【消防施設】&#10;有形固定資産減価償却率">
          <a:extLst>
            <a:ext uri="{FF2B5EF4-FFF2-40B4-BE49-F238E27FC236}">
              <a16:creationId xmlns:a16="http://schemas.microsoft.com/office/drawing/2014/main" id="{CB0F51AD-FB78-4784-AB6D-E991EE12D9E0}"/>
            </a:ext>
          </a:extLst>
        </xdr:cNvPr>
        <xdr:cNvSpPr txBox="1"/>
      </xdr:nvSpPr>
      <xdr:spPr>
        <a:xfrm>
          <a:off x="14389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1BCCE282-8E4E-4771-A5CD-D3BEC8E672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E02F0369-CDFA-43B6-BCF5-5401A567995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B6019188-516E-457E-A500-12648242A7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4DF4706A-2AB1-4997-AB4A-D01F080021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F1F8D6F7-06DF-4EA4-B1B3-2AE02D5DF0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EC144E3E-A437-45D3-A62A-E15235F1FB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5FDDBED0-064A-47A1-A353-A36CB8C3E3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8C59BF28-9CC2-4CEC-B211-83334FF578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77F6D9D0-5A23-433F-A463-56D242BBAA0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96BEEE57-A9C6-4EC3-9E91-FF20366920D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a:extLst>
            <a:ext uri="{FF2B5EF4-FFF2-40B4-BE49-F238E27FC236}">
              <a16:creationId xmlns:a16="http://schemas.microsoft.com/office/drawing/2014/main" id="{5A76CDA1-98DE-4422-9C44-1414C773DF9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a:extLst>
            <a:ext uri="{FF2B5EF4-FFF2-40B4-BE49-F238E27FC236}">
              <a16:creationId xmlns:a16="http://schemas.microsoft.com/office/drawing/2014/main" id="{A5173A88-2854-43F0-BF43-D04BC7C89FB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a:extLst>
            <a:ext uri="{FF2B5EF4-FFF2-40B4-BE49-F238E27FC236}">
              <a16:creationId xmlns:a16="http://schemas.microsoft.com/office/drawing/2014/main" id="{CEB38A2A-C484-41A5-9ABA-763A8995271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a:extLst>
            <a:ext uri="{FF2B5EF4-FFF2-40B4-BE49-F238E27FC236}">
              <a16:creationId xmlns:a16="http://schemas.microsoft.com/office/drawing/2014/main" id="{4DC6AD48-C224-4AF0-812E-8851081A45A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a:extLst>
            <a:ext uri="{FF2B5EF4-FFF2-40B4-BE49-F238E27FC236}">
              <a16:creationId xmlns:a16="http://schemas.microsoft.com/office/drawing/2014/main" id="{D01D817A-0DC4-4E67-9E3E-C3D705F3896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a:extLst>
            <a:ext uri="{FF2B5EF4-FFF2-40B4-BE49-F238E27FC236}">
              <a16:creationId xmlns:a16="http://schemas.microsoft.com/office/drawing/2014/main" id="{3E551414-6567-4881-9286-3C1BFB514BB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a:extLst>
            <a:ext uri="{FF2B5EF4-FFF2-40B4-BE49-F238E27FC236}">
              <a16:creationId xmlns:a16="http://schemas.microsoft.com/office/drawing/2014/main" id="{14CE73DA-B84A-47F5-8CE1-FE16B433FFD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a:extLst>
            <a:ext uri="{FF2B5EF4-FFF2-40B4-BE49-F238E27FC236}">
              <a16:creationId xmlns:a16="http://schemas.microsoft.com/office/drawing/2014/main" id="{0A9306E7-CA05-43DD-BB23-EF65ECC4EDB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F5FCC086-1246-4DE6-8F5B-6C82618469B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922C98DE-0BC9-4517-A8F0-FA5FACC4E4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a:extLst>
            <a:ext uri="{FF2B5EF4-FFF2-40B4-BE49-F238E27FC236}">
              <a16:creationId xmlns:a16="http://schemas.microsoft.com/office/drawing/2014/main" id="{DFD1EA96-1889-4AC6-8FBA-1B891B05A0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97" name="直線コネクタ 596">
          <a:extLst>
            <a:ext uri="{FF2B5EF4-FFF2-40B4-BE49-F238E27FC236}">
              <a16:creationId xmlns:a16="http://schemas.microsoft.com/office/drawing/2014/main" id="{FF28D4AA-28DD-4AE9-BC5F-F1A0482BB239}"/>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8" name="【消防施設】&#10;一人当たり面積最小値テキスト">
          <a:extLst>
            <a:ext uri="{FF2B5EF4-FFF2-40B4-BE49-F238E27FC236}">
              <a16:creationId xmlns:a16="http://schemas.microsoft.com/office/drawing/2014/main" id="{7AC1EE76-BE73-4CBE-BACE-21EA9F2E3DB9}"/>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9" name="直線コネクタ 598">
          <a:extLst>
            <a:ext uri="{FF2B5EF4-FFF2-40B4-BE49-F238E27FC236}">
              <a16:creationId xmlns:a16="http://schemas.microsoft.com/office/drawing/2014/main" id="{8C09D435-46CE-4220-A19C-F4D8E6D01E94}"/>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00" name="【消防施設】&#10;一人当たり面積最大値テキスト">
          <a:extLst>
            <a:ext uri="{FF2B5EF4-FFF2-40B4-BE49-F238E27FC236}">
              <a16:creationId xmlns:a16="http://schemas.microsoft.com/office/drawing/2014/main" id="{2884D04A-2C64-451B-85DE-9297F379003D}"/>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01" name="直線コネクタ 600">
          <a:extLst>
            <a:ext uri="{FF2B5EF4-FFF2-40B4-BE49-F238E27FC236}">
              <a16:creationId xmlns:a16="http://schemas.microsoft.com/office/drawing/2014/main" id="{AB281AE2-EB35-4DFF-8F41-7747EEB05998}"/>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02" name="【消防施設】&#10;一人当たり面積平均値テキスト">
          <a:extLst>
            <a:ext uri="{FF2B5EF4-FFF2-40B4-BE49-F238E27FC236}">
              <a16:creationId xmlns:a16="http://schemas.microsoft.com/office/drawing/2014/main" id="{7B1B6599-1EBE-4C59-B286-E3371B714547}"/>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03" name="フローチャート: 判断 602">
          <a:extLst>
            <a:ext uri="{FF2B5EF4-FFF2-40B4-BE49-F238E27FC236}">
              <a16:creationId xmlns:a16="http://schemas.microsoft.com/office/drawing/2014/main" id="{3DF75DB5-1E57-472C-859F-082D7B7143AC}"/>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4" name="フローチャート: 判断 603">
          <a:extLst>
            <a:ext uri="{FF2B5EF4-FFF2-40B4-BE49-F238E27FC236}">
              <a16:creationId xmlns:a16="http://schemas.microsoft.com/office/drawing/2014/main" id="{F1354D2F-FAB2-449C-90E0-9A9B231E6961}"/>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05" name="n_1aveValue【消防施設】&#10;一人当たり面積">
          <a:extLst>
            <a:ext uri="{FF2B5EF4-FFF2-40B4-BE49-F238E27FC236}">
              <a16:creationId xmlns:a16="http://schemas.microsoft.com/office/drawing/2014/main" id="{DFB87B18-76C9-4D9C-902B-C4F31D1E1EBB}"/>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06" name="フローチャート: 判断 605">
          <a:extLst>
            <a:ext uri="{FF2B5EF4-FFF2-40B4-BE49-F238E27FC236}">
              <a16:creationId xmlns:a16="http://schemas.microsoft.com/office/drawing/2014/main" id="{21163C91-5666-4E8F-9BC0-1750938B0C0A}"/>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607" name="n_2aveValue【消防施設】&#10;一人当たり面積">
          <a:extLst>
            <a:ext uri="{FF2B5EF4-FFF2-40B4-BE49-F238E27FC236}">
              <a16:creationId xmlns:a16="http://schemas.microsoft.com/office/drawing/2014/main" id="{68D79E68-8614-4AE6-AF07-8C349BACDD67}"/>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608" name="フローチャート: 判断 607">
          <a:extLst>
            <a:ext uri="{FF2B5EF4-FFF2-40B4-BE49-F238E27FC236}">
              <a16:creationId xmlns:a16="http://schemas.microsoft.com/office/drawing/2014/main" id="{FABAFC34-B7DB-41C6-9F7E-A42683D87634}"/>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139716</xdr:rowOff>
    </xdr:from>
    <xdr:ext cx="469744" cy="259045"/>
    <xdr:sp macro="" textlink="">
      <xdr:nvSpPr>
        <xdr:cNvPr id="609" name="n_3aveValue【消防施設】&#10;一人当たり面積">
          <a:extLst>
            <a:ext uri="{FF2B5EF4-FFF2-40B4-BE49-F238E27FC236}">
              <a16:creationId xmlns:a16="http://schemas.microsoft.com/office/drawing/2014/main" id="{D4C7090F-4512-4EB3-A498-383D1C5FA0D7}"/>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56903D68-387D-47BA-B6B8-754A0077E48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FC510C52-416E-4E20-BD84-1918CFA795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DF565599-50D5-4B8A-98DC-59DB6C16E5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9DB759D-2540-410C-9FF6-A97056E830D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F92B2B7C-240B-4ECE-B839-DEC2CE4B15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108458</xdr:rowOff>
    </xdr:from>
    <xdr:to>
      <xdr:col>116</xdr:col>
      <xdr:colOff>114300</xdr:colOff>
      <xdr:row>85</xdr:row>
      <xdr:rowOff>38608</xdr:rowOff>
    </xdr:to>
    <xdr:sp macro="" textlink="">
      <xdr:nvSpPr>
        <xdr:cNvPr id="615" name="楕円 614">
          <a:extLst>
            <a:ext uri="{FF2B5EF4-FFF2-40B4-BE49-F238E27FC236}">
              <a16:creationId xmlns:a16="http://schemas.microsoft.com/office/drawing/2014/main" id="{D57B1561-994D-40FD-A0D8-BF62FB9AE1A7}"/>
            </a:ext>
          </a:extLst>
        </xdr:cNvPr>
        <xdr:cNvSpPr/>
      </xdr:nvSpPr>
      <xdr:spPr>
        <a:xfrm>
          <a:off x="221107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86885</xdr:rowOff>
    </xdr:from>
    <xdr:ext cx="469744" cy="259045"/>
    <xdr:sp macro="" textlink="">
      <xdr:nvSpPr>
        <xdr:cNvPr id="616" name="【消防施設】&#10;一人当たり面積該当値テキスト">
          <a:extLst>
            <a:ext uri="{FF2B5EF4-FFF2-40B4-BE49-F238E27FC236}">
              <a16:creationId xmlns:a16="http://schemas.microsoft.com/office/drawing/2014/main" id="{675EAD54-3420-4CDD-8E43-A7A21BE1F2BC}"/>
            </a:ext>
          </a:extLst>
        </xdr:cNvPr>
        <xdr:cNvSpPr txBox="1"/>
      </xdr:nvSpPr>
      <xdr:spPr>
        <a:xfrm>
          <a:off x="22199600"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617" name="楕円 616">
          <a:extLst>
            <a:ext uri="{FF2B5EF4-FFF2-40B4-BE49-F238E27FC236}">
              <a16:creationId xmlns:a16="http://schemas.microsoft.com/office/drawing/2014/main" id="{23659487-0DF3-49AD-955D-D8BC39FF2234}"/>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159258</xdr:rowOff>
    </xdr:from>
    <xdr:to>
      <xdr:col>116</xdr:col>
      <xdr:colOff>63500</xdr:colOff>
      <xdr:row>84</xdr:row>
      <xdr:rowOff>166115</xdr:rowOff>
    </xdr:to>
    <xdr:cxnSp macro="">
      <xdr:nvCxnSpPr>
        <xdr:cNvPr id="618" name="直線コネクタ 617">
          <a:extLst>
            <a:ext uri="{FF2B5EF4-FFF2-40B4-BE49-F238E27FC236}">
              <a16:creationId xmlns:a16="http://schemas.microsoft.com/office/drawing/2014/main" id="{D242A7D0-F7D3-45F8-A565-00622C2B122C}"/>
            </a:ext>
          </a:extLst>
        </xdr:cNvPr>
        <xdr:cNvCxnSpPr/>
      </xdr:nvCxnSpPr>
      <xdr:spPr>
        <a:xfrm flipV="1">
          <a:off x="21323300" y="145610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619" name="楕円 618">
          <a:extLst>
            <a:ext uri="{FF2B5EF4-FFF2-40B4-BE49-F238E27FC236}">
              <a16:creationId xmlns:a16="http://schemas.microsoft.com/office/drawing/2014/main" id="{B744430D-96FB-4F2D-807C-25E9EA0CCF6B}"/>
            </a:ext>
          </a:extLst>
        </xdr:cNvPr>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166115</xdr:rowOff>
    </xdr:to>
    <xdr:cxnSp macro="">
      <xdr:nvCxnSpPr>
        <xdr:cNvPr id="620" name="直線コネクタ 619">
          <a:extLst>
            <a:ext uri="{FF2B5EF4-FFF2-40B4-BE49-F238E27FC236}">
              <a16:creationId xmlns:a16="http://schemas.microsoft.com/office/drawing/2014/main" id="{E4B114FD-DB60-4E40-8A39-6E763F2E3344}"/>
            </a:ext>
          </a:extLst>
        </xdr:cNvPr>
        <xdr:cNvCxnSpPr/>
      </xdr:nvCxnSpPr>
      <xdr:spPr>
        <a:xfrm>
          <a:off x="20434300" y="144033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36592</xdr:rowOff>
    </xdr:from>
    <xdr:ext cx="469744" cy="259045"/>
    <xdr:sp macro="" textlink="">
      <xdr:nvSpPr>
        <xdr:cNvPr id="621" name="n_1mainValue【消防施設】&#10;一人当たり面積">
          <a:extLst>
            <a:ext uri="{FF2B5EF4-FFF2-40B4-BE49-F238E27FC236}">
              <a16:creationId xmlns:a16="http://schemas.microsoft.com/office/drawing/2014/main" id="{F5F86139-EDFB-462F-A05C-11DC598B06F1}"/>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622" name="n_2mainValue【消防施設】&#10;一人当たり面積">
          <a:extLst>
            <a:ext uri="{FF2B5EF4-FFF2-40B4-BE49-F238E27FC236}">
              <a16:creationId xmlns:a16="http://schemas.microsoft.com/office/drawing/2014/main" id="{FF4CB576-8417-4990-8236-C192415B1C73}"/>
            </a:ext>
          </a:extLst>
        </xdr:cNvPr>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a:extLst>
            <a:ext uri="{FF2B5EF4-FFF2-40B4-BE49-F238E27FC236}">
              <a16:creationId xmlns:a16="http://schemas.microsoft.com/office/drawing/2014/main" id="{482A5D9B-0877-4AC0-9F52-EFAB871246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a:extLst>
            <a:ext uri="{FF2B5EF4-FFF2-40B4-BE49-F238E27FC236}">
              <a16:creationId xmlns:a16="http://schemas.microsoft.com/office/drawing/2014/main" id="{BCA072C8-461E-42D9-8DC9-2B1BBAD8C6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a:extLst>
            <a:ext uri="{FF2B5EF4-FFF2-40B4-BE49-F238E27FC236}">
              <a16:creationId xmlns:a16="http://schemas.microsoft.com/office/drawing/2014/main" id="{7A015DC1-C2AF-4807-B06C-87FC04F371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a:extLst>
            <a:ext uri="{FF2B5EF4-FFF2-40B4-BE49-F238E27FC236}">
              <a16:creationId xmlns:a16="http://schemas.microsoft.com/office/drawing/2014/main" id="{0CD1AB30-579F-4656-A6ED-9801B4C638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a:extLst>
            <a:ext uri="{FF2B5EF4-FFF2-40B4-BE49-F238E27FC236}">
              <a16:creationId xmlns:a16="http://schemas.microsoft.com/office/drawing/2014/main" id="{C66CE152-B1CD-4152-B95D-B777DAD714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a:extLst>
            <a:ext uri="{FF2B5EF4-FFF2-40B4-BE49-F238E27FC236}">
              <a16:creationId xmlns:a16="http://schemas.microsoft.com/office/drawing/2014/main" id="{DDB71A31-163D-4D47-A8EF-6CF43B9E3DA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a:extLst>
            <a:ext uri="{FF2B5EF4-FFF2-40B4-BE49-F238E27FC236}">
              <a16:creationId xmlns:a16="http://schemas.microsoft.com/office/drawing/2014/main" id="{61E420A1-8A2D-4BFF-9415-CB4288CB0F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a:extLst>
            <a:ext uri="{FF2B5EF4-FFF2-40B4-BE49-F238E27FC236}">
              <a16:creationId xmlns:a16="http://schemas.microsoft.com/office/drawing/2014/main" id="{6AF4D3DE-B5D5-4815-81C6-45FDBB0BF8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a:extLst>
            <a:ext uri="{FF2B5EF4-FFF2-40B4-BE49-F238E27FC236}">
              <a16:creationId xmlns:a16="http://schemas.microsoft.com/office/drawing/2014/main" id="{769E0228-D72E-464A-B707-F7B9DA3AC5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a:extLst>
            <a:ext uri="{FF2B5EF4-FFF2-40B4-BE49-F238E27FC236}">
              <a16:creationId xmlns:a16="http://schemas.microsoft.com/office/drawing/2014/main" id="{C1996F17-A439-4A8A-88B5-9D96910BB7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a:extLst>
            <a:ext uri="{FF2B5EF4-FFF2-40B4-BE49-F238E27FC236}">
              <a16:creationId xmlns:a16="http://schemas.microsoft.com/office/drawing/2014/main" id="{47E847EF-81B4-4A26-BEAF-6CCBF531029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4" name="テキスト ボックス 633">
          <a:extLst>
            <a:ext uri="{FF2B5EF4-FFF2-40B4-BE49-F238E27FC236}">
              <a16:creationId xmlns:a16="http://schemas.microsoft.com/office/drawing/2014/main" id="{849B1EB1-C81D-4628-B494-3CFAD9B69CE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a:extLst>
            <a:ext uri="{FF2B5EF4-FFF2-40B4-BE49-F238E27FC236}">
              <a16:creationId xmlns:a16="http://schemas.microsoft.com/office/drawing/2014/main" id="{357DA92E-1A5E-4DA6-8354-4FCAAC485FF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a:extLst>
            <a:ext uri="{FF2B5EF4-FFF2-40B4-BE49-F238E27FC236}">
              <a16:creationId xmlns:a16="http://schemas.microsoft.com/office/drawing/2014/main" id="{C546E5D9-1CAD-42AC-87D1-59C3BFC2699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a:extLst>
            <a:ext uri="{FF2B5EF4-FFF2-40B4-BE49-F238E27FC236}">
              <a16:creationId xmlns:a16="http://schemas.microsoft.com/office/drawing/2014/main" id="{8BDE83C0-690D-4B79-8442-59B07CBDC95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a:extLst>
            <a:ext uri="{FF2B5EF4-FFF2-40B4-BE49-F238E27FC236}">
              <a16:creationId xmlns:a16="http://schemas.microsoft.com/office/drawing/2014/main" id="{55404FF4-246F-4DAC-914C-31346D13EE2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a:extLst>
            <a:ext uri="{FF2B5EF4-FFF2-40B4-BE49-F238E27FC236}">
              <a16:creationId xmlns:a16="http://schemas.microsoft.com/office/drawing/2014/main" id="{10C28246-E015-4C21-9B5E-C97C42D356B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a:extLst>
            <a:ext uri="{FF2B5EF4-FFF2-40B4-BE49-F238E27FC236}">
              <a16:creationId xmlns:a16="http://schemas.microsoft.com/office/drawing/2014/main" id="{F697742E-F931-4EE8-9B07-4A0E05D352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a:extLst>
            <a:ext uri="{FF2B5EF4-FFF2-40B4-BE49-F238E27FC236}">
              <a16:creationId xmlns:a16="http://schemas.microsoft.com/office/drawing/2014/main" id="{20BA3178-7519-4E38-92A3-54EC36116BB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a:extLst>
            <a:ext uri="{FF2B5EF4-FFF2-40B4-BE49-F238E27FC236}">
              <a16:creationId xmlns:a16="http://schemas.microsoft.com/office/drawing/2014/main" id="{81A23855-0A86-4301-B6FB-DB66F1BD98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a:extLst>
            <a:ext uri="{FF2B5EF4-FFF2-40B4-BE49-F238E27FC236}">
              <a16:creationId xmlns:a16="http://schemas.microsoft.com/office/drawing/2014/main" id="{7209B48B-1139-4536-B24A-7BBDC487B2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4" name="テキスト ボックス 643">
          <a:extLst>
            <a:ext uri="{FF2B5EF4-FFF2-40B4-BE49-F238E27FC236}">
              <a16:creationId xmlns:a16="http://schemas.microsoft.com/office/drawing/2014/main" id="{5C34B210-D226-40B7-9D01-4AB8D7D1D89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a:extLst>
            <a:ext uri="{FF2B5EF4-FFF2-40B4-BE49-F238E27FC236}">
              <a16:creationId xmlns:a16="http://schemas.microsoft.com/office/drawing/2014/main" id="{1AAB765C-EDD8-4800-BFD7-A8F2BFABD7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9335224F-D148-46EF-AD37-B609AA08850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a:extLst>
            <a:ext uri="{FF2B5EF4-FFF2-40B4-BE49-F238E27FC236}">
              <a16:creationId xmlns:a16="http://schemas.microsoft.com/office/drawing/2014/main" id="{93A8850A-7AD5-43F7-858F-F21945D3749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48" name="直線コネクタ 647">
          <a:extLst>
            <a:ext uri="{FF2B5EF4-FFF2-40B4-BE49-F238E27FC236}">
              <a16:creationId xmlns:a16="http://schemas.microsoft.com/office/drawing/2014/main" id="{1DFFF89B-15BE-489D-85D7-5C52E6B1CC86}"/>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49" name="【庁舎】&#10;有形固定資産減価償却率最小値テキスト">
          <a:extLst>
            <a:ext uri="{FF2B5EF4-FFF2-40B4-BE49-F238E27FC236}">
              <a16:creationId xmlns:a16="http://schemas.microsoft.com/office/drawing/2014/main" id="{29275840-96A8-4417-A617-E6158CAE4F4A}"/>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50" name="直線コネクタ 649">
          <a:extLst>
            <a:ext uri="{FF2B5EF4-FFF2-40B4-BE49-F238E27FC236}">
              <a16:creationId xmlns:a16="http://schemas.microsoft.com/office/drawing/2014/main" id="{756DDF64-FB31-4C1B-A219-42017ABF7192}"/>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51" name="【庁舎】&#10;有形固定資産減価償却率最大値テキスト">
          <a:extLst>
            <a:ext uri="{FF2B5EF4-FFF2-40B4-BE49-F238E27FC236}">
              <a16:creationId xmlns:a16="http://schemas.microsoft.com/office/drawing/2014/main" id="{5418ACB0-AD65-4797-B01F-A2DDE2E57B19}"/>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52" name="直線コネクタ 651">
          <a:extLst>
            <a:ext uri="{FF2B5EF4-FFF2-40B4-BE49-F238E27FC236}">
              <a16:creationId xmlns:a16="http://schemas.microsoft.com/office/drawing/2014/main" id="{AD665C2F-EC53-4381-890B-117D6BC87B86}"/>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53" name="【庁舎】&#10;有形固定資産減価償却率平均値テキスト">
          <a:extLst>
            <a:ext uri="{FF2B5EF4-FFF2-40B4-BE49-F238E27FC236}">
              <a16:creationId xmlns:a16="http://schemas.microsoft.com/office/drawing/2014/main" id="{39AB8813-27FF-4DAE-830D-F6F3EE323BB5}"/>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54" name="フローチャート: 判断 653">
          <a:extLst>
            <a:ext uri="{FF2B5EF4-FFF2-40B4-BE49-F238E27FC236}">
              <a16:creationId xmlns:a16="http://schemas.microsoft.com/office/drawing/2014/main" id="{ADFCF2E2-12C4-4D2B-9037-CC0EC9DF1AB0}"/>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55" name="フローチャート: 判断 654">
          <a:extLst>
            <a:ext uri="{FF2B5EF4-FFF2-40B4-BE49-F238E27FC236}">
              <a16:creationId xmlns:a16="http://schemas.microsoft.com/office/drawing/2014/main" id="{0E31561C-8193-4270-A1AA-4CA7025C6FF8}"/>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656" name="n_1aveValue【庁舎】&#10;有形固定資産減価償却率">
          <a:extLst>
            <a:ext uri="{FF2B5EF4-FFF2-40B4-BE49-F238E27FC236}">
              <a16:creationId xmlns:a16="http://schemas.microsoft.com/office/drawing/2014/main" id="{150395E5-8533-4273-A55F-5378AD2EE59C}"/>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57" name="フローチャート: 判断 656">
          <a:extLst>
            <a:ext uri="{FF2B5EF4-FFF2-40B4-BE49-F238E27FC236}">
              <a16:creationId xmlns:a16="http://schemas.microsoft.com/office/drawing/2014/main" id="{27BFAAA5-36F2-4352-BC96-E2DFE5BED34A}"/>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58" name="n_2aveValue【庁舎】&#10;有形固定資産減価償却率">
          <a:extLst>
            <a:ext uri="{FF2B5EF4-FFF2-40B4-BE49-F238E27FC236}">
              <a16:creationId xmlns:a16="http://schemas.microsoft.com/office/drawing/2014/main" id="{049CA4D5-CA33-4DA0-97B0-CFFD5984AE19}"/>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59" name="フローチャート: 判断 658">
          <a:extLst>
            <a:ext uri="{FF2B5EF4-FFF2-40B4-BE49-F238E27FC236}">
              <a16:creationId xmlns:a16="http://schemas.microsoft.com/office/drawing/2014/main" id="{DC174F94-8D99-4375-A453-84AD6EA49852}"/>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660" name="n_3aveValue【庁舎】&#10;有形固定資産減価償却率">
          <a:extLst>
            <a:ext uri="{FF2B5EF4-FFF2-40B4-BE49-F238E27FC236}">
              <a16:creationId xmlns:a16="http://schemas.microsoft.com/office/drawing/2014/main" id="{FEA760DA-8912-4263-96FD-A38D3D811B26}"/>
            </a:ext>
          </a:extLst>
        </xdr:cNvPr>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CB5058AF-8650-4E0D-8F39-C37A29E6E7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B5E875C7-318C-4E96-B272-6ECBE4D7EC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2391BA71-B1A7-40D3-82C5-F123C4033E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DB9F724-F6F7-4054-A8EA-94395A086B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5F06943A-17A5-4892-9573-CAF1C148D5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64588</xdr:rowOff>
    </xdr:from>
    <xdr:to>
      <xdr:col>85</xdr:col>
      <xdr:colOff>177800</xdr:colOff>
      <xdr:row>101</xdr:row>
      <xdr:rowOff>166188</xdr:rowOff>
    </xdr:to>
    <xdr:sp macro="" textlink="">
      <xdr:nvSpPr>
        <xdr:cNvPr id="666" name="楕円 665">
          <a:extLst>
            <a:ext uri="{FF2B5EF4-FFF2-40B4-BE49-F238E27FC236}">
              <a16:creationId xmlns:a16="http://schemas.microsoft.com/office/drawing/2014/main" id="{229D41D8-6A42-4072-AAE4-D9D4EC85BC09}"/>
            </a:ext>
          </a:extLst>
        </xdr:cNvPr>
        <xdr:cNvSpPr/>
      </xdr:nvSpPr>
      <xdr:spPr>
        <a:xfrm>
          <a:off x="162687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87465</xdr:rowOff>
    </xdr:from>
    <xdr:ext cx="405111" cy="259045"/>
    <xdr:sp macro="" textlink="">
      <xdr:nvSpPr>
        <xdr:cNvPr id="667" name="【庁舎】&#10;有形固定資産減価償却率該当値テキスト">
          <a:extLst>
            <a:ext uri="{FF2B5EF4-FFF2-40B4-BE49-F238E27FC236}">
              <a16:creationId xmlns:a16="http://schemas.microsoft.com/office/drawing/2014/main" id="{94C34FFF-4A15-4A53-A470-73FB3A91FC4C}"/>
            </a:ext>
          </a:extLst>
        </xdr:cNvPr>
        <xdr:cNvSpPr txBox="1"/>
      </xdr:nvSpPr>
      <xdr:spPr>
        <a:xfrm>
          <a:off x="16357600" y="1723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668" name="楕円 667">
          <a:extLst>
            <a:ext uri="{FF2B5EF4-FFF2-40B4-BE49-F238E27FC236}">
              <a16:creationId xmlns:a16="http://schemas.microsoft.com/office/drawing/2014/main" id="{013A3723-9EB2-4E60-8E50-C4AA4FE63655}"/>
            </a:ext>
          </a:extLst>
        </xdr:cNvPr>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115388</xdr:rowOff>
    </xdr:from>
    <xdr:to>
      <xdr:col>85</xdr:col>
      <xdr:colOff>127000</xdr:colOff>
      <xdr:row>101</xdr:row>
      <xdr:rowOff>123552</xdr:rowOff>
    </xdr:to>
    <xdr:cxnSp macro="">
      <xdr:nvCxnSpPr>
        <xdr:cNvPr id="669" name="直線コネクタ 668">
          <a:extLst>
            <a:ext uri="{FF2B5EF4-FFF2-40B4-BE49-F238E27FC236}">
              <a16:creationId xmlns:a16="http://schemas.microsoft.com/office/drawing/2014/main" id="{2E5D3953-696A-41FF-AFB1-272DD84CC199}"/>
            </a:ext>
          </a:extLst>
        </xdr:cNvPr>
        <xdr:cNvCxnSpPr/>
      </xdr:nvCxnSpPr>
      <xdr:spPr>
        <a:xfrm flipV="1">
          <a:off x="15481300" y="174318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56424</xdr:rowOff>
    </xdr:from>
    <xdr:to>
      <xdr:col>76</xdr:col>
      <xdr:colOff>165100</xdr:colOff>
      <xdr:row>101</xdr:row>
      <xdr:rowOff>158024</xdr:rowOff>
    </xdr:to>
    <xdr:sp macro="" textlink="">
      <xdr:nvSpPr>
        <xdr:cNvPr id="670" name="楕円 669">
          <a:extLst>
            <a:ext uri="{FF2B5EF4-FFF2-40B4-BE49-F238E27FC236}">
              <a16:creationId xmlns:a16="http://schemas.microsoft.com/office/drawing/2014/main" id="{D92C2A4B-605F-469B-AE76-D2DA3AA85735}"/>
            </a:ext>
          </a:extLst>
        </xdr:cNvPr>
        <xdr:cNvSpPr/>
      </xdr:nvSpPr>
      <xdr:spPr>
        <a:xfrm>
          <a:off x="14541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101</xdr:row>
      <xdr:rowOff>123552</xdr:rowOff>
    </xdr:to>
    <xdr:cxnSp macro="">
      <xdr:nvCxnSpPr>
        <xdr:cNvPr id="671" name="直線コネクタ 670">
          <a:extLst>
            <a:ext uri="{FF2B5EF4-FFF2-40B4-BE49-F238E27FC236}">
              <a16:creationId xmlns:a16="http://schemas.microsoft.com/office/drawing/2014/main" id="{7C223C49-F948-4D7E-A77C-A437D76A4EF9}"/>
            </a:ext>
          </a:extLst>
        </xdr:cNvPr>
        <xdr:cNvCxnSpPr/>
      </xdr:nvCxnSpPr>
      <xdr:spPr>
        <a:xfrm>
          <a:off x="14592300" y="174236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19429</xdr:rowOff>
    </xdr:from>
    <xdr:ext cx="405111" cy="259045"/>
    <xdr:sp macro="" textlink="">
      <xdr:nvSpPr>
        <xdr:cNvPr id="672" name="n_1mainValue【庁舎】&#10;有形固定資産減価償却率">
          <a:extLst>
            <a:ext uri="{FF2B5EF4-FFF2-40B4-BE49-F238E27FC236}">
              <a16:creationId xmlns:a16="http://schemas.microsoft.com/office/drawing/2014/main" id="{2C25BDD2-D819-4123-97B3-FB702A5E1549}"/>
            </a:ext>
          </a:extLst>
        </xdr:cNvPr>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3101</xdr:rowOff>
    </xdr:from>
    <xdr:ext cx="405111" cy="259045"/>
    <xdr:sp macro="" textlink="">
      <xdr:nvSpPr>
        <xdr:cNvPr id="673" name="n_2mainValue【庁舎】&#10;有形固定資産減価償却率">
          <a:extLst>
            <a:ext uri="{FF2B5EF4-FFF2-40B4-BE49-F238E27FC236}">
              <a16:creationId xmlns:a16="http://schemas.microsoft.com/office/drawing/2014/main" id="{6D7CF274-E860-4AF8-A46F-3C7A49419A6E}"/>
            </a:ext>
          </a:extLst>
        </xdr:cNvPr>
        <xdr:cNvSpPr txBox="1"/>
      </xdr:nvSpPr>
      <xdr:spPr>
        <a:xfrm>
          <a:off x="14389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a:extLst>
            <a:ext uri="{FF2B5EF4-FFF2-40B4-BE49-F238E27FC236}">
              <a16:creationId xmlns:a16="http://schemas.microsoft.com/office/drawing/2014/main" id="{990A0A68-B42B-457F-BFC6-863DB66B20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a:extLst>
            <a:ext uri="{FF2B5EF4-FFF2-40B4-BE49-F238E27FC236}">
              <a16:creationId xmlns:a16="http://schemas.microsoft.com/office/drawing/2014/main" id="{41769E83-D922-41D3-8E6A-1F84A2FC62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a:extLst>
            <a:ext uri="{FF2B5EF4-FFF2-40B4-BE49-F238E27FC236}">
              <a16:creationId xmlns:a16="http://schemas.microsoft.com/office/drawing/2014/main" id="{620D8FFF-31F1-4B3B-86D6-08A95F00FF5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a:extLst>
            <a:ext uri="{FF2B5EF4-FFF2-40B4-BE49-F238E27FC236}">
              <a16:creationId xmlns:a16="http://schemas.microsoft.com/office/drawing/2014/main" id="{C9CDEC71-1C1D-445A-BC07-849FEF261D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a:extLst>
            <a:ext uri="{FF2B5EF4-FFF2-40B4-BE49-F238E27FC236}">
              <a16:creationId xmlns:a16="http://schemas.microsoft.com/office/drawing/2014/main" id="{B5FF4EFF-8A4C-498E-A0B1-656A807415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a:extLst>
            <a:ext uri="{FF2B5EF4-FFF2-40B4-BE49-F238E27FC236}">
              <a16:creationId xmlns:a16="http://schemas.microsoft.com/office/drawing/2014/main" id="{A2767931-1603-418B-B4B8-07568C1D53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a:extLst>
            <a:ext uri="{FF2B5EF4-FFF2-40B4-BE49-F238E27FC236}">
              <a16:creationId xmlns:a16="http://schemas.microsoft.com/office/drawing/2014/main" id="{A16CD387-2CE4-4F1E-A762-A8B561F2E4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a:extLst>
            <a:ext uri="{FF2B5EF4-FFF2-40B4-BE49-F238E27FC236}">
              <a16:creationId xmlns:a16="http://schemas.microsoft.com/office/drawing/2014/main" id="{71D131FF-53BE-459A-8AD9-B051705314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a:extLst>
            <a:ext uri="{FF2B5EF4-FFF2-40B4-BE49-F238E27FC236}">
              <a16:creationId xmlns:a16="http://schemas.microsoft.com/office/drawing/2014/main" id="{B9C52A48-CC64-47B7-9BE6-1681C5D627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a:extLst>
            <a:ext uri="{FF2B5EF4-FFF2-40B4-BE49-F238E27FC236}">
              <a16:creationId xmlns:a16="http://schemas.microsoft.com/office/drawing/2014/main" id="{DE6B297D-6D2E-4831-BCCD-F1327CAE61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4" name="直線コネクタ 683">
          <a:extLst>
            <a:ext uri="{FF2B5EF4-FFF2-40B4-BE49-F238E27FC236}">
              <a16:creationId xmlns:a16="http://schemas.microsoft.com/office/drawing/2014/main" id="{B9CF9AA1-FE8B-492C-AD5D-B8592805F3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5" name="テキスト ボックス 684">
          <a:extLst>
            <a:ext uri="{FF2B5EF4-FFF2-40B4-BE49-F238E27FC236}">
              <a16:creationId xmlns:a16="http://schemas.microsoft.com/office/drawing/2014/main" id="{359255F9-C93C-4637-9D32-982F563B3A0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6" name="直線コネクタ 685">
          <a:extLst>
            <a:ext uri="{FF2B5EF4-FFF2-40B4-BE49-F238E27FC236}">
              <a16:creationId xmlns:a16="http://schemas.microsoft.com/office/drawing/2014/main" id="{C2A8C3E5-65B4-441D-9205-94845E02EF7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7" name="テキスト ボックス 686">
          <a:extLst>
            <a:ext uri="{FF2B5EF4-FFF2-40B4-BE49-F238E27FC236}">
              <a16:creationId xmlns:a16="http://schemas.microsoft.com/office/drawing/2014/main" id="{EF678760-78D5-42D7-A972-B4A00578AD1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8" name="直線コネクタ 687">
          <a:extLst>
            <a:ext uri="{FF2B5EF4-FFF2-40B4-BE49-F238E27FC236}">
              <a16:creationId xmlns:a16="http://schemas.microsoft.com/office/drawing/2014/main" id="{5BF2E825-E337-433B-AC43-0B1B75FE21B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9" name="テキスト ボックス 688">
          <a:extLst>
            <a:ext uri="{FF2B5EF4-FFF2-40B4-BE49-F238E27FC236}">
              <a16:creationId xmlns:a16="http://schemas.microsoft.com/office/drawing/2014/main" id="{E29ED464-B2D0-4B63-82F2-8D0CA783DFB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0" name="直線コネクタ 689">
          <a:extLst>
            <a:ext uri="{FF2B5EF4-FFF2-40B4-BE49-F238E27FC236}">
              <a16:creationId xmlns:a16="http://schemas.microsoft.com/office/drawing/2014/main" id="{A44F93FA-6054-426E-8445-B4D757C278F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1" name="テキスト ボックス 690">
          <a:extLst>
            <a:ext uri="{FF2B5EF4-FFF2-40B4-BE49-F238E27FC236}">
              <a16:creationId xmlns:a16="http://schemas.microsoft.com/office/drawing/2014/main" id="{9BCDE433-BE29-464C-809E-7AD8775500A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2" name="直線コネクタ 691">
          <a:extLst>
            <a:ext uri="{FF2B5EF4-FFF2-40B4-BE49-F238E27FC236}">
              <a16:creationId xmlns:a16="http://schemas.microsoft.com/office/drawing/2014/main" id="{C591B8EE-8CB2-47E2-ABBF-F42927CEAEF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5863F2FA-B3B4-4B41-A52E-ACDFC8480C4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0D3D6B40-AB0A-4C0F-9EC1-5C26720F84C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16E62EBE-8C13-484E-9885-CEB8819E4C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庁舎】&#10;一人当たり面積グラフ枠">
          <a:extLst>
            <a:ext uri="{FF2B5EF4-FFF2-40B4-BE49-F238E27FC236}">
              <a16:creationId xmlns:a16="http://schemas.microsoft.com/office/drawing/2014/main" id="{4CBA05D2-7772-4211-A40A-98CF3B7BD3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97" name="直線コネクタ 696">
          <a:extLst>
            <a:ext uri="{FF2B5EF4-FFF2-40B4-BE49-F238E27FC236}">
              <a16:creationId xmlns:a16="http://schemas.microsoft.com/office/drawing/2014/main" id="{CE95CD0F-1C67-4337-BD17-4562A83FE421}"/>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98" name="【庁舎】&#10;一人当たり面積最小値テキスト">
          <a:extLst>
            <a:ext uri="{FF2B5EF4-FFF2-40B4-BE49-F238E27FC236}">
              <a16:creationId xmlns:a16="http://schemas.microsoft.com/office/drawing/2014/main" id="{BB143BCC-7AC8-4B62-AA2E-ADE936A1ED77}"/>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99" name="直線コネクタ 698">
          <a:extLst>
            <a:ext uri="{FF2B5EF4-FFF2-40B4-BE49-F238E27FC236}">
              <a16:creationId xmlns:a16="http://schemas.microsoft.com/office/drawing/2014/main" id="{291D4BE5-B787-4684-A7E9-3BE472774ADC}"/>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00" name="【庁舎】&#10;一人当たり面積最大値テキスト">
          <a:extLst>
            <a:ext uri="{FF2B5EF4-FFF2-40B4-BE49-F238E27FC236}">
              <a16:creationId xmlns:a16="http://schemas.microsoft.com/office/drawing/2014/main" id="{D9DB5367-F1B9-43BA-A09B-922982143659}"/>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01" name="直線コネクタ 700">
          <a:extLst>
            <a:ext uri="{FF2B5EF4-FFF2-40B4-BE49-F238E27FC236}">
              <a16:creationId xmlns:a16="http://schemas.microsoft.com/office/drawing/2014/main" id="{E9863185-2BA9-4CC9-A204-B3E692C3A5BE}"/>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02" name="【庁舎】&#10;一人当たり面積平均値テキスト">
          <a:extLst>
            <a:ext uri="{FF2B5EF4-FFF2-40B4-BE49-F238E27FC236}">
              <a16:creationId xmlns:a16="http://schemas.microsoft.com/office/drawing/2014/main" id="{C715574B-8858-4668-A5AF-4851366FF1B8}"/>
            </a:ext>
          </a:extLst>
        </xdr:cNvPr>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03" name="フローチャート: 判断 702">
          <a:extLst>
            <a:ext uri="{FF2B5EF4-FFF2-40B4-BE49-F238E27FC236}">
              <a16:creationId xmlns:a16="http://schemas.microsoft.com/office/drawing/2014/main" id="{C5A7F8AA-D63D-474B-A105-3A990D8D3EAD}"/>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04" name="フローチャート: 判断 703">
          <a:extLst>
            <a:ext uri="{FF2B5EF4-FFF2-40B4-BE49-F238E27FC236}">
              <a16:creationId xmlns:a16="http://schemas.microsoft.com/office/drawing/2014/main" id="{1BAA5524-3A70-46CA-B444-76A913113F81}"/>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705" name="n_1aveValue【庁舎】&#10;一人当たり面積">
          <a:extLst>
            <a:ext uri="{FF2B5EF4-FFF2-40B4-BE49-F238E27FC236}">
              <a16:creationId xmlns:a16="http://schemas.microsoft.com/office/drawing/2014/main" id="{D80F56D6-8777-4F3A-9DC7-57C92264FDEF}"/>
            </a:ext>
          </a:extLst>
        </xdr:cNvPr>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06" name="フローチャート: 判断 705">
          <a:extLst>
            <a:ext uri="{FF2B5EF4-FFF2-40B4-BE49-F238E27FC236}">
              <a16:creationId xmlns:a16="http://schemas.microsoft.com/office/drawing/2014/main" id="{4C66AFB3-CBE9-4016-9B91-66D64B0E9557}"/>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707" name="n_2aveValue【庁舎】&#10;一人当たり面積">
          <a:extLst>
            <a:ext uri="{FF2B5EF4-FFF2-40B4-BE49-F238E27FC236}">
              <a16:creationId xmlns:a16="http://schemas.microsoft.com/office/drawing/2014/main" id="{5B345A0A-7887-49E7-9A8B-DF3122B59A20}"/>
            </a:ext>
          </a:extLst>
        </xdr:cNvPr>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157607</xdr:rowOff>
    </xdr:from>
    <xdr:to>
      <xdr:col>102</xdr:col>
      <xdr:colOff>165100</xdr:colOff>
      <xdr:row>108</xdr:row>
      <xdr:rowOff>87757</xdr:rowOff>
    </xdr:to>
    <xdr:sp macro="" textlink="">
      <xdr:nvSpPr>
        <xdr:cNvPr id="708" name="フローチャート: 判断 707">
          <a:extLst>
            <a:ext uri="{FF2B5EF4-FFF2-40B4-BE49-F238E27FC236}">
              <a16:creationId xmlns:a16="http://schemas.microsoft.com/office/drawing/2014/main" id="{6AA981C1-F835-42D2-ACC2-DFD923D85AD6}"/>
            </a:ext>
          </a:extLst>
        </xdr:cNvPr>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104284</xdr:rowOff>
    </xdr:from>
    <xdr:ext cx="469744" cy="259045"/>
    <xdr:sp macro="" textlink="">
      <xdr:nvSpPr>
        <xdr:cNvPr id="709" name="n_3aveValue【庁舎】&#10;一人当たり面積">
          <a:extLst>
            <a:ext uri="{FF2B5EF4-FFF2-40B4-BE49-F238E27FC236}">
              <a16:creationId xmlns:a16="http://schemas.microsoft.com/office/drawing/2014/main" id="{574B402D-4D57-4199-96A4-A3BAC8802F70}"/>
            </a:ext>
          </a:extLst>
        </xdr:cNvPr>
        <xdr:cNvSpPr txBox="1"/>
      </xdr:nvSpPr>
      <xdr:spPr>
        <a:xfrm>
          <a:off x="19310427" y="18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825FFB01-0035-4DB8-9B0D-E2C3DA28529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4008338-3840-4C04-8BA6-54BCAF17F5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00D95E4-9E4E-4A03-B6F6-6F599DD13C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A277AF15-A40E-48FE-8E63-695FB7217A1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68EAF33F-895C-4DA9-B5E4-A6162CDA8E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106553</xdr:rowOff>
    </xdr:from>
    <xdr:to>
      <xdr:col>116</xdr:col>
      <xdr:colOff>114300</xdr:colOff>
      <xdr:row>108</xdr:row>
      <xdr:rowOff>36703</xdr:rowOff>
    </xdr:to>
    <xdr:sp macro="" textlink="">
      <xdr:nvSpPr>
        <xdr:cNvPr id="715" name="楕円 714">
          <a:extLst>
            <a:ext uri="{FF2B5EF4-FFF2-40B4-BE49-F238E27FC236}">
              <a16:creationId xmlns:a16="http://schemas.microsoft.com/office/drawing/2014/main" id="{C761064B-5D81-4C59-95E9-BE67FFD2446B}"/>
            </a:ext>
          </a:extLst>
        </xdr:cNvPr>
        <xdr:cNvSpPr/>
      </xdr:nvSpPr>
      <xdr:spPr>
        <a:xfrm>
          <a:off x="22110700" y="184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129430</xdr:rowOff>
    </xdr:from>
    <xdr:ext cx="469744" cy="259045"/>
    <xdr:sp macro="" textlink="">
      <xdr:nvSpPr>
        <xdr:cNvPr id="716" name="【庁舎】&#10;一人当たり面積該当値テキスト">
          <a:extLst>
            <a:ext uri="{FF2B5EF4-FFF2-40B4-BE49-F238E27FC236}">
              <a16:creationId xmlns:a16="http://schemas.microsoft.com/office/drawing/2014/main" id="{032DCB48-65BB-451B-8148-C0B534798B62}"/>
            </a:ext>
          </a:extLst>
        </xdr:cNvPr>
        <xdr:cNvSpPr txBox="1"/>
      </xdr:nvSpPr>
      <xdr:spPr>
        <a:xfrm>
          <a:off x="22199600" y="183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717" name="楕円 716">
          <a:extLst>
            <a:ext uri="{FF2B5EF4-FFF2-40B4-BE49-F238E27FC236}">
              <a16:creationId xmlns:a16="http://schemas.microsoft.com/office/drawing/2014/main" id="{DEC4913C-3E85-4E8B-B872-42A609A1B993}"/>
            </a:ext>
          </a:extLst>
        </xdr:cNvPr>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157353</xdr:rowOff>
    </xdr:from>
    <xdr:to>
      <xdr:col>116</xdr:col>
      <xdr:colOff>63500</xdr:colOff>
      <xdr:row>107</xdr:row>
      <xdr:rowOff>160782</xdr:rowOff>
    </xdr:to>
    <xdr:cxnSp macro="">
      <xdr:nvCxnSpPr>
        <xdr:cNvPr id="718" name="直線コネクタ 717">
          <a:extLst>
            <a:ext uri="{FF2B5EF4-FFF2-40B4-BE49-F238E27FC236}">
              <a16:creationId xmlns:a16="http://schemas.microsoft.com/office/drawing/2014/main" id="{D2BA9C66-7F39-4B10-84C2-A6A1B48C90D4}"/>
            </a:ext>
          </a:extLst>
        </xdr:cNvPr>
        <xdr:cNvCxnSpPr/>
      </xdr:nvCxnSpPr>
      <xdr:spPr>
        <a:xfrm flipV="1">
          <a:off x="21323300" y="185025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112649</xdr:rowOff>
    </xdr:from>
    <xdr:to>
      <xdr:col>107</xdr:col>
      <xdr:colOff>101600</xdr:colOff>
      <xdr:row>108</xdr:row>
      <xdr:rowOff>42799</xdr:rowOff>
    </xdr:to>
    <xdr:sp macro="" textlink="">
      <xdr:nvSpPr>
        <xdr:cNvPr id="719" name="楕円 718">
          <a:extLst>
            <a:ext uri="{FF2B5EF4-FFF2-40B4-BE49-F238E27FC236}">
              <a16:creationId xmlns:a16="http://schemas.microsoft.com/office/drawing/2014/main" id="{E1111D32-4909-4F28-BF3A-B17929177819}"/>
            </a:ext>
          </a:extLst>
        </xdr:cNvPr>
        <xdr:cNvSpPr/>
      </xdr:nvSpPr>
      <xdr:spPr>
        <a:xfrm>
          <a:off x="20383500" y="184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163449</xdr:rowOff>
    </xdr:to>
    <xdr:cxnSp macro="">
      <xdr:nvCxnSpPr>
        <xdr:cNvPr id="720" name="直線コネクタ 719">
          <a:extLst>
            <a:ext uri="{FF2B5EF4-FFF2-40B4-BE49-F238E27FC236}">
              <a16:creationId xmlns:a16="http://schemas.microsoft.com/office/drawing/2014/main" id="{973935AF-022C-4ED4-A215-699526116515}"/>
            </a:ext>
          </a:extLst>
        </xdr:cNvPr>
        <xdr:cNvCxnSpPr/>
      </xdr:nvCxnSpPr>
      <xdr:spPr>
        <a:xfrm flipV="1">
          <a:off x="20434300" y="185059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56659</xdr:rowOff>
    </xdr:from>
    <xdr:ext cx="469744" cy="259045"/>
    <xdr:sp macro="" textlink="">
      <xdr:nvSpPr>
        <xdr:cNvPr id="721" name="n_1mainValue【庁舎】&#10;一人当たり面積">
          <a:extLst>
            <a:ext uri="{FF2B5EF4-FFF2-40B4-BE49-F238E27FC236}">
              <a16:creationId xmlns:a16="http://schemas.microsoft.com/office/drawing/2014/main" id="{97875312-09DA-4419-AE91-33E754B25E7A}"/>
            </a:ext>
          </a:extLst>
        </xdr:cNvPr>
        <xdr:cNvSpPr txBox="1"/>
      </xdr:nvSpPr>
      <xdr:spPr>
        <a:xfrm>
          <a:off x="21075727" y="182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59326</xdr:rowOff>
    </xdr:from>
    <xdr:ext cx="469744" cy="259045"/>
    <xdr:sp macro="" textlink="">
      <xdr:nvSpPr>
        <xdr:cNvPr id="722" name="n_2mainValue【庁舎】&#10;一人当たり面積">
          <a:extLst>
            <a:ext uri="{FF2B5EF4-FFF2-40B4-BE49-F238E27FC236}">
              <a16:creationId xmlns:a16="http://schemas.microsoft.com/office/drawing/2014/main" id="{4E4979FF-AD67-4B56-A3D9-108267468938}"/>
            </a:ext>
          </a:extLst>
        </xdr:cNvPr>
        <xdr:cNvSpPr txBox="1"/>
      </xdr:nvSpPr>
      <xdr:spPr>
        <a:xfrm>
          <a:off x="20199427" y="182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6600DCBD-55F7-4364-B6E6-553479B53C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6D0925F5-A683-4283-BBB1-7ED1B1B36E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7C67FAC2-6865-4A9C-A36D-0B3A7E767C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類似団体と比較し、有形固定資産減価償却率が高くなっている施設が多い。特に図書館、保健センター及び</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福祉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施設については高くなっている。しかし、有形固定資産減価償却率が高い３施設については、一人当たりの面積については類似団体と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比較的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同水準となっており、規模は適正な範囲と考えている。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書館については、現在建設中である令和２年度完成予定の複合施設内に図書館も建設されるため、今後は有形固定資産減価償却率については大きく減少する見込みであるが、完成後は適正な維持管理に努める必要がある。他の有形固定資産減価償却率の高い施設については、建替等の計画は現時点ではないが、適宜、修繕を行い使用しており、使用するうえでの問題はない。今後は、令和２年度に策定が完了する公共施設等の個別施設計画に基づき、施設の統廃合や除却等を検討し、維持管理の経費が増加することのないよう取り組んでいく必要が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人口の減少や全国平均を上回る高齢化率（平成３</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年１月１日現在４</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％）等により財政基盤が弱く、類似団体平均値を下回っている。歳出見直しや保育所の民間移譲等、行政の効率化を進め、近年は指数が少しずつ上昇してきているが、引き続き歳出の見直しや地方税の</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適正かつ公平な課税及び収納率の向上を図ることで</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歳入</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確保</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、財政基盤の強化に努めていく。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法人税が増となったが、普通交付税の減により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経常一般財源が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。しかし、元利償還額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経常経費充当一般財源は減少したため、経常収支比率は低下した。合併算定替の段階的縮減や算定方法の見直しにより普通交付税の減少は続いており、引き続き歳入確保及び経常経費の削減を図っていく。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73841</xdr:rowOff>
    </xdr:from>
    <xdr:to>
      <xdr:col>23</xdr:col>
      <xdr:colOff>133350</xdr:colOff>
      <xdr:row>64</xdr:row>
      <xdr:rowOff>97972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04664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97972</xdr:rowOff>
    </xdr:from>
    <xdr:to>
      <xdr:col>19</xdr:col>
      <xdr:colOff>133350</xdr:colOff>
      <xdr:row>64</xdr:row>
      <xdr:rowOff>122101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7077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64</xdr:row>
      <xdr:rowOff>122101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4667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145324</xdr:rowOff>
    </xdr:from>
    <xdr:to>
      <xdr:col>11</xdr:col>
      <xdr:colOff>31750</xdr:colOff>
      <xdr:row>63</xdr:row>
      <xdr:rowOff>152219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4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40839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23041</xdr:rowOff>
    </xdr:from>
    <xdr:to>
      <xdr:col>23</xdr:col>
      <xdr:colOff>184150</xdr:colOff>
      <xdr:row>64</xdr:row>
      <xdr:rowOff>124641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166568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71301</xdr:rowOff>
    </xdr:from>
    <xdr:to>
      <xdr:col>15</xdr:col>
      <xdr:colOff>133350</xdr:colOff>
      <xdr:row>65</xdr:row>
      <xdr:rowOff>1451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157678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101419</xdr:rowOff>
    </xdr:from>
    <xdr:to>
      <xdr:col>7</xdr:col>
      <xdr:colOff>31750</xdr:colOff>
      <xdr:row>64</xdr:row>
      <xdr:rowOff>31569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人件費、物件費及び維持補修費の合計額の人口１人当たりの金額は、年々増加傾向にある。平成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職員数</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や選挙に伴う時間外手当の減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等により人件費は減少したものの、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需用費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等の物件費が増加している。今後も給与の適正化や行政の効率化に努めるとともに、事業の必要性を精査し、抑制を図っていく。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160055</xdr:rowOff>
    </xdr:from>
    <xdr:to>
      <xdr:col>23</xdr:col>
      <xdr:colOff>133350</xdr:colOff>
      <xdr:row>81</xdr:row>
      <xdr:rowOff>161249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47505"/>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155049</xdr:rowOff>
    </xdr:from>
    <xdr:to>
      <xdr:col>19</xdr:col>
      <xdr:colOff>133350</xdr:colOff>
      <xdr:row>81</xdr:row>
      <xdr:rowOff>160055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42499"/>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151885</xdr:rowOff>
    </xdr:from>
    <xdr:to>
      <xdr:col>15</xdr:col>
      <xdr:colOff>82550</xdr:colOff>
      <xdr:row>81</xdr:row>
      <xdr:rowOff>155049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39335"/>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139697</xdr:rowOff>
    </xdr:from>
    <xdr:to>
      <xdr:col>11</xdr:col>
      <xdr:colOff>31750</xdr:colOff>
      <xdr:row>81</xdr:row>
      <xdr:rowOff>151885</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27147"/>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4763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2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110449</xdr:rowOff>
    </xdr:from>
    <xdr:to>
      <xdr:col>23</xdr:col>
      <xdr:colOff>184150</xdr:colOff>
      <xdr:row>82</xdr:row>
      <xdr:rowOff>40599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9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82526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6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109255</xdr:rowOff>
    </xdr:from>
    <xdr:to>
      <xdr:col>19</xdr:col>
      <xdr:colOff>184150</xdr:colOff>
      <xdr:row>82</xdr:row>
      <xdr:rowOff>39405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24182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8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104249</xdr:rowOff>
    </xdr:from>
    <xdr:to>
      <xdr:col>15</xdr:col>
      <xdr:colOff>133350</xdr:colOff>
      <xdr:row>82</xdr:row>
      <xdr:rowOff>34399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19176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07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101085</xdr:rowOff>
    </xdr:from>
    <xdr:to>
      <xdr:col>11</xdr:col>
      <xdr:colOff>82550</xdr:colOff>
      <xdr:row>82</xdr:row>
      <xdr:rowOff>31235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16012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7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88897</xdr:rowOff>
    </xdr:from>
    <xdr:to>
      <xdr:col>7</xdr:col>
      <xdr:colOff>31750</xdr:colOff>
      <xdr:row>82</xdr:row>
      <xdr:rowOff>19047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3824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団体の中では低い水準で推移している。今後も、財政状況を考慮し、財政規模や人口規模に見合った定員管理を行っていくことで給与水準の適正化に努める。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23707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89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55880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8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63923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2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63923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32611"/>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144357</xdr:rowOff>
    </xdr:from>
    <xdr:to>
      <xdr:col>81</xdr:col>
      <xdr:colOff>95250</xdr:colOff>
      <xdr:row>85</xdr:row>
      <xdr:rowOff>74507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160884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13123</xdr:rowOff>
    </xdr:from>
    <xdr:to>
      <xdr:col>68</xdr:col>
      <xdr:colOff>203200</xdr:colOff>
      <xdr:row>85</xdr:row>
      <xdr:rowOff>114723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124900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80011</xdr:rowOff>
    </xdr:from>
    <xdr:to>
      <xdr:col>64</xdr:col>
      <xdr:colOff>152400</xdr:colOff>
      <xdr:row>85</xdr:row>
      <xdr:rowOff>10161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20338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合併に伴う行政区域拡大により管理運営する公共施設が多いことから職員数も多く、類似団体平均と比較して高い状況にあるが、今後も適切な定員管理を行っていく。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79828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673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68338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86739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51102</xdr:rowOff>
    </xdr:from>
    <xdr:to>
      <xdr:col>72</xdr:col>
      <xdr:colOff>203200</xdr:colOff>
      <xdr:row>63</xdr:row>
      <xdr:rowOff>68338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8524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51102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81913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45676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29028</xdr:rowOff>
    </xdr:from>
    <xdr:to>
      <xdr:col>81</xdr:col>
      <xdr:colOff>95250</xdr:colOff>
      <xdr:row>63</xdr:row>
      <xdr:rowOff>130628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17538</xdr:rowOff>
    </xdr:from>
    <xdr:to>
      <xdr:col>73</xdr:col>
      <xdr:colOff>44450</xdr:colOff>
      <xdr:row>63</xdr:row>
      <xdr:rowOff>119138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103915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90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302</xdr:rowOff>
    </xdr:from>
    <xdr:to>
      <xdr:col>68</xdr:col>
      <xdr:colOff>203200</xdr:colOff>
      <xdr:row>63</xdr:row>
      <xdr:rowOff>101902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86679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より良好な比率ではあるが、地方交付税は減少傾向にあり、平成２７年度から普通交付税における合併算定替の縮減も進んでいるため、今後の起債借入については事業の必要性や優先度により発行額を精査し、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98044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4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98044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93218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98044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512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42418</xdr:rowOff>
    </xdr:from>
    <xdr:to>
      <xdr:col>68</xdr:col>
      <xdr:colOff>203200</xdr:colOff>
      <xdr:row>40</xdr:row>
      <xdr:rowOff>144018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154195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新規の起債借入額を元金償還額以下とし地方債残高の減少を図っている他、新規の起債借入は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交付税措置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率が高い地方債（過疎対策事業債、合併特例事業債等）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を優先的に活用している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。また、地方交付税の減少等、歳入の減少に備えて基金積立を行ってきたため、類似団体より良好な水準となっている。　</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45237</xdr:rowOff>
    </xdr:from>
    <xdr:to>
      <xdr:col>68</xdr:col>
      <xdr:colOff>203200</xdr:colOff>
      <xdr:row>15</xdr:row>
      <xdr:rowOff>146837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と比較して面積が広く、支所や出張所等の施設を配置していることから職員数が多く、人件費に係る経常収支比率は高い状況にある。今後、職員数は同程度で推移すると見込んでおり、行政の効率化を進めるとともに、給与の適正化による歳出の見直しを実施し、比率の逓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27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58420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6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38</xdr:row>
      <xdr:rowOff>12700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93997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類似団体平均と比較すると低い水準で推移して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各種健診委託料の一般財源充当額が増加したことにより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。業務委託や施設の維持管理委託が増加傾向にあるが、今後も業務内容を精査し、行政コストの削減や効率化を図っていく。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62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6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68580</xdr:rowOff>
    </xdr:from>
    <xdr:to>
      <xdr:col>74</xdr:col>
      <xdr:colOff>31750</xdr:colOff>
      <xdr:row>16</xdr:row>
      <xdr:rowOff>170180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子ども医療費の支給対象年齢を１８歳までに引き上げているため扶助費が高い傾向にあるが、平成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園児数の減により保育所運営費等委託料が減少し、事業費が減となった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しかし、老人保護措置費については近年増加しており、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今後も社会保障経費は増加すると予想され、適正な事業執行に努めていく。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63500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38100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年度においては、比率が前年度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と横ばいであったものの近年は上昇傾向にある。国民健康保険</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の基盤安定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繰出金が増加している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今後も、各特別会計における経常経費の節減に努め、繰出金の適正化に努める。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97282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869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57</xdr:row>
      <xdr:rowOff>101854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69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101854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19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89679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消防署建設に伴い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水俣芦北広域行政事務組合に対する負担金が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したことから前年度より比率が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した。今後、増加傾向にある一部事務組合への負担金の動向を注視するとともに、補助費については制度内容の見直しも検討し、経常経費の削減に努める。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117856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108712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類似団体平均と比較</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は低くなっている。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新規借入額を元金償還額以下と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するシーリングを実施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し、元利償還金の逓減に努めてきた。今後は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大型事業の実施に伴い、償還額が一時的に増加すると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むが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事業の必要性や優先度を精査し、健全財政の維持に努める。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143002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760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143002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78</xdr:row>
      <xdr:rowOff>3556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すると上昇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、近年は類似団体平均より高い水準で推移して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いる。平成３０年度は消防署建設に伴う一部事務組合への負担金の増加が要因である。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今後も引き続き、事業見直しによる歳出の削減を推進し、財政の健全化に努めていく。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134620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34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130811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34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933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119380</xdr:rowOff>
    </xdr:from>
    <xdr:to>
      <xdr:col>69</xdr:col>
      <xdr:colOff>92075</xdr:colOff>
      <xdr:row>75</xdr:row>
      <xdr:rowOff>134620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66057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80011</xdr:rowOff>
    </xdr:from>
    <xdr:to>
      <xdr:col>74</xdr:col>
      <xdr:colOff>31750</xdr:colOff>
      <xdr:row>77</xdr:row>
      <xdr:rowOff>10161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166388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83820</xdr:rowOff>
    </xdr:from>
    <xdr:to>
      <xdr:col>69</xdr:col>
      <xdr:colOff>142875</xdr:colOff>
      <xdr:row>76</xdr:row>
      <xdr:rowOff>13970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170197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48895</xdr:rowOff>
    </xdr:from>
    <xdr:to>
      <xdr:col>29</xdr:col>
      <xdr:colOff>127000</xdr:colOff>
      <xdr:row>15</xdr:row>
      <xdr:rowOff>83887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68270"/>
          <a:ext cx="647700" cy="3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63035</xdr:rowOff>
    </xdr:from>
    <xdr:to>
      <xdr:col>26</xdr:col>
      <xdr:colOff>50800</xdr:colOff>
      <xdr:row>15</xdr:row>
      <xdr:rowOff>83887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82410"/>
          <a:ext cx="698500" cy="2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63035</xdr:rowOff>
    </xdr:from>
    <xdr:to>
      <xdr:col>22</xdr:col>
      <xdr:colOff>114300</xdr:colOff>
      <xdr:row>15</xdr:row>
      <xdr:rowOff>110274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82410"/>
          <a:ext cx="698500" cy="4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110274</xdr:rowOff>
    </xdr:from>
    <xdr:to>
      <xdr:col>18</xdr:col>
      <xdr:colOff>177800</xdr:colOff>
      <xdr:row>15</xdr:row>
      <xdr:rowOff>127991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9649"/>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169545</xdr:rowOff>
    </xdr:from>
    <xdr:to>
      <xdr:col>29</xdr:col>
      <xdr:colOff>177800</xdr:colOff>
      <xdr:row>15</xdr:row>
      <xdr:rowOff>99695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1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33087</xdr:rowOff>
    </xdr:from>
    <xdr:to>
      <xdr:col>26</xdr:col>
      <xdr:colOff>101600</xdr:colOff>
      <xdr:row>15</xdr:row>
      <xdr:rowOff>134687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144864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12235</xdr:rowOff>
    </xdr:from>
    <xdr:to>
      <xdr:col>22</xdr:col>
      <xdr:colOff>165100</xdr:colOff>
      <xdr:row>15</xdr:row>
      <xdr:rowOff>113835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124012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59474</xdr:rowOff>
    </xdr:from>
    <xdr:to>
      <xdr:col>19</xdr:col>
      <xdr:colOff>38100</xdr:colOff>
      <xdr:row>15</xdr:row>
      <xdr:rowOff>161074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171251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77191</xdr:rowOff>
    </xdr:from>
    <xdr:to>
      <xdr:col>15</xdr:col>
      <xdr:colOff>101600</xdr:colOff>
      <xdr:row>16</xdr:row>
      <xdr:rowOff>7341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17518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308242</xdr:rowOff>
    </xdr:from>
    <xdr:to>
      <xdr:col>29</xdr:col>
      <xdr:colOff>127000</xdr:colOff>
      <xdr:row>36</xdr:row>
      <xdr:rowOff>12224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18592"/>
          <a:ext cx="647700" cy="46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307099</xdr:rowOff>
    </xdr:from>
    <xdr:to>
      <xdr:col>26</xdr:col>
      <xdr:colOff>50800</xdr:colOff>
      <xdr:row>35</xdr:row>
      <xdr:rowOff>308242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17449"/>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307099</xdr:rowOff>
    </xdr:from>
    <xdr:to>
      <xdr:col>22</xdr:col>
      <xdr:colOff>114300</xdr:colOff>
      <xdr:row>35</xdr:row>
      <xdr:rowOff>319119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17449"/>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319119</xdr:rowOff>
    </xdr:from>
    <xdr:to>
      <xdr:col>18</xdr:col>
      <xdr:colOff>177800</xdr:colOff>
      <xdr:row>35</xdr:row>
      <xdr:rowOff>325558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29469"/>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304324</xdr:rowOff>
    </xdr:from>
    <xdr:to>
      <xdr:col>29</xdr:col>
      <xdr:colOff>177800</xdr:colOff>
      <xdr:row>36</xdr:row>
      <xdr:rowOff>63024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276401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257442</xdr:rowOff>
    </xdr:from>
    <xdr:to>
      <xdr:col>26</xdr:col>
      <xdr:colOff>101600</xdr:colOff>
      <xdr:row>36</xdr:row>
      <xdr:rowOff>16142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256299</xdr:rowOff>
    </xdr:from>
    <xdr:to>
      <xdr:col>22</xdr:col>
      <xdr:colOff>165100</xdr:colOff>
      <xdr:row>36</xdr:row>
      <xdr:rowOff>14999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342676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268319</xdr:rowOff>
    </xdr:from>
    <xdr:to>
      <xdr:col>19</xdr:col>
      <xdr:colOff>38100</xdr:colOff>
      <xdr:row>36</xdr:row>
      <xdr:rowOff>27019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274758</xdr:rowOff>
    </xdr:from>
    <xdr:to>
      <xdr:col>15</xdr:col>
      <xdr:colOff>101600</xdr:colOff>
      <xdr:row>36</xdr:row>
      <xdr:rowOff>33458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18235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96914</xdr:rowOff>
    </xdr:from>
    <xdr:to>
      <xdr:col>24</xdr:col>
      <xdr:colOff>63500</xdr:colOff>
      <xdr:row>33</xdr:row>
      <xdr:rowOff>109474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54764"/>
          <a:ext cx="8382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96914</xdr:rowOff>
    </xdr:from>
    <xdr:to>
      <xdr:col>19</xdr:col>
      <xdr:colOff>177800</xdr:colOff>
      <xdr:row>33</xdr:row>
      <xdr:rowOff>111658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54764"/>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111658</xdr:rowOff>
    </xdr:from>
    <xdr:to>
      <xdr:col>15</xdr:col>
      <xdr:colOff>50800</xdr:colOff>
      <xdr:row>33</xdr:row>
      <xdr:rowOff>138621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69508"/>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117932</xdr:rowOff>
    </xdr:from>
    <xdr:to>
      <xdr:col>10</xdr:col>
      <xdr:colOff>114300</xdr:colOff>
      <xdr:row>33</xdr:row>
      <xdr:rowOff>138621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75782"/>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58674</xdr:rowOff>
    </xdr:from>
    <xdr:to>
      <xdr:col>24</xdr:col>
      <xdr:colOff>114300</xdr:colOff>
      <xdr:row>33</xdr:row>
      <xdr:rowOff>160274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81551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46114</xdr:rowOff>
    </xdr:from>
    <xdr:to>
      <xdr:col>20</xdr:col>
      <xdr:colOff>38100</xdr:colOff>
      <xdr:row>33</xdr:row>
      <xdr:rowOff>147714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164241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60858</xdr:rowOff>
    </xdr:from>
    <xdr:to>
      <xdr:col>15</xdr:col>
      <xdr:colOff>101600</xdr:colOff>
      <xdr:row>33</xdr:row>
      <xdr:rowOff>162458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7535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9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87821</xdr:rowOff>
    </xdr:from>
    <xdr:to>
      <xdr:col>10</xdr:col>
      <xdr:colOff>165100</xdr:colOff>
      <xdr:row>34</xdr:row>
      <xdr:rowOff>17971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34498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2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67132</xdr:rowOff>
    </xdr:from>
    <xdr:to>
      <xdr:col>6</xdr:col>
      <xdr:colOff>38100</xdr:colOff>
      <xdr:row>33</xdr:row>
      <xdr:rowOff>168732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13809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0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147983</xdr:rowOff>
    </xdr:from>
    <xdr:to>
      <xdr:col>24</xdr:col>
      <xdr:colOff>63500</xdr:colOff>
      <xdr:row>58</xdr:row>
      <xdr:rowOff>149655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92083"/>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149655</xdr:rowOff>
    </xdr:from>
    <xdr:to>
      <xdr:col>19</xdr:col>
      <xdr:colOff>177800</xdr:colOff>
      <xdr:row>58</xdr:row>
      <xdr:rowOff>153356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93755"/>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153356</xdr:rowOff>
    </xdr:from>
    <xdr:to>
      <xdr:col>15</xdr:col>
      <xdr:colOff>50800</xdr:colOff>
      <xdr:row>58</xdr:row>
      <xdr:rowOff>154433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97456"/>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154433</xdr:rowOff>
    </xdr:from>
    <xdr:to>
      <xdr:col>10</xdr:col>
      <xdr:colOff>114300</xdr:colOff>
      <xdr:row>58</xdr:row>
      <xdr:rowOff>163948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98533"/>
          <a:ext cx="889000" cy="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97183</xdr:rowOff>
    </xdr:from>
    <xdr:to>
      <xdr:col>24</xdr:col>
      <xdr:colOff>114300</xdr:colOff>
      <xdr:row>59</xdr:row>
      <xdr:rowOff>27333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4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48687</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98855</xdr:rowOff>
    </xdr:from>
    <xdr:to>
      <xdr:col>20</xdr:col>
      <xdr:colOff>38100</xdr:colOff>
      <xdr:row>59</xdr:row>
      <xdr:rowOff>29005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20132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102556</xdr:rowOff>
    </xdr:from>
    <xdr:to>
      <xdr:col>15</xdr:col>
      <xdr:colOff>101600</xdr:colOff>
      <xdr:row>59</xdr:row>
      <xdr:rowOff>32706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4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3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103633</xdr:rowOff>
    </xdr:from>
    <xdr:to>
      <xdr:col>10</xdr:col>
      <xdr:colOff>165100</xdr:colOff>
      <xdr:row>59</xdr:row>
      <xdr:rowOff>33783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24910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113148</xdr:rowOff>
    </xdr:from>
    <xdr:to>
      <xdr:col>6</xdr:col>
      <xdr:colOff>38100</xdr:colOff>
      <xdr:row>59</xdr:row>
      <xdr:rowOff>43298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34425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43383</xdr:rowOff>
    </xdr:from>
    <xdr:to>
      <xdr:col>24</xdr:col>
      <xdr:colOff>63500</xdr:colOff>
      <xdr:row>78</xdr:row>
      <xdr:rowOff>65215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16483"/>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37249</xdr:rowOff>
    </xdr:from>
    <xdr:to>
      <xdr:col>19</xdr:col>
      <xdr:colOff>177800</xdr:colOff>
      <xdr:row>78</xdr:row>
      <xdr:rowOff>65215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1034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158255</xdr:rowOff>
    </xdr:from>
    <xdr:to>
      <xdr:col>15</xdr:col>
      <xdr:colOff>50800</xdr:colOff>
      <xdr:row>78</xdr:row>
      <xdr:rowOff>37249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59905"/>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158255</xdr:rowOff>
    </xdr:from>
    <xdr:to>
      <xdr:col>10</xdr:col>
      <xdr:colOff>114300</xdr:colOff>
      <xdr:row>78</xdr:row>
      <xdr:rowOff>58319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59905"/>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80624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164033</xdr:rowOff>
    </xdr:from>
    <xdr:to>
      <xdr:col>24</xdr:col>
      <xdr:colOff>114300</xdr:colOff>
      <xdr:row>78</xdr:row>
      <xdr:rowOff>94183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142460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14415</xdr:rowOff>
    </xdr:from>
    <xdr:to>
      <xdr:col>20</xdr:col>
      <xdr:colOff>38100</xdr:colOff>
      <xdr:row>78</xdr:row>
      <xdr:rowOff>116015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107142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157899</xdr:rowOff>
    </xdr:from>
    <xdr:to>
      <xdr:col>15</xdr:col>
      <xdr:colOff>101600</xdr:colOff>
      <xdr:row>78</xdr:row>
      <xdr:rowOff>88049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79176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107455</xdr:rowOff>
    </xdr:from>
    <xdr:to>
      <xdr:col>10</xdr:col>
      <xdr:colOff>165100</xdr:colOff>
      <xdr:row>78</xdr:row>
      <xdr:rowOff>37605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54132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7519</xdr:rowOff>
    </xdr:from>
    <xdr:to>
      <xdr:col>6</xdr:col>
      <xdr:colOff>38100</xdr:colOff>
      <xdr:row>78</xdr:row>
      <xdr:rowOff>109119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100246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88134</xdr:rowOff>
    </xdr:from>
    <xdr:to>
      <xdr:col>24</xdr:col>
      <xdr:colOff>63500</xdr:colOff>
      <xdr:row>92</xdr:row>
      <xdr:rowOff>110275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61534"/>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88134</xdr:rowOff>
    </xdr:from>
    <xdr:to>
      <xdr:col>19</xdr:col>
      <xdr:colOff>177800</xdr:colOff>
      <xdr:row>92</xdr:row>
      <xdr:rowOff>105721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6153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105721</xdr:rowOff>
    </xdr:from>
    <xdr:to>
      <xdr:col>15</xdr:col>
      <xdr:colOff>50800</xdr:colOff>
      <xdr:row>93</xdr:row>
      <xdr:rowOff>40194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79121"/>
          <a:ext cx="889000" cy="1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40194</xdr:rowOff>
    </xdr:from>
    <xdr:to>
      <xdr:col>10</xdr:col>
      <xdr:colOff>114300</xdr:colOff>
      <xdr:row>93</xdr:row>
      <xdr:rowOff>127062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85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59475</xdr:rowOff>
    </xdr:from>
    <xdr:to>
      <xdr:col>24</xdr:col>
      <xdr:colOff>114300</xdr:colOff>
      <xdr:row>92</xdr:row>
      <xdr:rowOff>161075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83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82352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8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37334</xdr:rowOff>
    </xdr:from>
    <xdr:to>
      <xdr:col>20</xdr:col>
      <xdr:colOff>38100</xdr:colOff>
      <xdr:row>92</xdr:row>
      <xdr:rowOff>138934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155461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5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54921</xdr:rowOff>
    </xdr:from>
    <xdr:to>
      <xdr:col>15</xdr:col>
      <xdr:colOff>101600</xdr:colOff>
      <xdr:row>92</xdr:row>
      <xdr:rowOff>156521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160844</xdr:rowOff>
    </xdr:from>
    <xdr:to>
      <xdr:col>10</xdr:col>
      <xdr:colOff>165100</xdr:colOff>
      <xdr:row>93</xdr:row>
      <xdr:rowOff>90994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107521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7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76262</xdr:rowOff>
    </xdr:from>
    <xdr:to>
      <xdr:col>6</xdr:col>
      <xdr:colOff>38100</xdr:colOff>
      <xdr:row>94</xdr:row>
      <xdr:rowOff>6412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0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22939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7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137589</xdr:rowOff>
    </xdr:from>
    <xdr:to>
      <xdr:col>55</xdr:col>
      <xdr:colOff>0</xdr:colOff>
      <xdr:row>36</xdr:row>
      <xdr:rowOff>59736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38339"/>
          <a:ext cx="838200" cy="9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59736</xdr:rowOff>
    </xdr:from>
    <xdr:to>
      <xdr:col>50</xdr:col>
      <xdr:colOff>114300</xdr:colOff>
      <xdr:row>36</xdr:row>
      <xdr:rowOff>74961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31936"/>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65694</xdr:rowOff>
    </xdr:from>
    <xdr:to>
      <xdr:col>45</xdr:col>
      <xdr:colOff>177800</xdr:colOff>
      <xdr:row>36</xdr:row>
      <xdr:rowOff>74961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237894"/>
          <a:ext cx="889000" cy="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65694</xdr:rowOff>
    </xdr:from>
    <xdr:to>
      <xdr:col>41</xdr:col>
      <xdr:colOff>50800</xdr:colOff>
      <xdr:row>36</xdr:row>
      <xdr:rowOff>98506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37894"/>
          <a:ext cx="889000" cy="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86789</xdr:rowOff>
    </xdr:from>
    <xdr:to>
      <xdr:col>55</xdr:col>
      <xdr:colOff>50800</xdr:colOff>
      <xdr:row>36</xdr:row>
      <xdr:rowOff>16939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109666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8936</xdr:rowOff>
    </xdr:from>
    <xdr:to>
      <xdr:col>50</xdr:col>
      <xdr:colOff>165100</xdr:colOff>
      <xdr:row>36</xdr:row>
      <xdr:rowOff>110536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127063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95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24161</xdr:rowOff>
    </xdr:from>
    <xdr:to>
      <xdr:col>46</xdr:col>
      <xdr:colOff>38100</xdr:colOff>
      <xdr:row>36</xdr:row>
      <xdr:rowOff>125761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142288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97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14894</xdr:rowOff>
    </xdr:from>
    <xdr:to>
      <xdr:col>41</xdr:col>
      <xdr:colOff>101600</xdr:colOff>
      <xdr:row>36</xdr:row>
      <xdr:rowOff>116494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8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107621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7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47706</xdr:rowOff>
    </xdr:from>
    <xdr:to>
      <xdr:col>36</xdr:col>
      <xdr:colOff>165100</xdr:colOff>
      <xdr:row>36</xdr:row>
      <xdr:rowOff>149306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140433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101259</xdr:rowOff>
    </xdr:from>
    <xdr:to>
      <xdr:col>55</xdr:col>
      <xdr:colOff>0</xdr:colOff>
      <xdr:row>56</xdr:row>
      <xdr:rowOff>122308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02459"/>
          <a:ext cx="8382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122308</xdr:rowOff>
    </xdr:from>
    <xdr:to>
      <xdr:col>50</xdr:col>
      <xdr:colOff>114300</xdr:colOff>
      <xdr:row>57</xdr:row>
      <xdr:rowOff>2211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2350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164736</xdr:rowOff>
    </xdr:from>
    <xdr:to>
      <xdr:col>45</xdr:col>
      <xdr:colOff>177800</xdr:colOff>
      <xdr:row>57</xdr:row>
      <xdr:rowOff>2211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65936"/>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164736</xdr:rowOff>
    </xdr:from>
    <xdr:to>
      <xdr:col>41</xdr:col>
      <xdr:colOff>50800</xdr:colOff>
      <xdr:row>57</xdr:row>
      <xdr:rowOff>41443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65936"/>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50459</xdr:rowOff>
    </xdr:from>
    <xdr:to>
      <xdr:col>55</xdr:col>
      <xdr:colOff>50800</xdr:colOff>
      <xdr:row>56</xdr:row>
      <xdr:rowOff>152059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73336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71508</xdr:rowOff>
    </xdr:from>
    <xdr:to>
      <xdr:col>50</xdr:col>
      <xdr:colOff>165100</xdr:colOff>
      <xdr:row>57</xdr:row>
      <xdr:rowOff>1658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18185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122861</xdr:rowOff>
    </xdr:from>
    <xdr:to>
      <xdr:col>46</xdr:col>
      <xdr:colOff>38100</xdr:colOff>
      <xdr:row>57</xdr:row>
      <xdr:rowOff>53011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69538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113936</xdr:rowOff>
    </xdr:from>
    <xdr:to>
      <xdr:col>41</xdr:col>
      <xdr:colOff>101600</xdr:colOff>
      <xdr:row>57</xdr:row>
      <xdr:rowOff>44086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35213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162093</xdr:rowOff>
    </xdr:from>
    <xdr:to>
      <xdr:col>36</xdr:col>
      <xdr:colOff>165100</xdr:colOff>
      <xdr:row>57</xdr:row>
      <xdr:rowOff>92243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83370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5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18814</xdr:rowOff>
    </xdr:from>
    <xdr:to>
      <xdr:col>55</xdr:col>
      <xdr:colOff>0</xdr:colOff>
      <xdr:row>78</xdr:row>
      <xdr:rowOff>22547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1914"/>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22547</xdr:rowOff>
    </xdr:from>
    <xdr:to>
      <xdr:col>50</xdr:col>
      <xdr:colOff>114300</xdr:colOff>
      <xdr:row>78</xdr:row>
      <xdr:rowOff>95526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95647"/>
          <a:ext cx="889000" cy="7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95526</xdr:rowOff>
    </xdr:from>
    <xdr:to>
      <xdr:col>45</xdr:col>
      <xdr:colOff>177800</xdr:colOff>
      <xdr:row>78</xdr:row>
      <xdr:rowOff>135978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68626"/>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135978</xdr:rowOff>
    </xdr:from>
    <xdr:to>
      <xdr:col>41</xdr:col>
      <xdr:colOff>50800</xdr:colOff>
      <xdr:row>78</xdr:row>
      <xdr:rowOff>153253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09078"/>
          <a:ext cx="8890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78380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139464</xdr:rowOff>
    </xdr:from>
    <xdr:to>
      <xdr:col>55</xdr:col>
      <xdr:colOff>50800</xdr:colOff>
      <xdr:row>78</xdr:row>
      <xdr:rowOff>69614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4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162341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143197</xdr:rowOff>
    </xdr:from>
    <xdr:to>
      <xdr:col>50</xdr:col>
      <xdr:colOff>165100</xdr:colOff>
      <xdr:row>78</xdr:row>
      <xdr:rowOff>73347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4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89874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2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44726</xdr:rowOff>
    </xdr:from>
    <xdr:to>
      <xdr:col>46</xdr:col>
      <xdr:colOff>38100</xdr:colOff>
      <xdr:row>78</xdr:row>
      <xdr:rowOff>146326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137453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85178</xdr:rowOff>
    </xdr:from>
    <xdr:to>
      <xdr:col>41</xdr:col>
      <xdr:colOff>101600</xdr:colOff>
      <xdr:row>79</xdr:row>
      <xdr:rowOff>15328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6455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5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102453</xdr:rowOff>
    </xdr:from>
    <xdr:to>
      <xdr:col>36</xdr:col>
      <xdr:colOff>165100</xdr:colOff>
      <xdr:row>79</xdr:row>
      <xdr:rowOff>32603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23730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2471</xdr:rowOff>
    </xdr:from>
    <xdr:to>
      <xdr:col>55</xdr:col>
      <xdr:colOff>0</xdr:colOff>
      <xdr:row>98</xdr:row>
      <xdr:rowOff>51910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04571"/>
          <a:ext cx="838200" cy="4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134069</xdr:rowOff>
    </xdr:from>
    <xdr:to>
      <xdr:col>50</xdr:col>
      <xdr:colOff>114300</xdr:colOff>
      <xdr:row>98</xdr:row>
      <xdr:rowOff>51910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6471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132690</xdr:rowOff>
    </xdr:from>
    <xdr:to>
      <xdr:col>45</xdr:col>
      <xdr:colOff>177800</xdr:colOff>
      <xdr:row>97</xdr:row>
      <xdr:rowOff>134069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63340"/>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96197</xdr:rowOff>
    </xdr:from>
    <xdr:to>
      <xdr:col>41</xdr:col>
      <xdr:colOff>50800</xdr:colOff>
      <xdr:row>97</xdr:row>
      <xdr:rowOff>132690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26847"/>
          <a:ext cx="889000" cy="3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42105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123121</xdr:rowOff>
    </xdr:from>
    <xdr:to>
      <xdr:col>55</xdr:col>
      <xdr:colOff>50800</xdr:colOff>
      <xdr:row>98</xdr:row>
      <xdr:rowOff>53271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101548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1110</xdr:rowOff>
    </xdr:from>
    <xdr:to>
      <xdr:col>50</xdr:col>
      <xdr:colOff>165100</xdr:colOff>
      <xdr:row>98</xdr:row>
      <xdr:rowOff>102710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83269</xdr:rowOff>
    </xdr:from>
    <xdr:to>
      <xdr:col>46</xdr:col>
      <xdr:colOff>38100</xdr:colOff>
      <xdr:row>98</xdr:row>
      <xdr:rowOff>13419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4546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81890</xdr:rowOff>
    </xdr:from>
    <xdr:to>
      <xdr:col>41</xdr:col>
      <xdr:colOff>101600</xdr:colOff>
      <xdr:row>98</xdr:row>
      <xdr:rowOff>12040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28567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45397</xdr:rowOff>
    </xdr:from>
    <xdr:to>
      <xdr:col>36</xdr:col>
      <xdr:colOff>165100</xdr:colOff>
      <xdr:row>97</xdr:row>
      <xdr:rowOff>146997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163524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7066</xdr:rowOff>
    </xdr:from>
    <xdr:to>
      <xdr:col>85</xdr:col>
      <xdr:colOff>127000</xdr:colOff>
      <xdr:row>38</xdr:row>
      <xdr:rowOff>13650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2216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152370</xdr:rowOff>
    </xdr:from>
    <xdr:to>
      <xdr:col>81</xdr:col>
      <xdr:colOff>50800</xdr:colOff>
      <xdr:row>38</xdr:row>
      <xdr:rowOff>13650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496020"/>
          <a:ext cx="8890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152370</xdr:rowOff>
    </xdr:from>
    <xdr:to>
      <xdr:col>76</xdr:col>
      <xdr:colOff>114300</xdr:colOff>
      <xdr:row>37</xdr:row>
      <xdr:rowOff>168270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496020"/>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168270</xdr:rowOff>
    </xdr:from>
    <xdr:to>
      <xdr:col>71</xdr:col>
      <xdr:colOff>177800</xdr:colOff>
      <xdr:row>38</xdr:row>
      <xdr:rowOff>16828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1192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48885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127716</xdr:rowOff>
    </xdr:from>
    <xdr:to>
      <xdr:col>85</xdr:col>
      <xdr:colOff>177800</xdr:colOff>
      <xdr:row>38</xdr:row>
      <xdr:rowOff>57866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134300</xdr:rowOff>
    </xdr:from>
    <xdr:to>
      <xdr:col>81</xdr:col>
      <xdr:colOff>101600</xdr:colOff>
      <xdr:row>38</xdr:row>
      <xdr:rowOff>64450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80977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25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101570</xdr:rowOff>
    </xdr:from>
    <xdr:to>
      <xdr:col>76</xdr:col>
      <xdr:colOff>165100</xdr:colOff>
      <xdr:row>38</xdr:row>
      <xdr:rowOff>31721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45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48247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2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117469</xdr:rowOff>
    </xdr:from>
    <xdr:to>
      <xdr:col>72</xdr:col>
      <xdr:colOff>38100</xdr:colOff>
      <xdr:row>38</xdr:row>
      <xdr:rowOff>47619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64146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2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137478</xdr:rowOff>
    </xdr:from>
    <xdr:to>
      <xdr:col>67</xdr:col>
      <xdr:colOff>101600</xdr:colOff>
      <xdr:row>38</xdr:row>
      <xdr:rowOff>67628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58755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9489</xdr:rowOff>
    </xdr:from>
    <xdr:to>
      <xdr:col>85</xdr:col>
      <xdr:colOff>127000</xdr:colOff>
      <xdr:row>76</xdr:row>
      <xdr:rowOff>35407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39689"/>
          <a:ext cx="8382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9489</xdr:rowOff>
    </xdr:from>
    <xdr:to>
      <xdr:col>81</xdr:col>
      <xdr:colOff>50800</xdr:colOff>
      <xdr:row>76</xdr:row>
      <xdr:rowOff>17850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3968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167773</xdr:rowOff>
    </xdr:from>
    <xdr:to>
      <xdr:col>76</xdr:col>
      <xdr:colOff>114300</xdr:colOff>
      <xdr:row>76</xdr:row>
      <xdr:rowOff>17850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02652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165863</xdr:rowOff>
    </xdr:from>
    <xdr:to>
      <xdr:col>71</xdr:col>
      <xdr:colOff>177800</xdr:colOff>
      <xdr:row>75</xdr:row>
      <xdr:rowOff>167773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2461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115225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156057</xdr:rowOff>
    </xdr:from>
    <xdr:to>
      <xdr:col>85</xdr:col>
      <xdr:colOff>177800</xdr:colOff>
      <xdr:row>76</xdr:row>
      <xdr:rowOff>86207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7484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130139</xdr:rowOff>
    </xdr:from>
    <xdr:to>
      <xdr:col>81</xdr:col>
      <xdr:colOff>101600</xdr:colOff>
      <xdr:row>76</xdr:row>
      <xdr:rowOff>60289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76816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138501</xdr:rowOff>
    </xdr:from>
    <xdr:to>
      <xdr:col>76</xdr:col>
      <xdr:colOff>165100</xdr:colOff>
      <xdr:row>76</xdr:row>
      <xdr:rowOff>68650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97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85178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116972</xdr:rowOff>
    </xdr:from>
    <xdr:to>
      <xdr:col>72</xdr:col>
      <xdr:colOff>38100</xdr:colOff>
      <xdr:row>76</xdr:row>
      <xdr:rowOff>47123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75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63649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115064</xdr:rowOff>
    </xdr:from>
    <xdr:to>
      <xdr:col>67</xdr:col>
      <xdr:colOff>101600</xdr:colOff>
      <xdr:row>76</xdr:row>
      <xdr:rowOff>45213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73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61741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74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111637</xdr:rowOff>
    </xdr:from>
    <xdr:to>
      <xdr:col>85</xdr:col>
      <xdr:colOff>127000</xdr:colOff>
      <xdr:row>98</xdr:row>
      <xdr:rowOff>126048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13737"/>
          <a:ext cx="8382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106823</xdr:rowOff>
    </xdr:from>
    <xdr:to>
      <xdr:col>81</xdr:col>
      <xdr:colOff>50800</xdr:colOff>
      <xdr:row>98</xdr:row>
      <xdr:rowOff>111637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08923"/>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101791</xdr:rowOff>
    </xdr:from>
    <xdr:to>
      <xdr:col>76</xdr:col>
      <xdr:colOff>114300</xdr:colOff>
      <xdr:row>98</xdr:row>
      <xdr:rowOff>106823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03891"/>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100330</xdr:rowOff>
    </xdr:from>
    <xdr:to>
      <xdr:col>71</xdr:col>
      <xdr:colOff>177800</xdr:colOff>
      <xdr:row>98</xdr:row>
      <xdr:rowOff>101791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02430"/>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160743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75248</xdr:rowOff>
    </xdr:from>
    <xdr:to>
      <xdr:col>85</xdr:col>
      <xdr:colOff>177800</xdr:colOff>
      <xdr:row>99</xdr:row>
      <xdr:rowOff>5398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60837</xdr:rowOff>
    </xdr:from>
    <xdr:to>
      <xdr:col>81</xdr:col>
      <xdr:colOff>101600</xdr:colOff>
      <xdr:row>98</xdr:row>
      <xdr:rowOff>162437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153564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56023</xdr:rowOff>
    </xdr:from>
    <xdr:to>
      <xdr:col>76</xdr:col>
      <xdr:colOff>165100</xdr:colOff>
      <xdr:row>98</xdr:row>
      <xdr:rowOff>157623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5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148750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5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50991</xdr:rowOff>
    </xdr:from>
    <xdr:to>
      <xdr:col>72</xdr:col>
      <xdr:colOff>38100</xdr:colOff>
      <xdr:row>98</xdr:row>
      <xdr:rowOff>152591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143718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49530</xdr:rowOff>
    </xdr:from>
    <xdr:to>
      <xdr:col>67</xdr:col>
      <xdr:colOff>101600</xdr:colOff>
      <xdr:row>98</xdr:row>
      <xdr:rowOff>151130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142257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80813</xdr:rowOff>
    </xdr:from>
    <xdr:to>
      <xdr:col>116</xdr:col>
      <xdr:colOff>63500</xdr:colOff>
      <xdr:row>58</xdr:row>
      <xdr:rowOff>83876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24913"/>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73132</xdr:rowOff>
    </xdr:from>
    <xdr:to>
      <xdr:col>111</xdr:col>
      <xdr:colOff>177800</xdr:colOff>
      <xdr:row>58</xdr:row>
      <xdr:rowOff>83876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1723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59279</xdr:rowOff>
    </xdr:from>
    <xdr:to>
      <xdr:col>107</xdr:col>
      <xdr:colOff>50800</xdr:colOff>
      <xdr:row>58</xdr:row>
      <xdr:rowOff>73132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03379"/>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59279</xdr:rowOff>
    </xdr:from>
    <xdr:to>
      <xdr:col>102</xdr:col>
      <xdr:colOff>114300</xdr:colOff>
      <xdr:row>58</xdr:row>
      <xdr:rowOff>71440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0337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41384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30013</xdr:rowOff>
    </xdr:from>
    <xdr:to>
      <xdr:col>116</xdr:col>
      <xdr:colOff>114300</xdr:colOff>
      <xdr:row>58</xdr:row>
      <xdr:rowOff>131613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33076</xdr:rowOff>
    </xdr:from>
    <xdr:to>
      <xdr:col>112</xdr:col>
      <xdr:colOff>38100</xdr:colOff>
      <xdr:row>58</xdr:row>
      <xdr:rowOff>134676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7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125803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6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22332</xdr:rowOff>
    </xdr:from>
    <xdr:to>
      <xdr:col>107</xdr:col>
      <xdr:colOff>101600</xdr:colOff>
      <xdr:row>58</xdr:row>
      <xdr:rowOff>123932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115059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8479</xdr:rowOff>
    </xdr:from>
    <xdr:to>
      <xdr:col>102</xdr:col>
      <xdr:colOff>165100</xdr:colOff>
      <xdr:row>58</xdr:row>
      <xdr:rowOff>110079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101206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4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20640</xdr:rowOff>
    </xdr:from>
    <xdr:to>
      <xdr:col>98</xdr:col>
      <xdr:colOff>38100</xdr:colOff>
      <xdr:row>58</xdr:row>
      <xdr:rowOff>122240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113367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5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30982</xdr:rowOff>
    </xdr:from>
    <xdr:to>
      <xdr:col>116</xdr:col>
      <xdr:colOff>63500</xdr:colOff>
      <xdr:row>74</xdr:row>
      <xdr:rowOff>53975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18282"/>
          <a:ext cx="8382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53975</xdr:rowOff>
    </xdr:from>
    <xdr:to>
      <xdr:col>111</xdr:col>
      <xdr:colOff>177800</xdr:colOff>
      <xdr:row>74</xdr:row>
      <xdr:rowOff>71253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41275"/>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71253</xdr:rowOff>
    </xdr:from>
    <xdr:to>
      <xdr:col>107</xdr:col>
      <xdr:colOff>50800</xdr:colOff>
      <xdr:row>74</xdr:row>
      <xdr:rowOff>75711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58553"/>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75711</xdr:rowOff>
    </xdr:from>
    <xdr:to>
      <xdr:col>102</xdr:col>
      <xdr:colOff>114300</xdr:colOff>
      <xdr:row>74</xdr:row>
      <xdr:rowOff>139833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763011"/>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151632</xdr:rowOff>
    </xdr:from>
    <xdr:to>
      <xdr:col>116</xdr:col>
      <xdr:colOff>114300</xdr:colOff>
      <xdr:row>74</xdr:row>
      <xdr:rowOff>81782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6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3059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3175</xdr:rowOff>
    </xdr:from>
    <xdr:to>
      <xdr:col>112</xdr:col>
      <xdr:colOff>38100</xdr:colOff>
      <xdr:row>74</xdr:row>
      <xdr:rowOff>104775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121302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20453</xdr:rowOff>
    </xdr:from>
    <xdr:to>
      <xdr:col>107</xdr:col>
      <xdr:colOff>101600</xdr:colOff>
      <xdr:row>74</xdr:row>
      <xdr:rowOff>122053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138580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24911</xdr:rowOff>
    </xdr:from>
    <xdr:to>
      <xdr:col>102</xdr:col>
      <xdr:colOff>165100</xdr:colOff>
      <xdr:row>74</xdr:row>
      <xdr:rowOff>126511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143038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89033</xdr:rowOff>
    </xdr:from>
    <xdr:to>
      <xdr:col>98</xdr:col>
      <xdr:colOff>38100</xdr:colOff>
      <xdr:row>75</xdr:row>
      <xdr:rowOff>19183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35710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歳出決算総額は、住民一人当たり５</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７４７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主な構成項目である人件費は住民一人当たり１０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８８０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平成３０年度は職員数の減少及び選挙に伴う時間外手当の減により減少しているが、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平均より高い水準で推移しているのは、類似団体と比較して職員数が多いためである。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８０２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よりも高くなっている。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これは子ども医療費助成の支給対象年齢を引き上げていることによるものである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。平成３０年度は臨時福祉給付金が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で終了したため、減少となっている。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補助費等は住民一人当たり７７，７７７円となっており、ごみ処理施設のシステム更新や消防署建設に伴い、一部事務組合への負担金が増加したことが要因である。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整備に係る普通建設事業費の住民一人当たりコストが増加しているのは、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橋りょう補修工事や町有施設の吊り天井改修工事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を進めたことによる事業費の増加が要因である。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17,421
17,382
234.00
10,374,551
9,995,247
293,184
6,066,613
9,772,744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56098</xdr:rowOff>
    </xdr:from>
    <xdr:to>
      <xdr:col>24</xdr:col>
      <xdr:colOff>63500</xdr:colOff>
      <xdr:row>32</xdr:row>
      <xdr:rowOff>108349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4249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108349</xdr:rowOff>
    </xdr:from>
    <xdr:to>
      <xdr:col>19</xdr:col>
      <xdr:colOff>177800</xdr:colOff>
      <xdr:row>32</xdr:row>
      <xdr:rowOff>125004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94749"/>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171378</xdr:rowOff>
    </xdr:from>
    <xdr:to>
      <xdr:col>15</xdr:col>
      <xdr:colOff>50800</xdr:colOff>
      <xdr:row>32</xdr:row>
      <xdr:rowOff>125004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86328"/>
          <a:ext cx="8890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171378</xdr:rowOff>
    </xdr:from>
    <xdr:to>
      <xdr:col>10</xdr:col>
      <xdr:colOff>114300</xdr:colOff>
      <xdr:row>32</xdr:row>
      <xdr:rowOff>128923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86328"/>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12137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5298</xdr:rowOff>
    </xdr:from>
    <xdr:to>
      <xdr:col>24</xdr:col>
      <xdr:colOff>114300</xdr:colOff>
      <xdr:row>32</xdr:row>
      <xdr:rowOff>106898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28175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57549</xdr:rowOff>
    </xdr:from>
    <xdr:to>
      <xdr:col>20</xdr:col>
      <xdr:colOff>38100</xdr:colOff>
      <xdr:row>32</xdr:row>
      <xdr:rowOff>159149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4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4226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1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74204</xdr:rowOff>
    </xdr:from>
    <xdr:to>
      <xdr:col>15</xdr:col>
      <xdr:colOff>101600</xdr:colOff>
      <xdr:row>33</xdr:row>
      <xdr:rowOff>4354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20881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3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120578</xdr:rowOff>
    </xdr:from>
    <xdr:to>
      <xdr:col>10</xdr:col>
      <xdr:colOff>165100</xdr:colOff>
      <xdr:row>32</xdr:row>
      <xdr:rowOff>50728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67255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1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78123</xdr:rowOff>
    </xdr:from>
    <xdr:to>
      <xdr:col>6</xdr:col>
      <xdr:colOff>38100</xdr:colOff>
      <xdr:row>33</xdr:row>
      <xdr:rowOff>8273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24800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3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92770</xdr:rowOff>
    </xdr:from>
    <xdr:to>
      <xdr:col>24</xdr:col>
      <xdr:colOff>63500</xdr:colOff>
      <xdr:row>58</xdr:row>
      <xdr:rowOff>106414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6870"/>
          <a:ext cx="8382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92770</xdr:rowOff>
    </xdr:from>
    <xdr:to>
      <xdr:col>19</xdr:col>
      <xdr:colOff>177800</xdr:colOff>
      <xdr:row>58</xdr:row>
      <xdr:rowOff>110411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6870"/>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110411</xdr:rowOff>
    </xdr:from>
    <xdr:to>
      <xdr:col>15</xdr:col>
      <xdr:colOff>50800</xdr:colOff>
      <xdr:row>58</xdr:row>
      <xdr:rowOff>111284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4511"/>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111284</xdr:rowOff>
    </xdr:from>
    <xdr:to>
      <xdr:col>10</xdr:col>
      <xdr:colOff>114300</xdr:colOff>
      <xdr:row>58</xdr:row>
      <xdr:rowOff>115585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5384"/>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157972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55614</xdr:rowOff>
    </xdr:from>
    <xdr:to>
      <xdr:col>24</xdr:col>
      <xdr:colOff>114300</xdr:colOff>
      <xdr:row>58</xdr:row>
      <xdr:rowOff>157214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41970</xdr:rowOff>
    </xdr:from>
    <xdr:to>
      <xdr:col>20</xdr:col>
      <xdr:colOff>38100</xdr:colOff>
      <xdr:row>58</xdr:row>
      <xdr:rowOff>143570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160097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59611</xdr:rowOff>
    </xdr:from>
    <xdr:to>
      <xdr:col>15</xdr:col>
      <xdr:colOff>101600</xdr:colOff>
      <xdr:row>58</xdr:row>
      <xdr:rowOff>161211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60484</xdr:rowOff>
    </xdr:from>
    <xdr:to>
      <xdr:col>10</xdr:col>
      <xdr:colOff>165100</xdr:colOff>
      <xdr:row>58</xdr:row>
      <xdr:rowOff>162084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7161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64785</xdr:rowOff>
    </xdr:from>
    <xdr:to>
      <xdr:col>6</xdr:col>
      <xdr:colOff>38100</xdr:colOff>
      <xdr:row>58</xdr:row>
      <xdr:rowOff>166385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157512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57600</xdr:rowOff>
    </xdr:from>
    <xdr:to>
      <xdr:col>24</xdr:col>
      <xdr:colOff>63500</xdr:colOff>
      <xdr:row>74</xdr:row>
      <xdr:rowOff>120486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44900"/>
          <a:ext cx="838200" cy="6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115033</xdr:rowOff>
    </xdr:from>
    <xdr:to>
      <xdr:col>19</xdr:col>
      <xdr:colOff>177800</xdr:colOff>
      <xdr:row>74</xdr:row>
      <xdr:rowOff>120486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802333"/>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115033</xdr:rowOff>
    </xdr:from>
    <xdr:to>
      <xdr:col>15</xdr:col>
      <xdr:colOff>50800</xdr:colOff>
      <xdr:row>75</xdr:row>
      <xdr:rowOff>30593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02333"/>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30593</xdr:rowOff>
    </xdr:from>
    <xdr:to>
      <xdr:col>10</xdr:col>
      <xdr:colOff>114300</xdr:colOff>
      <xdr:row>75</xdr:row>
      <xdr:rowOff>93349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89343"/>
          <a:ext cx="889000" cy="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6800</xdr:rowOff>
    </xdr:from>
    <xdr:to>
      <xdr:col>24</xdr:col>
      <xdr:colOff>114300</xdr:colOff>
      <xdr:row>74</xdr:row>
      <xdr:rowOff>108400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29677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4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69686</xdr:rowOff>
    </xdr:from>
    <xdr:to>
      <xdr:col>20</xdr:col>
      <xdr:colOff>38100</xdr:colOff>
      <xdr:row>74</xdr:row>
      <xdr:rowOff>171286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3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64233</xdr:rowOff>
    </xdr:from>
    <xdr:to>
      <xdr:col>15</xdr:col>
      <xdr:colOff>101600</xdr:colOff>
      <xdr:row>74</xdr:row>
      <xdr:rowOff>165833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7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10910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52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151243</xdr:rowOff>
    </xdr:from>
    <xdr:to>
      <xdr:col>10</xdr:col>
      <xdr:colOff>165100</xdr:colOff>
      <xdr:row>75</xdr:row>
      <xdr:rowOff>81393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97920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42549</xdr:rowOff>
    </xdr:from>
    <xdr:to>
      <xdr:col>6</xdr:col>
      <xdr:colOff>38100</xdr:colOff>
      <xdr:row>75</xdr:row>
      <xdr:rowOff>144149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160676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7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139160</xdr:rowOff>
    </xdr:from>
    <xdr:to>
      <xdr:col>24</xdr:col>
      <xdr:colOff>63500</xdr:colOff>
      <xdr:row>96</xdr:row>
      <xdr:rowOff>48146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426910"/>
          <a:ext cx="838200" cy="8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48146</xdr:rowOff>
    </xdr:from>
    <xdr:to>
      <xdr:col>19</xdr:col>
      <xdr:colOff>177800</xdr:colOff>
      <xdr:row>96</xdr:row>
      <xdr:rowOff>64818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507346"/>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52277</xdr:rowOff>
    </xdr:from>
    <xdr:to>
      <xdr:col>15</xdr:col>
      <xdr:colOff>50800</xdr:colOff>
      <xdr:row>96</xdr:row>
      <xdr:rowOff>64818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511477"/>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52277</xdr:rowOff>
    </xdr:from>
    <xdr:to>
      <xdr:col>10</xdr:col>
      <xdr:colOff>114300</xdr:colOff>
      <xdr:row>96</xdr:row>
      <xdr:rowOff>65078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51147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88360</xdr:rowOff>
    </xdr:from>
    <xdr:to>
      <xdr:col>24</xdr:col>
      <xdr:colOff>114300</xdr:colOff>
      <xdr:row>96</xdr:row>
      <xdr:rowOff>18510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3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111237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2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168796</xdr:rowOff>
    </xdr:from>
    <xdr:to>
      <xdr:col>20</xdr:col>
      <xdr:colOff>38100</xdr:colOff>
      <xdr:row>96</xdr:row>
      <xdr:rowOff>98946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4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115473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14018</xdr:rowOff>
    </xdr:from>
    <xdr:to>
      <xdr:col>15</xdr:col>
      <xdr:colOff>101600</xdr:colOff>
      <xdr:row>96</xdr:row>
      <xdr:rowOff>115618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4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132145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2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1477</xdr:rowOff>
    </xdr:from>
    <xdr:to>
      <xdr:col>10</xdr:col>
      <xdr:colOff>165100</xdr:colOff>
      <xdr:row>96</xdr:row>
      <xdr:rowOff>103077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119604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23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14278</xdr:rowOff>
    </xdr:from>
    <xdr:to>
      <xdr:col>6</xdr:col>
      <xdr:colOff>38100</xdr:colOff>
      <xdr:row>96</xdr:row>
      <xdr:rowOff>115878</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4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132405</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24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100838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444488"/>
          <a:ext cx="889000" cy="3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142765</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128898</xdr:rowOff>
    </xdr:from>
    <xdr:to>
      <xdr:col>55</xdr:col>
      <xdr:colOff>0</xdr:colOff>
      <xdr:row>55</xdr:row>
      <xdr:rowOff>153492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558648"/>
          <a:ext cx="8382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58738</xdr:rowOff>
    </xdr:from>
    <xdr:to>
      <xdr:col>50</xdr:col>
      <xdr:colOff>114300</xdr:colOff>
      <xdr:row>55</xdr:row>
      <xdr:rowOff>153492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488488"/>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118859</xdr:rowOff>
    </xdr:from>
    <xdr:to>
      <xdr:col>45</xdr:col>
      <xdr:colOff>177800</xdr:colOff>
      <xdr:row>55</xdr:row>
      <xdr:rowOff>58738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377159"/>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118859</xdr:rowOff>
    </xdr:from>
    <xdr:to>
      <xdr:col>41</xdr:col>
      <xdr:colOff>50800</xdr:colOff>
      <xdr:row>55</xdr:row>
      <xdr:rowOff>141262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377159"/>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67632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160977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78098</xdr:rowOff>
    </xdr:from>
    <xdr:to>
      <xdr:col>55</xdr:col>
      <xdr:colOff>50800</xdr:colOff>
      <xdr:row>56</xdr:row>
      <xdr:rowOff>8248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5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100975</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35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102692</xdr:rowOff>
    </xdr:from>
    <xdr:to>
      <xdr:col>50</xdr:col>
      <xdr:colOff>165100</xdr:colOff>
      <xdr:row>56</xdr:row>
      <xdr:rowOff>32842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5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49369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3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7938</xdr:rowOff>
    </xdr:from>
    <xdr:to>
      <xdr:col>46</xdr:col>
      <xdr:colOff>38100</xdr:colOff>
      <xdr:row>55</xdr:row>
      <xdr:rowOff>109538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126065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2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68059</xdr:rowOff>
    </xdr:from>
    <xdr:to>
      <xdr:col>41</xdr:col>
      <xdr:colOff>101600</xdr:colOff>
      <xdr:row>54</xdr:row>
      <xdr:rowOff>169659</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3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14736</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1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90462</xdr:rowOff>
    </xdr:from>
    <xdr:to>
      <xdr:col>36</xdr:col>
      <xdr:colOff>165100</xdr:colOff>
      <xdr:row>56</xdr:row>
      <xdr:rowOff>20612</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5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37139</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2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109334</xdr:rowOff>
    </xdr:from>
    <xdr:to>
      <xdr:col>55</xdr:col>
      <xdr:colOff>0</xdr:colOff>
      <xdr:row>76</xdr:row>
      <xdr:rowOff>134328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139534"/>
          <a:ext cx="8382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109334</xdr:rowOff>
    </xdr:from>
    <xdr:to>
      <xdr:col>50</xdr:col>
      <xdr:colOff>114300</xdr:colOff>
      <xdr:row>76</xdr:row>
      <xdr:rowOff>150540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139534"/>
          <a:ext cx="889000" cy="4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134710</xdr:rowOff>
    </xdr:from>
    <xdr:to>
      <xdr:col>45</xdr:col>
      <xdr:colOff>177800</xdr:colOff>
      <xdr:row>76</xdr:row>
      <xdr:rowOff>150540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7861300" y="13164910"/>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134710</xdr:rowOff>
    </xdr:from>
    <xdr:to>
      <xdr:col>41</xdr:col>
      <xdr:colOff>50800</xdr:colOff>
      <xdr:row>77</xdr:row>
      <xdr:rowOff>121</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164910"/>
          <a:ext cx="889000" cy="3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83528</xdr:rowOff>
    </xdr:from>
    <xdr:to>
      <xdr:col>55</xdr:col>
      <xdr:colOff>50800</xdr:colOff>
      <xdr:row>77</xdr:row>
      <xdr:rowOff>13678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106405</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29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58534</xdr:rowOff>
    </xdr:from>
    <xdr:to>
      <xdr:col>50</xdr:col>
      <xdr:colOff>165100</xdr:colOff>
      <xdr:row>76</xdr:row>
      <xdr:rowOff>160134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0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5211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86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99740</xdr:rowOff>
    </xdr:from>
    <xdr:to>
      <xdr:col>46</xdr:col>
      <xdr:colOff>38100</xdr:colOff>
      <xdr:row>77</xdr:row>
      <xdr:rowOff>29890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1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46417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290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83910</xdr:rowOff>
    </xdr:from>
    <xdr:to>
      <xdr:col>41</xdr:col>
      <xdr:colOff>101600</xdr:colOff>
      <xdr:row>77</xdr:row>
      <xdr:rowOff>14060</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30586</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594111" y="128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120771</xdr:rowOff>
    </xdr:from>
    <xdr:to>
      <xdr:col>36</xdr:col>
      <xdr:colOff>165100</xdr:colOff>
      <xdr:row>77</xdr:row>
      <xdr:rowOff>50921</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1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67448</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29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42362</xdr:rowOff>
    </xdr:from>
    <xdr:to>
      <xdr:col>55</xdr:col>
      <xdr:colOff>0</xdr:colOff>
      <xdr:row>97</xdr:row>
      <xdr:rowOff>69483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673012"/>
          <a:ext cx="8382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42362</xdr:rowOff>
    </xdr:from>
    <xdr:to>
      <xdr:col>50</xdr:col>
      <xdr:colOff>114300</xdr:colOff>
      <xdr:row>97</xdr:row>
      <xdr:rowOff>58076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673012"/>
          <a:ext cx="889000" cy="1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58076</xdr:rowOff>
    </xdr:from>
    <xdr:to>
      <xdr:col>45</xdr:col>
      <xdr:colOff>177800</xdr:colOff>
      <xdr:row>97</xdr:row>
      <xdr:rowOff>73995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688726"/>
          <a:ext cx="889000" cy="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73995</xdr:rowOff>
    </xdr:from>
    <xdr:to>
      <xdr:col>41</xdr:col>
      <xdr:colOff>50800</xdr:colOff>
      <xdr:row>97</xdr:row>
      <xdr:rowOff>120452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704645"/>
          <a:ext cx="889000" cy="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116567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18683</xdr:rowOff>
    </xdr:from>
    <xdr:to>
      <xdr:col>55</xdr:col>
      <xdr:colOff>50800</xdr:colOff>
      <xdr:row>97</xdr:row>
      <xdr:rowOff>120283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168560</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163012</xdr:rowOff>
    </xdr:from>
    <xdr:to>
      <xdr:col>50</xdr:col>
      <xdr:colOff>165100</xdr:colOff>
      <xdr:row>97</xdr:row>
      <xdr:rowOff>93162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6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109689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3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7276</xdr:rowOff>
    </xdr:from>
    <xdr:to>
      <xdr:col>46</xdr:col>
      <xdr:colOff>38100</xdr:colOff>
      <xdr:row>97</xdr:row>
      <xdr:rowOff>108876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125403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41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23195</xdr:rowOff>
    </xdr:from>
    <xdr:to>
      <xdr:col>41</xdr:col>
      <xdr:colOff>101600</xdr:colOff>
      <xdr:row>97</xdr:row>
      <xdr:rowOff>124795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141322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2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69652</xdr:rowOff>
    </xdr:from>
    <xdr:to>
      <xdr:col>36</xdr:col>
      <xdr:colOff>165100</xdr:colOff>
      <xdr:row>97</xdr:row>
      <xdr:rowOff>171252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162379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165856</xdr:rowOff>
    </xdr:from>
    <xdr:to>
      <xdr:col>85</xdr:col>
      <xdr:colOff>127000</xdr:colOff>
      <xdr:row>36</xdr:row>
      <xdr:rowOff>161055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66606"/>
          <a:ext cx="8382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154692</xdr:rowOff>
    </xdr:from>
    <xdr:to>
      <xdr:col>81</xdr:col>
      <xdr:colOff>50800</xdr:colOff>
      <xdr:row>36</xdr:row>
      <xdr:rowOff>161055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26892"/>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154692</xdr:rowOff>
    </xdr:from>
    <xdr:to>
      <xdr:col>76</xdr:col>
      <xdr:colOff>114300</xdr:colOff>
      <xdr:row>37</xdr:row>
      <xdr:rowOff>3759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26892"/>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166427</xdr:rowOff>
    </xdr:from>
    <xdr:to>
      <xdr:col>71</xdr:col>
      <xdr:colOff>177800</xdr:colOff>
      <xdr:row>37</xdr:row>
      <xdr:rowOff>3759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3862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115056</xdr:rowOff>
    </xdr:from>
    <xdr:to>
      <xdr:col>85</xdr:col>
      <xdr:colOff>177800</xdr:colOff>
      <xdr:row>36</xdr:row>
      <xdr:rowOff>45206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137933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110255</xdr:rowOff>
    </xdr:from>
    <xdr:to>
      <xdr:col>81</xdr:col>
      <xdr:colOff>101600</xdr:colOff>
      <xdr:row>37</xdr:row>
      <xdr:rowOff>40405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7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103892</xdr:rowOff>
    </xdr:from>
    <xdr:to>
      <xdr:col>76</xdr:col>
      <xdr:colOff>165100</xdr:colOff>
      <xdr:row>37</xdr:row>
      <xdr:rowOff>34042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25169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124409</xdr:rowOff>
    </xdr:from>
    <xdr:to>
      <xdr:col>72</xdr:col>
      <xdr:colOff>38100</xdr:colOff>
      <xdr:row>37</xdr:row>
      <xdr:rowOff>54559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45686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115627</xdr:rowOff>
    </xdr:from>
    <xdr:to>
      <xdr:col>67</xdr:col>
      <xdr:colOff>101600</xdr:colOff>
      <xdr:row>37</xdr:row>
      <xdr:rowOff>45777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36904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78591</xdr:rowOff>
    </xdr:from>
    <xdr:to>
      <xdr:col>85</xdr:col>
      <xdr:colOff>127000</xdr:colOff>
      <xdr:row>57</xdr:row>
      <xdr:rowOff>116067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851241"/>
          <a:ext cx="838200" cy="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116067</xdr:rowOff>
    </xdr:from>
    <xdr:to>
      <xdr:col>81</xdr:col>
      <xdr:colOff>50800</xdr:colOff>
      <xdr:row>57</xdr:row>
      <xdr:rowOff>119780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88717"/>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106493</xdr:rowOff>
    </xdr:from>
    <xdr:to>
      <xdr:col>76</xdr:col>
      <xdr:colOff>114300</xdr:colOff>
      <xdr:row>57</xdr:row>
      <xdr:rowOff>119780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79143"/>
          <a:ext cx="8890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97935</xdr:rowOff>
    </xdr:from>
    <xdr:to>
      <xdr:col>71</xdr:col>
      <xdr:colOff>177800</xdr:colOff>
      <xdr:row>57</xdr:row>
      <xdr:rowOff>106493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70585"/>
          <a:ext cx="889000" cy="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27791</xdr:rowOff>
    </xdr:from>
    <xdr:to>
      <xdr:col>85</xdr:col>
      <xdr:colOff>177800</xdr:colOff>
      <xdr:row>57</xdr:row>
      <xdr:rowOff>129391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65267</xdr:rowOff>
    </xdr:from>
    <xdr:to>
      <xdr:col>81</xdr:col>
      <xdr:colOff>101600</xdr:colOff>
      <xdr:row>57</xdr:row>
      <xdr:rowOff>166867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157994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3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68980</xdr:rowOff>
    </xdr:from>
    <xdr:to>
      <xdr:col>76</xdr:col>
      <xdr:colOff>165100</xdr:colOff>
      <xdr:row>57</xdr:row>
      <xdr:rowOff>170580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161707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55693</xdr:rowOff>
    </xdr:from>
    <xdr:to>
      <xdr:col>72</xdr:col>
      <xdr:colOff>38100</xdr:colOff>
      <xdr:row>57</xdr:row>
      <xdr:rowOff>157293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148420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47135</xdr:rowOff>
    </xdr:from>
    <xdr:to>
      <xdr:col>67</xdr:col>
      <xdr:colOff>101600</xdr:colOff>
      <xdr:row>57</xdr:row>
      <xdr:rowOff>148735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139862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1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7066</xdr:rowOff>
    </xdr:from>
    <xdr:to>
      <xdr:col>85</xdr:col>
      <xdr:colOff>127000</xdr:colOff>
      <xdr:row>78</xdr:row>
      <xdr:rowOff>13650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80166"/>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152371</xdr:rowOff>
    </xdr:from>
    <xdr:to>
      <xdr:col>81</xdr:col>
      <xdr:colOff>50800</xdr:colOff>
      <xdr:row>78</xdr:row>
      <xdr:rowOff>13650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54021"/>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152371</xdr:rowOff>
    </xdr:from>
    <xdr:to>
      <xdr:col>76</xdr:col>
      <xdr:colOff>114300</xdr:colOff>
      <xdr:row>77</xdr:row>
      <xdr:rowOff>168269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54021"/>
          <a:ext cx="889000" cy="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52033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168269</xdr:rowOff>
    </xdr:from>
    <xdr:to>
      <xdr:col>71</xdr:col>
      <xdr:colOff>177800</xdr:colOff>
      <xdr:row>78</xdr:row>
      <xdr:rowOff>16827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69919"/>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48885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127716</xdr:rowOff>
    </xdr:from>
    <xdr:to>
      <xdr:col>85</xdr:col>
      <xdr:colOff>177800</xdr:colOff>
      <xdr:row>78</xdr:row>
      <xdr:rowOff>57866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102748</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134300</xdr:rowOff>
    </xdr:from>
    <xdr:to>
      <xdr:col>81</xdr:col>
      <xdr:colOff>101600</xdr:colOff>
      <xdr:row>78</xdr:row>
      <xdr:rowOff>64450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80977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101571</xdr:rowOff>
    </xdr:from>
    <xdr:to>
      <xdr:col>76</xdr:col>
      <xdr:colOff>165100</xdr:colOff>
      <xdr:row>78</xdr:row>
      <xdr:rowOff>31721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48248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117469</xdr:rowOff>
    </xdr:from>
    <xdr:to>
      <xdr:col>72</xdr:col>
      <xdr:colOff>38100</xdr:colOff>
      <xdr:row>78</xdr:row>
      <xdr:rowOff>47619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64146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137477</xdr:rowOff>
    </xdr:from>
    <xdr:to>
      <xdr:col>67</xdr:col>
      <xdr:colOff>101600</xdr:colOff>
      <xdr:row>78</xdr:row>
      <xdr:rowOff>67627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58754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4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9489</xdr:rowOff>
    </xdr:from>
    <xdr:to>
      <xdr:col>85</xdr:col>
      <xdr:colOff>127000</xdr:colOff>
      <xdr:row>96</xdr:row>
      <xdr:rowOff>35407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68689"/>
          <a:ext cx="8382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9489</xdr:rowOff>
    </xdr:from>
    <xdr:to>
      <xdr:col>81</xdr:col>
      <xdr:colOff>50800</xdr:colOff>
      <xdr:row>96</xdr:row>
      <xdr:rowOff>17850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46868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167773</xdr:rowOff>
    </xdr:from>
    <xdr:to>
      <xdr:col>76</xdr:col>
      <xdr:colOff>114300</xdr:colOff>
      <xdr:row>96</xdr:row>
      <xdr:rowOff>17850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455523"/>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165863</xdr:rowOff>
    </xdr:from>
    <xdr:to>
      <xdr:col>71</xdr:col>
      <xdr:colOff>177800</xdr:colOff>
      <xdr:row>95</xdr:row>
      <xdr:rowOff>167773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45361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115212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156057</xdr:rowOff>
    </xdr:from>
    <xdr:to>
      <xdr:col>85</xdr:col>
      <xdr:colOff>177800</xdr:colOff>
      <xdr:row>96</xdr:row>
      <xdr:rowOff>86207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7484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130139</xdr:rowOff>
    </xdr:from>
    <xdr:to>
      <xdr:col>81</xdr:col>
      <xdr:colOff>101600</xdr:colOff>
      <xdr:row>96</xdr:row>
      <xdr:rowOff>60289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76816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19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138500</xdr:rowOff>
    </xdr:from>
    <xdr:to>
      <xdr:col>76</xdr:col>
      <xdr:colOff>165100</xdr:colOff>
      <xdr:row>96</xdr:row>
      <xdr:rowOff>68650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85177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2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116973</xdr:rowOff>
    </xdr:from>
    <xdr:to>
      <xdr:col>72</xdr:col>
      <xdr:colOff>38100</xdr:colOff>
      <xdr:row>96</xdr:row>
      <xdr:rowOff>47123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63650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17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115063</xdr:rowOff>
    </xdr:from>
    <xdr:to>
      <xdr:col>67</xdr:col>
      <xdr:colOff>101600</xdr:colOff>
      <xdr:row>96</xdr:row>
      <xdr:rowOff>45213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61740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1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主な構成項目である民生費は住民一人当たり１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５４２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円となっている。子ども医療費の支給対象年齢を引き上げているため類似団体よりも高い状況にある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。平成３０年度は保育園建替に対する補助金を交付したため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２０９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に実施した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光情報通信に係る基盤整備や消防署の用地購入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がなくな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ったため事業費が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５３３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ごみ処理施設のシステム更新により一部事務組合への負担金が増加したため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事業費が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費は住民一人当たり２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６２７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消防署建替に伴い一部事務組合への負担金が増加したため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事業費が増加した。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費は住民一人当たり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８６６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。総合コミュニティセンター建設に伴う費用が増加したため事業費が増加しており、建設工事が完了するまでは増加すると見込んでいる。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年度末の財政調整基金の残高は、１，４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百万円であ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。今後、地方交付税の減少等により標準財政規模の縮小が想定されるため、事業の必要性や優先度を精査し、起債や補助事業を有効に活用しながら、計画的な財政運営に努めていく。</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一般会計及びその他会計全てにおいて黒字となって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、黒字総額も増加した。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農業集落排水事業特別会計については、大規模修繕や施設更新等に伴う一般会計からの繰出金について増加が見込まれることに留意が必要である。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現状で赤字が発生することは見込まれないが、健全な財政状況を維持するため、事業の検証、使用料の見直しや適正化等に継続的に取り組んでいく。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10374551</v>
      </c>
      <c r="BO4" s="430"/>
      <c r="BP4" s="430"/>
      <c r="BQ4" s="430"/>
      <c r="BR4" s="430"/>
      <c r="BS4" s="430"/>
      <c r="BT4" s="430"/>
      <c r="BU4" s="431"/>
      <c r="BV4" s="429">
        <v>10467010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4.8</v>
      </c>
      <c r="CU4" s="436"/>
      <c r="CV4" s="436"/>
      <c r="CW4" s="436"/>
      <c r="CX4" s="436"/>
      <c r="CY4" s="436"/>
      <c r="CZ4" s="436"/>
      <c r="DA4" s="437"/>
      <c r="DB4" s="435">
        <v>4.7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9995247</v>
      </c>
      <c r="BO5" s="467"/>
      <c r="BP5" s="467"/>
      <c r="BQ5" s="467"/>
      <c r="BR5" s="467"/>
      <c r="BS5" s="467"/>
      <c r="BT5" s="467"/>
      <c r="BU5" s="468"/>
      <c r="BV5" s="466">
        <v>10068899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92.3</v>
      </c>
      <c r="CU5" s="464"/>
      <c r="CV5" s="464"/>
      <c r="CW5" s="464"/>
      <c r="CX5" s="464"/>
      <c r="CY5" s="464"/>
      <c r="CZ5" s="464"/>
      <c r="DA5" s="465"/>
      <c r="DB5" s="463">
        <v>93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379304</v>
      </c>
      <c r="BO6" s="467"/>
      <c r="BP6" s="467"/>
      <c r="BQ6" s="467"/>
      <c r="BR6" s="467"/>
      <c r="BS6" s="467"/>
      <c r="BT6" s="467"/>
      <c r="BU6" s="468"/>
      <c r="BV6" s="466">
        <v>398111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96.2</v>
      </c>
      <c r="CU6" s="504"/>
      <c r="CV6" s="504"/>
      <c r="CW6" s="504"/>
      <c r="CX6" s="504"/>
      <c r="CY6" s="504"/>
      <c r="CZ6" s="504"/>
      <c r="DA6" s="505"/>
      <c r="DB6" s="503">
        <v>96.9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86120</v>
      </c>
      <c r="BO7" s="467"/>
      <c r="BP7" s="467"/>
      <c r="BQ7" s="467"/>
      <c r="BR7" s="467"/>
      <c r="BS7" s="467"/>
      <c r="BT7" s="467"/>
      <c r="BU7" s="468"/>
      <c r="BV7" s="466">
        <v>105457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6066613</v>
      </c>
      <c r="CU7" s="467"/>
      <c r="CV7" s="467"/>
      <c r="CW7" s="467"/>
      <c r="CX7" s="467"/>
      <c r="CY7" s="467"/>
      <c r="CZ7" s="467"/>
      <c r="DA7" s="468"/>
      <c r="DB7" s="466">
        <v>6245893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293184</v>
      </c>
      <c r="BO8" s="467"/>
      <c r="BP8" s="467"/>
      <c r="BQ8" s="467"/>
      <c r="BR8" s="467"/>
      <c r="BS8" s="467"/>
      <c r="BT8" s="467"/>
      <c r="BU8" s="468"/>
      <c r="BV8" s="466">
        <v>292654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0.33</v>
      </c>
      <c r="CU8" s="507"/>
      <c r="CV8" s="507"/>
      <c r="CW8" s="507"/>
      <c r="CX8" s="507"/>
      <c r="CY8" s="507"/>
      <c r="CZ8" s="507"/>
      <c r="DA8" s="508"/>
      <c r="DB8" s="506">
        <v>0.32</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17661</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530</v>
      </c>
      <c r="BO9" s="467"/>
      <c r="BP9" s="467"/>
      <c r="BQ9" s="467"/>
      <c r="BR9" s="467"/>
      <c r="BS9" s="467"/>
      <c r="BT9" s="467"/>
      <c r="BU9" s="468"/>
      <c r="BV9" s="466">
        <v>-89370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14.6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19316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1046</v>
      </c>
      <c r="BO10" s="467"/>
      <c r="BP10" s="467"/>
      <c r="BQ10" s="467"/>
      <c r="BR10" s="467"/>
      <c r="BS10" s="467"/>
      <c r="BT10" s="467"/>
      <c r="BU10" s="468"/>
      <c r="BV10" s="466">
        <v>1034</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17421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28000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17382</v>
      </c>
      <c r="S13" s="548"/>
      <c r="T13" s="548"/>
      <c r="U13" s="548"/>
      <c r="V13" s="549"/>
      <c r="W13" s="482" t="s">
        <v>141</v>
      </c>
      <c r="X13" s="483"/>
      <c r="Y13" s="483"/>
      <c r="Z13" s="483"/>
      <c r="AA13" s="483"/>
      <c r="AB13" s="473"/>
      <c r="AC13" s="517">
        <v>1224</v>
      </c>
      <c r="AD13" s="518"/>
      <c r="AE13" s="518"/>
      <c r="AF13" s="518"/>
      <c r="AG13" s="557"/>
      <c r="AH13" s="517">
        <v>1389</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-26424</v>
      </c>
      <c r="BO13" s="467"/>
      <c r="BP13" s="467"/>
      <c r="BQ13" s="467"/>
      <c r="BR13" s="467"/>
      <c r="BS13" s="467"/>
      <c r="BT13" s="467"/>
      <c r="BU13" s="468"/>
      <c r="BV13" s="466">
        <v>-88336</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4.2</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17789</v>
      </c>
      <c r="S14" s="548"/>
      <c r="T14" s="548"/>
      <c r="U14" s="548"/>
      <c r="V14" s="549"/>
      <c r="W14" s="456"/>
      <c r="X14" s="457"/>
      <c r="Y14" s="457"/>
      <c r="Z14" s="457"/>
      <c r="AA14" s="457"/>
      <c r="AB14" s="446"/>
      <c r="AC14" s="550">
        <v>15.5</v>
      </c>
      <c r="AD14" s="551"/>
      <c r="AE14" s="551"/>
      <c r="AF14" s="551"/>
      <c r="AG14" s="552"/>
      <c r="AH14" s="550">
        <v>16.5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139</v>
      </c>
      <c r="CU14" s="562"/>
      <c r="CV14" s="562"/>
      <c r="CW14" s="562"/>
      <c r="CX14" s="562"/>
      <c r="CY14" s="562"/>
      <c r="CZ14" s="562"/>
      <c r="DA14" s="563"/>
      <c r="DB14" s="561" t="s">
        <v>148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140</v>
      </c>
      <c r="N15" s="555"/>
      <c r="O15" s="555"/>
      <c r="P15" s="555"/>
      <c r="Q15" s="556"/>
      <c r="R15" s="547">
        <v>17751</v>
      </c>
      <c r="S15" s="548"/>
      <c r="T15" s="548"/>
      <c r="U15" s="548"/>
      <c r="V15" s="549"/>
      <c r="W15" s="482" t="s">
        <v>149</v>
      </c>
      <c r="X15" s="483"/>
      <c r="Y15" s="483"/>
      <c r="Z15" s="483"/>
      <c r="AA15" s="483"/>
      <c r="AB15" s="473"/>
      <c r="AC15" s="517">
        <v>1804</v>
      </c>
      <c r="AD15" s="518"/>
      <c r="AE15" s="518"/>
      <c r="AF15" s="518"/>
      <c r="AG15" s="557"/>
      <c r="AH15" s="517">
        <v>2096</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1736097</v>
      </c>
      <c r="BO15" s="430"/>
      <c r="BP15" s="430"/>
      <c r="BQ15" s="430"/>
      <c r="BR15" s="430"/>
      <c r="BS15" s="430"/>
      <c r="BT15" s="430"/>
      <c r="BU15" s="431"/>
      <c r="BV15" s="429">
        <v>1759911</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22.9</v>
      </c>
      <c r="AD16" s="551"/>
      <c r="AE16" s="551"/>
      <c r="AF16" s="551"/>
      <c r="AG16" s="552"/>
      <c r="AH16" s="550">
        <v>24.9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5268252</v>
      </c>
      <c r="BO16" s="467"/>
      <c r="BP16" s="467"/>
      <c r="BQ16" s="467"/>
      <c r="BR16" s="467"/>
      <c r="BS16" s="467"/>
      <c r="BT16" s="467"/>
      <c r="BU16" s="468"/>
      <c r="BV16" s="466">
        <v>5372486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4845</v>
      </c>
      <c r="AD17" s="518"/>
      <c r="AE17" s="518"/>
      <c r="AF17" s="518"/>
      <c r="AG17" s="557"/>
      <c r="AH17" s="517">
        <v>4918</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2197121</v>
      </c>
      <c r="BO17" s="467"/>
      <c r="BP17" s="467"/>
      <c r="BQ17" s="467"/>
      <c r="BR17" s="467"/>
      <c r="BS17" s="467"/>
      <c r="BT17" s="467"/>
      <c r="BU17" s="468"/>
      <c r="BV17" s="466">
        <v>2229212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234</v>
      </c>
      <c r="M18" s="579"/>
      <c r="N18" s="579"/>
      <c r="O18" s="579"/>
      <c r="P18" s="579"/>
      <c r="Q18" s="579"/>
      <c r="R18" s="580"/>
      <c r="S18" s="580"/>
      <c r="T18" s="580"/>
      <c r="U18" s="580"/>
      <c r="V18" s="581"/>
      <c r="W18" s="484"/>
      <c r="X18" s="485"/>
      <c r="Y18" s="485"/>
      <c r="Z18" s="485"/>
      <c r="AA18" s="485"/>
      <c r="AB18" s="476"/>
      <c r="AC18" s="582">
        <v>61.5</v>
      </c>
      <c r="AD18" s="583"/>
      <c r="AE18" s="583"/>
      <c r="AF18" s="583"/>
      <c r="AG18" s="584"/>
      <c r="AH18" s="582">
        <v>58.5</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5775750</v>
      </c>
      <c r="BO18" s="467"/>
      <c r="BP18" s="467"/>
      <c r="BQ18" s="467"/>
      <c r="BR18" s="467"/>
      <c r="BS18" s="467"/>
      <c r="BT18" s="467"/>
      <c r="BU18" s="468"/>
      <c r="BV18" s="466">
        <v>5875211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75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7002254</v>
      </c>
      <c r="BO19" s="467"/>
      <c r="BP19" s="467"/>
      <c r="BQ19" s="467"/>
      <c r="BR19" s="467"/>
      <c r="BS19" s="467"/>
      <c r="BT19" s="467"/>
      <c r="BU19" s="468"/>
      <c r="BV19" s="466">
        <v>7169773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6481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9772744</v>
      </c>
      <c r="BO23" s="467"/>
      <c r="BP23" s="467"/>
      <c r="BQ23" s="467"/>
      <c r="BR23" s="467"/>
      <c r="BS23" s="467"/>
      <c r="BT23" s="467"/>
      <c r="BU23" s="468"/>
      <c r="BV23" s="466">
        <v>9816446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7980</v>
      </c>
      <c r="R24" s="518"/>
      <c r="S24" s="518"/>
      <c r="T24" s="518"/>
      <c r="U24" s="518"/>
      <c r="V24" s="557"/>
      <c r="W24" s="616"/>
      <c r="X24" s="604"/>
      <c r="Y24" s="605"/>
      <c r="Z24" s="516" t="s">
        <v>173</v>
      </c>
      <c r="AA24" s="496"/>
      <c r="AB24" s="496"/>
      <c r="AC24" s="496"/>
      <c r="AD24" s="496"/>
      <c r="AE24" s="496"/>
      <c r="AF24" s="496"/>
      <c r="AG24" s="497"/>
      <c r="AH24" s="517">
        <v>192</v>
      </c>
      <c r="AI24" s="518"/>
      <c r="AJ24" s="518"/>
      <c r="AK24" s="518"/>
      <c r="AL24" s="557"/>
      <c r="AM24" s="517">
        <v>560640</v>
      </c>
      <c r="AN24" s="518"/>
      <c r="AO24" s="518"/>
      <c r="AP24" s="518"/>
      <c r="AQ24" s="518"/>
      <c r="AR24" s="557"/>
      <c r="AS24" s="517">
        <v>2920</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8706392</v>
      </c>
      <c r="BO24" s="467"/>
      <c r="BP24" s="467"/>
      <c r="BQ24" s="467"/>
      <c r="BR24" s="467"/>
      <c r="BS24" s="467"/>
      <c r="BT24" s="467"/>
      <c r="BU24" s="468"/>
      <c r="BV24" s="466">
        <v>8782916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6030</v>
      </c>
      <c r="R25" s="518"/>
      <c r="S25" s="518"/>
      <c r="T25" s="518"/>
      <c r="U25" s="518"/>
      <c r="V25" s="557"/>
      <c r="W25" s="616"/>
      <c r="X25" s="604"/>
      <c r="Y25" s="605"/>
      <c r="Z25" s="516" t="s">
        <v>176</v>
      </c>
      <c r="AA25" s="496"/>
      <c r="AB25" s="496"/>
      <c r="AC25" s="496"/>
      <c r="AD25" s="496"/>
      <c r="AE25" s="496"/>
      <c r="AF25" s="496"/>
      <c r="AG25" s="497"/>
      <c r="AH25" s="517" t="s">
        <v>148</v>
      </c>
      <c r="AI25" s="518"/>
      <c r="AJ25" s="518"/>
      <c r="AK25" s="518"/>
      <c r="AL25" s="557"/>
      <c r="AM25" s="517" t="s">
        <v>148</v>
      </c>
      <c r="AN25" s="518"/>
      <c r="AO25" s="518"/>
      <c r="AP25" s="518"/>
      <c r="AQ25" s="518"/>
      <c r="AR25" s="557"/>
      <c r="AS25" s="517" t="s">
        <v>148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524777</v>
      </c>
      <c r="BO25" s="430"/>
      <c r="BP25" s="430"/>
      <c r="BQ25" s="430"/>
      <c r="BR25" s="430"/>
      <c r="BS25" s="430"/>
      <c r="BT25" s="430"/>
      <c r="BU25" s="431"/>
      <c r="BV25" s="429">
        <v>930680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5430</v>
      </c>
      <c r="R26" s="518"/>
      <c r="S26" s="518"/>
      <c r="T26" s="518"/>
      <c r="U26" s="518"/>
      <c r="V26" s="557"/>
      <c r="W26" s="616"/>
      <c r="X26" s="604"/>
      <c r="Y26" s="605"/>
      <c r="Z26" s="516" t="s">
        <v>179</v>
      </c>
      <c r="AA26" s="626"/>
      <c r="AB26" s="626"/>
      <c r="AC26" s="626"/>
      <c r="AD26" s="626"/>
      <c r="AE26" s="626"/>
      <c r="AF26" s="626"/>
      <c r="AG26" s="627"/>
      <c r="AH26" s="517">
        <v>11</v>
      </c>
      <c r="AI26" s="518"/>
      <c r="AJ26" s="518"/>
      <c r="AK26" s="518"/>
      <c r="AL26" s="557"/>
      <c r="AM26" s="517">
        <v>27346</v>
      </c>
      <c r="AN26" s="518"/>
      <c r="AO26" s="518"/>
      <c r="AP26" s="518"/>
      <c r="AQ26" s="518"/>
      <c r="AR26" s="557"/>
      <c r="AS26" s="517">
        <v>2486</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148</v>
      </c>
      <c r="BO26" s="467"/>
      <c r="BP26" s="467"/>
      <c r="BQ26" s="467"/>
      <c r="BR26" s="467"/>
      <c r="BS26" s="467"/>
      <c r="BT26" s="467"/>
      <c r="BU26" s="468"/>
      <c r="BV26" s="466" t="s">
        <v>148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3250</v>
      </c>
      <c r="R27" s="518"/>
      <c r="S27" s="518"/>
      <c r="T27" s="518"/>
      <c r="U27" s="518"/>
      <c r="V27" s="557"/>
      <c r="W27" s="616"/>
      <c r="X27" s="604"/>
      <c r="Y27" s="605"/>
      <c r="Z27" s="516" t="s">
        <v>182</v>
      </c>
      <c r="AA27" s="496"/>
      <c r="AB27" s="496"/>
      <c r="AC27" s="496"/>
      <c r="AD27" s="496"/>
      <c r="AE27" s="496"/>
      <c r="AF27" s="496"/>
      <c r="AG27" s="497"/>
      <c r="AH27" s="517">
        <v>4</v>
      </c>
      <c r="AI27" s="518"/>
      <c r="AJ27" s="518"/>
      <c r="AK27" s="518"/>
      <c r="AL27" s="557"/>
      <c r="AM27" s="517">
        <v>14616</v>
      </c>
      <c r="AN27" s="518"/>
      <c r="AO27" s="518"/>
      <c r="AP27" s="518"/>
      <c r="AQ27" s="518"/>
      <c r="AR27" s="557"/>
      <c r="AS27" s="517">
        <v>3654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240060</v>
      </c>
      <c r="BO27" s="640"/>
      <c r="BP27" s="640"/>
      <c r="BQ27" s="640"/>
      <c r="BR27" s="640"/>
      <c r="BS27" s="640"/>
      <c r="BT27" s="640"/>
      <c r="BU27" s="641"/>
      <c r="BV27" s="639">
        <v>240060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2680</v>
      </c>
      <c r="R28" s="518"/>
      <c r="S28" s="518"/>
      <c r="T28" s="518"/>
      <c r="U28" s="518"/>
      <c r="V28" s="557"/>
      <c r="W28" s="616"/>
      <c r="X28" s="604"/>
      <c r="Y28" s="605"/>
      <c r="Z28" s="516" t="s">
        <v>185</v>
      </c>
      <c r="AA28" s="496"/>
      <c r="AB28" s="496"/>
      <c r="AC28" s="496"/>
      <c r="AD28" s="496"/>
      <c r="AE28" s="496"/>
      <c r="AF28" s="496"/>
      <c r="AG28" s="497"/>
      <c r="AH28" s="517" t="s">
        <v>148</v>
      </c>
      <c r="AI28" s="518"/>
      <c r="AJ28" s="518"/>
      <c r="AK28" s="518"/>
      <c r="AL28" s="557"/>
      <c r="AM28" s="517" t="s">
        <v>148</v>
      </c>
      <c r="AN28" s="518"/>
      <c r="AO28" s="518"/>
      <c r="AP28" s="518"/>
      <c r="AQ28" s="518"/>
      <c r="AR28" s="557"/>
      <c r="AS28" s="517" t="s">
        <v>148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1433645</v>
      </c>
      <c r="BO28" s="430"/>
      <c r="BP28" s="430"/>
      <c r="BQ28" s="430"/>
      <c r="BR28" s="430"/>
      <c r="BS28" s="430"/>
      <c r="BT28" s="430"/>
      <c r="BU28" s="431"/>
      <c r="BV28" s="429">
        <v>1460599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14</v>
      </c>
      <c r="M29" s="518"/>
      <c r="N29" s="518"/>
      <c r="O29" s="518"/>
      <c r="P29" s="557"/>
      <c r="Q29" s="517">
        <v>2440</v>
      </c>
      <c r="R29" s="518"/>
      <c r="S29" s="518"/>
      <c r="T29" s="518"/>
      <c r="U29" s="518"/>
      <c r="V29" s="557"/>
      <c r="W29" s="617"/>
      <c r="X29" s="618"/>
      <c r="Y29" s="619"/>
      <c r="Z29" s="516" t="s">
        <v>188</v>
      </c>
      <c r="AA29" s="496"/>
      <c r="AB29" s="496"/>
      <c r="AC29" s="496"/>
      <c r="AD29" s="496"/>
      <c r="AE29" s="496"/>
      <c r="AF29" s="496"/>
      <c r="AG29" s="497"/>
      <c r="AH29" s="517">
        <v>196</v>
      </c>
      <c r="AI29" s="518"/>
      <c r="AJ29" s="518"/>
      <c r="AK29" s="518"/>
      <c r="AL29" s="557"/>
      <c r="AM29" s="517">
        <v>575256</v>
      </c>
      <c r="AN29" s="518"/>
      <c r="AO29" s="518"/>
      <c r="AP29" s="518"/>
      <c r="AQ29" s="518"/>
      <c r="AR29" s="557"/>
      <c r="AS29" s="517">
        <v>2935</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63118</v>
      </c>
      <c r="BO29" s="467"/>
      <c r="BP29" s="467"/>
      <c r="BQ29" s="467"/>
      <c r="BR29" s="467"/>
      <c r="BS29" s="467"/>
      <c r="BT29" s="467"/>
      <c r="BU29" s="468"/>
      <c r="BV29" s="466">
        <v>63073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94.9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3073559</v>
      </c>
      <c r="BO30" s="640"/>
      <c r="BP30" s="640"/>
      <c r="BQ30" s="640"/>
      <c r="BR30" s="640"/>
      <c r="BS30" s="640"/>
      <c r="BT30" s="640"/>
      <c r="BU30" s="641"/>
      <c r="BV30" s="639">
        <v>3341657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熊本県市町村総合事務組合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御立岬</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町有温泉事業特別会計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生活排水処理事業特別会計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水俣芦北広域行政事務組合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あしきたマリンサービス</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奨学資金貸付事業特別会計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熊本県後期高齢者医療広域連合（一般会計）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熊本県後期高齢者医療広域連合（特別会計）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y4MbQ6vu4Az5R0x9FIyzkueAWlNeX994TMJz+BMkj8H49eWlxJt8y/2dtNHv20ErCJfBKPdnRRbZc88plSyXA==" saltValue="uqaEAl3ZIcOvwA8FGMOD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5" sqref="A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4" t="s">
        <v>579</v>
      </c>
      <c r="D34" s="1244"/>
      <c r="E34" s="1245"/>
      <c r="F34" s="32">
        <v>2.98</v>
      </c>
      <c r="G34" s="33">
        <v>4.67</v>
      </c>
      <c r="H34" s="33">
        <v>5.16</v>
      </c>
      <c r="I34" s="33">
        <v>6.2</v>
      </c>
      <c r="J34" s="34">
        <v>5.92</v>
      </c>
      <c r="K34" s="22"/>
      <c r="L34" s="22"/>
      <c r="M34" s="22"/>
      <c r="N34" s="22"/>
      <c r="O34" s="22"/>
      <c r="P34" s="22"/>
    </row>
    <row r="35" spans="1:16" ht="39" customHeight="1" x14ac:dyDescent="0.15">
      <c r="A35" s="22"/>
      <c r="B35" s="35"/>
      <c r="C35" s="1238" t="s">
        <v>580</v>
      </c>
      <c r="D35" s="1239"/>
      <c r="E35" s="1240"/>
      <c r="F35" s="36">
        <v>3.52</v>
      </c>
      <c r="G35" s="37">
        <v>3.52</v>
      </c>
      <c r="H35" s="37">
        <v>4.76</v>
      </c>
      <c r="I35" s="37">
        <v>4.96</v>
      </c>
      <c r="J35" s="38">
        <v>5.18</v>
      </c>
      <c r="K35" s="22"/>
      <c r="L35" s="22"/>
      <c r="M35" s="22"/>
      <c r="N35" s="22"/>
      <c r="O35" s="22"/>
      <c r="P35" s="22"/>
    </row>
    <row r="36" spans="1:16" ht="39" customHeight="1" x14ac:dyDescent="0.15">
      <c r="A36" s="22"/>
      <c r="B36" s="35"/>
      <c r="C36" s="1238" t="s">
        <v>581</v>
      </c>
      <c r="D36" s="1239"/>
      <c r="E36" s="1240"/>
      <c r="F36" s="36">
        <v>7.88</v>
      </c>
      <c r="G36" s="37">
        <v>7.69</v>
      </c>
      <c r="H36" s="37">
        <v>6.03</v>
      </c>
      <c r="I36" s="37">
        <v>4.68</v>
      </c>
      <c r="J36" s="38">
        <v>4.82</v>
      </c>
      <c r="K36" s="22"/>
      <c r="L36" s="22"/>
      <c r="M36" s="22"/>
      <c r="N36" s="22"/>
      <c r="O36" s="22"/>
      <c r="P36" s="22"/>
    </row>
    <row r="37" spans="1:16" ht="39" customHeight="1" x14ac:dyDescent="0.15">
      <c r="A37" s="22"/>
      <c r="B37" s="35"/>
      <c r="C37" s="1238" t="s">
        <v>582</v>
      </c>
      <c r="D37" s="1239"/>
      <c r="E37" s="1240"/>
      <c r="F37" s="36">
        <v>1.88</v>
      </c>
      <c r="G37" s="37">
        <v>2.87</v>
      </c>
      <c r="H37" s="37">
        <v>3.55</v>
      </c>
      <c r="I37" s="37">
        <v>3.89</v>
      </c>
      <c r="J37" s="38">
        <v>4.16</v>
      </c>
      <c r="K37" s="22"/>
      <c r="L37" s="22"/>
      <c r="M37" s="22"/>
      <c r="N37" s="22"/>
      <c r="O37" s="22"/>
      <c r="P37" s="22"/>
    </row>
    <row r="38" spans="1:16" ht="39" customHeight="1" x14ac:dyDescent="0.15">
      <c r="A38" s="22"/>
      <c r="B38" s="35"/>
      <c r="C38" s="1238" t="s">
        <v>583</v>
      </c>
      <c r="D38" s="1239"/>
      <c r="E38" s="1240"/>
      <c r="F38" s="36">
        <v>0.02</v>
      </c>
      <c r="G38" s="37">
        <v>0.03</v>
      </c>
      <c r="H38" s="37">
        <v>0.02</v>
      </c>
      <c r="I38" s="37">
        <v>0.02</v>
      </c>
      <c r="J38" s="38">
        <v>0.02</v>
      </c>
      <c r="K38" s="22"/>
      <c r="L38" s="22"/>
      <c r="M38" s="22"/>
      <c r="N38" s="22"/>
      <c r="O38" s="22"/>
      <c r="P38" s="22"/>
    </row>
    <row r="39" spans="1:16" ht="39" customHeight="1" x14ac:dyDescent="0.15">
      <c r="A39" s="22"/>
      <c r="B39" s="35"/>
      <c r="C39" s="1238" t="s">
        <v>584</v>
      </c>
      <c r="D39" s="1239"/>
      <c r="E39" s="1240"/>
      <c r="F39" s="36">
        <v>0</v>
      </c>
      <c r="G39" s="37">
        <v>0</v>
      </c>
      <c r="H39" s="37">
        <v>0</v>
      </c>
      <c r="I39" s="37">
        <v>0</v>
      </c>
      <c r="J39" s="38">
        <v>0</v>
      </c>
      <c r="K39" s="22"/>
      <c r="L39" s="22"/>
      <c r="M39" s="22"/>
      <c r="N39" s="22"/>
      <c r="O39" s="22"/>
      <c r="P39" s="22"/>
    </row>
    <row r="40" spans="1:16" ht="39" customHeight="1" x14ac:dyDescent="0.15">
      <c r="A40" s="22"/>
      <c r="B40" s="35"/>
      <c r="C40" s="1238" t="s">
        <v>585</v>
      </c>
      <c r="D40" s="1239"/>
      <c r="E40" s="1240"/>
      <c r="F40" s="36">
        <v>0</v>
      </c>
      <c r="G40" s="37">
        <v>0</v>
      </c>
      <c r="H40" s="37">
        <v>0</v>
      </c>
      <c r="I40" s="37">
        <v>0</v>
      </c>
      <c r="J40" s="38">
        <v>0</v>
      </c>
      <c r="K40" s="22"/>
      <c r="L40" s="22"/>
      <c r="M40" s="22"/>
      <c r="N40" s="22"/>
      <c r="O40" s="22"/>
      <c r="P40" s="22"/>
    </row>
    <row r="41" spans="1:16" ht="39" customHeight="1" x14ac:dyDescent="0.15">
      <c r="A41" s="22"/>
      <c r="B41" s="35"/>
      <c r="C41" s="1238" t="s">
        <v>586</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587</v>
      </c>
      <c r="D42" s="1239"/>
      <c r="E42" s="1240"/>
      <c r="F42" s="36" t="s">
        <v>528</v>
      </c>
      <c r="G42" s="37" t="s">
        <v>528</v>
      </c>
      <c r="H42" s="37" t="s">
        <v>528</v>
      </c>
      <c r="I42" s="37" t="s">
        <v>528</v>
      </c>
      <c r="J42" s="38" t="s">
        <v>528</v>
      </c>
      <c r="K42" s="22"/>
      <c r="L42" s="22"/>
      <c r="M42" s="22"/>
      <c r="N42" s="22"/>
      <c r="O42" s="22"/>
      <c r="P42" s="22"/>
    </row>
    <row r="43" spans="1:16" ht="39" customHeight="1" thickBot="1" x14ac:dyDescent="0.2">
      <c r="A43" s="22"/>
      <c r="B43" s="40"/>
      <c r="C43" s="1241" t="s">
        <v>588</v>
      </c>
      <c r="D43" s="1242"/>
      <c r="E43" s="1243"/>
      <c r="F43" s="41">
        <v>0.15</v>
      </c>
      <c r="G43" s="42">
        <v>0.12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MgQoTKcgKkg0OddvEUXywG+lk9knQifRCamvAmFYpuWUYptUevOrwtMWkklt8ZSqJ/Xb9yefiye/pZPaM5wyA==" saltValue="bKRj+FPV313gAOfVeXqY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8" sqref="A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1228</v>
      </c>
      <c r="L45" s="60">
        <v>1201</v>
      </c>
      <c r="M45" s="60">
        <v>1111</v>
      </c>
      <c r="N45" s="60">
        <v>1117</v>
      </c>
      <c r="O45" s="61">
        <v>1015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148</v>
      </c>
      <c r="L48" s="64">
        <v>149</v>
      </c>
      <c r="M48" s="64">
        <v>143</v>
      </c>
      <c r="N48" s="64">
        <v>143</v>
      </c>
      <c r="O48" s="65">
        <v>142</v>
      </c>
      <c r="P48" s="48"/>
      <c r="Q48" s="48"/>
      <c r="R48" s="48"/>
      <c r="S48" s="48"/>
      <c r="T48" s="48"/>
      <c r="U48" s="48"/>
    </row>
    <row r="49" spans="1:21" ht="30.75" customHeight="1" x14ac:dyDescent="0.15">
      <c r="A49" s="48"/>
      <c r="B49" s="1248"/>
      <c r="C49" s="1249"/>
      <c r="D49" s="62"/>
      <c r="E49" s="1254" t="s">
        <v>16</v>
      </c>
      <c r="F49" s="1254"/>
      <c r="G49" s="1254"/>
      <c r="H49" s="1254"/>
      <c r="I49" s="1254"/>
      <c r="J49" s="1255"/>
      <c r="K49" s="63">
        <v>34</v>
      </c>
      <c r="L49" s="64">
        <v>34</v>
      </c>
      <c r="M49" s="64">
        <v>34</v>
      </c>
      <c r="N49" s="64">
        <v>25</v>
      </c>
      <c r="O49" s="65" t="s">
        <v>528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528</v>
      </c>
      <c r="L50" s="64" t="s">
        <v>528</v>
      </c>
      <c r="M50" s="64" t="s">
        <v>528</v>
      </c>
      <c r="N50" s="64" t="s">
        <v>528</v>
      </c>
      <c r="O50" s="65" t="s">
        <v>528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528</v>
      </c>
      <c r="L51" s="64" t="s">
        <v>528</v>
      </c>
      <c r="M51" s="64" t="s">
        <v>528</v>
      </c>
      <c r="N51" s="64" t="s">
        <v>528</v>
      </c>
      <c r="O51" s="65" t="s">
        <v>528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1173</v>
      </c>
      <c r="L52" s="64">
        <v>1145</v>
      </c>
      <c r="M52" s="64">
        <v>1042</v>
      </c>
      <c r="N52" s="64">
        <v>1045</v>
      </c>
      <c r="O52" s="65">
        <v>965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237</v>
      </c>
      <c r="L53" s="69">
        <v>239</v>
      </c>
      <c r="M53" s="69">
        <v>246</v>
      </c>
      <c r="N53" s="69">
        <v>240</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615</v>
      </c>
      <c r="L57" s="83" t="s">
        <v>616</v>
      </c>
      <c r="M57" s="83" t="s">
        <v>617</v>
      </c>
      <c r="N57" s="83" t="s">
        <v>617</v>
      </c>
      <c r="O57" s="84" t="s">
        <v>617</v>
      </c>
    </row>
    <row r="58" spans="1:21" ht="31.5" customHeight="1" thickBot="1" x14ac:dyDescent="0.2">
      <c r="B58" s="1264"/>
      <c r="C58" s="1265"/>
      <c r="D58" s="1269" t="s">
        <v>27</v>
      </c>
      <c r="E58" s="1270"/>
      <c r="F58" s="1270"/>
      <c r="G58" s="1270"/>
      <c r="H58" s="1270"/>
      <c r="I58" s="1270"/>
      <c r="J58" s="1271"/>
      <c r="K58" s="85" t="s">
        <v>617</v>
      </c>
      <c r="L58" s="86" t="s">
        <v>617</v>
      </c>
      <c r="M58" s="86" t="s">
        <v>617</v>
      </c>
      <c r="N58" s="86" t="s">
        <v>618</v>
      </c>
      <c r="O58" s="87" t="s">
        <v>618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DYTKC4bo+2n034suS+9EZoL/eIHl3bbTwLIvXspdHqgKn892W8vRUNYYSSMF1tgoKx9MN84YfPKFSTOxCOXQ==" saltValue="uGQOcTZeJVNKBCoTbHEy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6" sqref="A6"/>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570</v>
      </c>
      <c r="J40" s="99" t="s">
        <v>571</v>
      </c>
      <c r="K40" s="99" t="s">
        <v>572</v>
      </c>
      <c r="L40" s="99" t="s">
        <v>573</v>
      </c>
      <c r="M40" s="100" t="s">
        <v>574</v>
      </c>
    </row>
    <row r="41" spans="2:13" ht="27.75" customHeight="1" x14ac:dyDescent="0.15">
      <c r="B41" s="1272" t="s">
        <v>30</v>
      </c>
      <c r="C41" s="1273"/>
      <c r="D41" s="101"/>
      <c r="E41" s="1278" t="s">
        <v>31</v>
      </c>
      <c r="F41" s="1278"/>
      <c r="G41" s="1278"/>
      <c r="H41" s="1279"/>
      <c r="I41" s="102">
        <v>10279</v>
      </c>
      <c r="J41" s="103">
        <v>10094</v>
      </c>
      <c r="K41" s="103">
        <v>9943</v>
      </c>
      <c r="L41" s="103">
        <v>9816</v>
      </c>
      <c r="M41" s="104">
        <v>9773</v>
      </c>
    </row>
    <row r="42" spans="2:13" ht="27.75" customHeight="1" x14ac:dyDescent="0.15">
      <c r="B42" s="1274"/>
      <c r="C42" s="1275"/>
      <c r="D42" s="105"/>
      <c r="E42" s="1280" t="s">
        <v>32</v>
      </c>
      <c r="F42" s="1280"/>
      <c r="G42" s="1280"/>
      <c r="H42" s="1281"/>
      <c r="I42" s="106" t="s">
        <v>528</v>
      </c>
      <c r="J42" s="107" t="s">
        <v>528</v>
      </c>
      <c r="K42" s="107" t="s">
        <v>528</v>
      </c>
      <c r="L42" s="107" t="s">
        <v>528</v>
      </c>
      <c r="M42" s="108" t="s">
        <v>528</v>
      </c>
    </row>
    <row r="43" spans="2:13" ht="27.75" customHeight="1" x14ac:dyDescent="0.15">
      <c r="B43" s="1274"/>
      <c r="C43" s="1275"/>
      <c r="D43" s="105"/>
      <c r="E43" s="1280" t="s">
        <v>33</v>
      </c>
      <c r="F43" s="1280"/>
      <c r="G43" s="1280"/>
      <c r="H43" s="1281"/>
      <c r="I43" s="106">
        <v>1341</v>
      </c>
      <c r="J43" s="107">
        <v>1244</v>
      </c>
      <c r="K43" s="107">
        <v>1057</v>
      </c>
      <c r="L43" s="107">
        <v>973</v>
      </c>
      <c r="M43" s="108">
        <v>826</v>
      </c>
    </row>
    <row r="44" spans="2:13" ht="27.75" customHeight="1" x14ac:dyDescent="0.15">
      <c r="B44" s="1274"/>
      <c r="C44" s="1275"/>
      <c r="D44" s="105"/>
      <c r="E44" s="1280" t="s">
        <v>34</v>
      </c>
      <c r="F44" s="1280"/>
      <c r="G44" s="1280"/>
      <c r="H44" s="1281"/>
      <c r="I44" s="106">
        <v>92</v>
      </c>
      <c r="J44" s="107">
        <v>59</v>
      </c>
      <c r="K44" s="107">
        <v>25</v>
      </c>
      <c r="L44" s="107" t="s">
        <v>528</v>
      </c>
      <c r="M44" s="108" t="s">
        <v>528</v>
      </c>
    </row>
    <row r="45" spans="2:13" ht="27.75" customHeight="1" x14ac:dyDescent="0.15">
      <c r="B45" s="1274"/>
      <c r="C45" s="1275"/>
      <c r="D45" s="105"/>
      <c r="E45" s="1280" t="s">
        <v>35</v>
      </c>
      <c r="F45" s="1280"/>
      <c r="G45" s="1280"/>
      <c r="H45" s="1281"/>
      <c r="I45" s="106">
        <v>2300</v>
      </c>
      <c r="J45" s="107">
        <v>2239</v>
      </c>
      <c r="K45" s="107">
        <v>2016</v>
      </c>
      <c r="L45" s="107">
        <v>1976</v>
      </c>
      <c r="M45" s="108">
        <v>1909</v>
      </c>
    </row>
    <row r="46" spans="2:13" ht="27.75" customHeight="1" x14ac:dyDescent="0.15">
      <c r="B46" s="1274"/>
      <c r="C46" s="1275"/>
      <c r="D46" s="109"/>
      <c r="E46" s="1280" t="s">
        <v>36</v>
      </c>
      <c r="F46" s="1280"/>
      <c r="G46" s="1280"/>
      <c r="H46" s="1281"/>
      <c r="I46" s="106" t="s">
        <v>528</v>
      </c>
      <c r="J46" s="107" t="s">
        <v>528</v>
      </c>
      <c r="K46" s="107" t="s">
        <v>528</v>
      </c>
      <c r="L46" s="107" t="s">
        <v>528</v>
      </c>
      <c r="M46" s="108">
        <v>1</v>
      </c>
    </row>
    <row r="47" spans="2:13" ht="27.75" customHeight="1" x14ac:dyDescent="0.15">
      <c r="B47" s="1274"/>
      <c r="C47" s="1275"/>
      <c r="D47" s="110"/>
      <c r="E47" s="1282" t="s">
        <v>37</v>
      </c>
      <c r="F47" s="1283"/>
      <c r="G47" s="1283"/>
      <c r="H47" s="1284"/>
      <c r="I47" s="106" t="s">
        <v>528</v>
      </c>
      <c r="J47" s="107" t="s">
        <v>528</v>
      </c>
      <c r="K47" s="107" t="s">
        <v>528</v>
      </c>
      <c r="L47" s="107" t="s">
        <v>528</v>
      </c>
      <c r="M47" s="108" t="s">
        <v>528</v>
      </c>
    </row>
    <row r="48" spans="2:13" ht="27.75" customHeight="1" x14ac:dyDescent="0.15">
      <c r="B48" s="1274"/>
      <c r="C48" s="1275"/>
      <c r="D48" s="105"/>
      <c r="E48" s="1280" t="s">
        <v>38</v>
      </c>
      <c r="F48" s="1280"/>
      <c r="G48" s="1280"/>
      <c r="H48" s="1281"/>
      <c r="I48" s="106" t="s">
        <v>528</v>
      </c>
      <c r="J48" s="107" t="s">
        <v>528</v>
      </c>
      <c r="K48" s="107" t="s">
        <v>528</v>
      </c>
      <c r="L48" s="107" t="s">
        <v>528</v>
      </c>
      <c r="M48" s="108" t="s">
        <v>528</v>
      </c>
    </row>
    <row r="49" spans="2:13" ht="27.75" customHeight="1" x14ac:dyDescent="0.15">
      <c r="B49" s="1276"/>
      <c r="C49" s="1277"/>
      <c r="D49" s="105"/>
      <c r="E49" s="1280" t="s">
        <v>39</v>
      </c>
      <c r="F49" s="1280"/>
      <c r="G49" s="1280"/>
      <c r="H49" s="1281"/>
      <c r="I49" s="106" t="s">
        <v>528</v>
      </c>
      <c r="J49" s="107" t="s">
        <v>528</v>
      </c>
      <c r="K49" s="107" t="s">
        <v>528</v>
      </c>
      <c r="L49" s="107" t="s">
        <v>528</v>
      </c>
      <c r="M49" s="108" t="s">
        <v>528</v>
      </c>
    </row>
    <row r="50" spans="2:13" ht="27.75" customHeight="1" x14ac:dyDescent="0.15">
      <c r="B50" s="1285" t="s">
        <v>40</v>
      </c>
      <c r="C50" s="1286"/>
      <c r="D50" s="111"/>
      <c r="E50" s="1280" t="s">
        <v>41</v>
      </c>
      <c r="F50" s="1280"/>
      <c r="G50" s="1280"/>
      <c r="H50" s="1281"/>
      <c r="I50" s="106">
        <v>4584</v>
      </c>
      <c r="J50" s="107">
        <v>4915</v>
      </c>
      <c r="K50" s="107">
        <v>5195</v>
      </c>
      <c r="L50" s="107">
        <v>5115</v>
      </c>
      <c r="M50" s="108">
        <v>4806</v>
      </c>
    </row>
    <row r="51" spans="2:13" ht="27.75" customHeight="1" x14ac:dyDescent="0.15">
      <c r="B51" s="1274"/>
      <c r="C51" s="1275"/>
      <c r="D51" s="105"/>
      <c r="E51" s="1280" t="s">
        <v>42</v>
      </c>
      <c r="F51" s="1280"/>
      <c r="G51" s="1280"/>
      <c r="H51" s="1281"/>
      <c r="I51" s="106">
        <v>543</v>
      </c>
      <c r="J51" s="107">
        <v>481</v>
      </c>
      <c r="K51" s="107">
        <v>420</v>
      </c>
      <c r="L51" s="107">
        <v>358</v>
      </c>
      <c r="M51" s="108">
        <v>294</v>
      </c>
    </row>
    <row r="52" spans="2:13" ht="27.75" customHeight="1" x14ac:dyDescent="0.15">
      <c r="B52" s="1276"/>
      <c r="C52" s="1277"/>
      <c r="D52" s="105"/>
      <c r="E52" s="1280" t="s">
        <v>43</v>
      </c>
      <c r="F52" s="1280"/>
      <c r="G52" s="1280"/>
      <c r="H52" s="1281"/>
      <c r="I52" s="106">
        <v>9207</v>
      </c>
      <c r="J52" s="107">
        <v>8845</v>
      </c>
      <c r="K52" s="107">
        <v>8675</v>
      </c>
      <c r="L52" s="107">
        <v>8492</v>
      </c>
      <c r="M52" s="108">
        <v>8507</v>
      </c>
    </row>
    <row r="53" spans="2:13" ht="27.75" customHeight="1" thickBot="1" x14ac:dyDescent="0.2">
      <c r="B53" s="1287" t="s">
        <v>44</v>
      </c>
      <c r="C53" s="1288"/>
      <c r="D53" s="112"/>
      <c r="E53" s="1289" t="s">
        <v>45</v>
      </c>
      <c r="F53" s="1289"/>
      <c r="G53" s="1289"/>
      <c r="H53" s="1290"/>
      <c r="I53" s="113">
        <v>-323</v>
      </c>
      <c r="J53" s="114">
        <v>-605</v>
      </c>
      <c r="K53" s="114">
        <v>-1248</v>
      </c>
      <c r="L53" s="114">
        <v>-1199</v>
      </c>
      <c r="M53" s="115">
        <v>-1097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KHgttEWduYeQs0doCDflH90+ZoV4quXGMma0ZuJBWn0VFeZtSxLVLUo0ILb7QUl/R3R5X+2YUe9TBUkfwhKrQ==" saltValue="3HuXrZPLT7x1sosBl+Z87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8" sqref="A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99" t="s">
        <v>48</v>
      </c>
      <c r="D55" s="1299"/>
      <c r="E55" s="1300"/>
      <c r="F55" s="127">
        <v>1460</v>
      </c>
      <c r="G55" s="127">
        <v>1461</v>
      </c>
      <c r="H55" s="128">
        <v>1434</v>
      </c>
    </row>
    <row r="56" spans="2:8" ht="52.5" customHeight="1" x14ac:dyDescent="0.15">
      <c r="B56" s="129"/>
      <c r="C56" s="1301" t="s">
        <v>49</v>
      </c>
      <c r="D56" s="1301"/>
      <c r="E56" s="1302"/>
      <c r="F56" s="130">
        <v>63</v>
      </c>
      <c r="G56" s="130">
        <v>63</v>
      </c>
      <c r="H56" s="131">
        <v>63</v>
      </c>
    </row>
    <row r="57" spans="2:8" ht="53.25" customHeight="1" x14ac:dyDescent="0.15">
      <c r="B57" s="129"/>
      <c r="C57" s="1303" t="s">
        <v>50</v>
      </c>
      <c r="D57" s="1303"/>
      <c r="E57" s="1304"/>
      <c r="F57" s="132">
        <v>3423</v>
      </c>
      <c r="G57" s="132">
        <v>3342</v>
      </c>
      <c r="H57" s="133">
        <v>3074</v>
      </c>
    </row>
    <row r="58" spans="2:8" ht="45.75" customHeight="1" x14ac:dyDescent="0.15">
      <c r="B58" s="134"/>
      <c r="C58" s="1291" t="s">
        <v>610</v>
      </c>
      <c r="D58" s="1292"/>
      <c r="E58" s="1293"/>
      <c r="F58" s="135">
        <v>1444</v>
      </c>
      <c r="G58" s="135">
        <v>1245</v>
      </c>
      <c r="H58" s="136">
        <v>1146</v>
      </c>
    </row>
    <row r="59" spans="2:8" ht="45.75" customHeight="1" x14ac:dyDescent="0.15">
      <c r="B59" s="134"/>
      <c r="C59" s="1291" t="s">
        <v>611</v>
      </c>
      <c r="D59" s="1292"/>
      <c r="E59" s="1293"/>
      <c r="F59" s="135">
        <v>1108</v>
      </c>
      <c r="G59" s="135">
        <v>1238</v>
      </c>
      <c r="H59" s="136">
        <v>1089</v>
      </c>
    </row>
    <row r="60" spans="2:8" ht="45.75" customHeight="1" x14ac:dyDescent="0.15">
      <c r="B60" s="134"/>
      <c r="C60" s="1291" t="s">
        <v>612</v>
      </c>
      <c r="D60" s="1292"/>
      <c r="E60" s="1293"/>
      <c r="F60" s="135">
        <v>443</v>
      </c>
      <c r="G60" s="135">
        <v>443</v>
      </c>
      <c r="H60" s="136">
        <v>444</v>
      </c>
    </row>
    <row r="61" spans="2:8" ht="45.75" customHeight="1" x14ac:dyDescent="0.15">
      <c r="B61" s="134"/>
      <c r="C61" s="1291" t="s">
        <v>613</v>
      </c>
      <c r="D61" s="1292"/>
      <c r="E61" s="1293"/>
      <c r="F61" s="135">
        <v>162</v>
      </c>
      <c r="G61" s="135">
        <v>154</v>
      </c>
      <c r="H61" s="136">
        <v>138</v>
      </c>
    </row>
    <row r="62" spans="2:8" ht="45.75" customHeight="1" thickBot="1" x14ac:dyDescent="0.2">
      <c r="B62" s="137"/>
      <c r="C62" s="1294" t="s">
        <v>614</v>
      </c>
      <c r="D62" s="1295"/>
      <c r="E62" s="1296"/>
      <c r="F62" s="138">
        <v>105</v>
      </c>
      <c r="G62" s="138">
        <v>100</v>
      </c>
      <c r="H62" s="139">
        <v>89</v>
      </c>
    </row>
    <row r="63" spans="2:8" ht="52.5" customHeight="1" thickBot="1" x14ac:dyDescent="0.2">
      <c r="B63" s="140"/>
      <c r="C63" s="1297" t="s">
        <v>51</v>
      </c>
      <c r="D63" s="1297"/>
      <c r="E63" s="1298"/>
      <c r="F63" s="141">
        <v>4946</v>
      </c>
      <c r="G63" s="141">
        <v>4865</v>
      </c>
      <c r="H63" s="142">
        <v>4570</v>
      </c>
    </row>
    <row r="64" spans="2:8" ht="15" customHeight="1" x14ac:dyDescent="0.15"/>
    <row r="65" ht="0" hidden="1" customHeight="1" x14ac:dyDescent="0.15"/>
    <row r="66" ht="0" hidden="1" customHeight="1" x14ac:dyDescent="0.15"/>
  </sheetData>
  <sheetProtection algorithmName="SHA-512" hashValue="gb/phDr8IIzZdLOPM7eJaI2Ikee/7TIlQTsk0BLAoSzr77W3kr560BsMTWwSj0jRARuVqIqE4Iv42bQX0ZdMDw==" saltValue="q0Xx7voRKsTtk3sFzr0Q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16" zoomScale="85" zoomScaleNormal="85" zoomScaleSheetLayoutView="55" workbookViewId="0">
      <selection activeCell="BG15" sqref="BG15"/>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7" t="s">
        <v>629</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622</v>
      </c>
    </row>
    <row r="50" spans="1:109" x14ac:dyDescent="0.15">
      <c r="B50" s="394"/>
      <c r="G50" s="1305"/>
      <c r="H50" s="1305"/>
      <c r="I50" s="1305"/>
      <c r="J50" s="1305"/>
      <c r="K50" s="404"/>
      <c r="L50" s="404"/>
      <c r="M50" s="405"/>
      <c r="N50" s="405"/>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1" t="s">
        <v>570</v>
      </c>
      <c r="BQ50" s="1311"/>
      <c r="BR50" s="1311"/>
      <c r="BS50" s="1311"/>
      <c r="BT50" s="1311"/>
      <c r="BU50" s="1311"/>
      <c r="BV50" s="1311"/>
      <c r="BW50" s="1311"/>
      <c r="BX50" s="1311" t="s">
        <v>571</v>
      </c>
      <c r="BY50" s="1311"/>
      <c r="BZ50" s="1311"/>
      <c r="CA50" s="1311"/>
      <c r="CB50" s="1311"/>
      <c r="CC50" s="1311"/>
      <c r="CD50" s="1311"/>
      <c r="CE50" s="1311"/>
      <c r="CF50" s="1311" t="s">
        <v>572</v>
      </c>
      <c r="CG50" s="1311"/>
      <c r="CH50" s="1311"/>
      <c r="CI50" s="1311"/>
      <c r="CJ50" s="1311"/>
      <c r="CK50" s="1311"/>
      <c r="CL50" s="1311"/>
      <c r="CM50" s="1311"/>
      <c r="CN50" s="1311" t="s">
        <v>573</v>
      </c>
      <c r="CO50" s="1311"/>
      <c r="CP50" s="1311"/>
      <c r="CQ50" s="1311"/>
      <c r="CR50" s="1311"/>
      <c r="CS50" s="1311"/>
      <c r="CT50" s="1311"/>
      <c r="CU50" s="1311"/>
      <c r="CV50" s="1311" t="s">
        <v>574</v>
      </c>
      <c r="CW50" s="1311"/>
      <c r="CX50" s="1311"/>
      <c r="CY50" s="1311"/>
      <c r="CZ50" s="1311"/>
      <c r="DA50" s="1311"/>
      <c r="DB50" s="1311"/>
      <c r="DC50" s="1311"/>
    </row>
    <row r="51" spans="1:109" ht="13.5" customHeight="1" x14ac:dyDescent="0.15">
      <c r="B51" s="394"/>
      <c r="G51" s="1321"/>
      <c r="H51" s="1321"/>
      <c r="I51" s="1326"/>
      <c r="J51" s="1326"/>
      <c r="K51" s="1312"/>
      <c r="L51" s="1312"/>
      <c r="M51" s="1312"/>
      <c r="N51" s="1312"/>
      <c r="AM51" s="403"/>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25"/>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1"/>
      <c r="H52" s="1321"/>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1"/>
      <c r="H53" s="1321"/>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25"/>
      <c r="BQ53" s="1307"/>
      <c r="BR53" s="1307"/>
      <c r="BS53" s="1307"/>
      <c r="BT53" s="1307"/>
      <c r="BU53" s="1307"/>
      <c r="BV53" s="1307"/>
      <c r="BW53" s="1307"/>
      <c r="BX53" s="1307">
        <v>68.7</v>
      </c>
      <c r="BY53" s="1307"/>
      <c r="BZ53" s="1307"/>
      <c r="CA53" s="1307"/>
      <c r="CB53" s="1307"/>
      <c r="CC53" s="1307"/>
      <c r="CD53" s="1307"/>
      <c r="CE53" s="1307"/>
      <c r="CF53" s="1307">
        <v>70</v>
      </c>
      <c r="CG53" s="1307"/>
      <c r="CH53" s="1307"/>
      <c r="CI53" s="1307"/>
      <c r="CJ53" s="1307"/>
      <c r="CK53" s="1307"/>
      <c r="CL53" s="1307"/>
      <c r="CM53" s="1307"/>
      <c r="CN53" s="1307">
        <v>70.8</v>
      </c>
      <c r="CO53" s="1307"/>
      <c r="CP53" s="1307"/>
      <c r="CQ53" s="1307"/>
      <c r="CR53" s="1307"/>
      <c r="CS53" s="1307"/>
      <c r="CT53" s="1307"/>
      <c r="CU53" s="1307"/>
      <c r="CV53" s="1307">
        <v>71.900000000000006</v>
      </c>
      <c r="CW53" s="1307"/>
      <c r="CX53" s="1307"/>
      <c r="CY53" s="1307"/>
      <c r="CZ53" s="1307"/>
      <c r="DA53" s="1307"/>
      <c r="DB53" s="1307"/>
      <c r="DC53" s="1307"/>
    </row>
    <row r="54" spans="1:109" x14ac:dyDescent="0.15">
      <c r="A54" s="402"/>
      <c r="B54" s="394"/>
      <c r="G54" s="1321"/>
      <c r="H54" s="1321"/>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626</v>
      </c>
      <c r="AO55" s="1311"/>
      <c r="AP55" s="1311"/>
      <c r="AQ55" s="1311"/>
      <c r="AR55" s="1311"/>
      <c r="AS55" s="1311"/>
      <c r="AT55" s="1311"/>
      <c r="AU55" s="1311"/>
      <c r="AV55" s="1311"/>
      <c r="AW55" s="1311"/>
      <c r="AX55" s="1311"/>
      <c r="AY55" s="1311"/>
      <c r="AZ55" s="1311"/>
      <c r="BA55" s="1311"/>
      <c r="BB55" s="1310" t="s">
        <v>624</v>
      </c>
      <c r="BC55" s="1310"/>
      <c r="BD55" s="1310"/>
      <c r="BE55" s="1310"/>
      <c r="BF55" s="1310"/>
      <c r="BG55" s="1310"/>
      <c r="BH55" s="1310"/>
      <c r="BI55" s="1310"/>
      <c r="BJ55" s="1310"/>
      <c r="BK55" s="1310"/>
      <c r="BL55" s="1310"/>
      <c r="BM55" s="1310"/>
      <c r="BN55" s="1310"/>
      <c r="BO55" s="1310"/>
      <c r="BP55" s="1325"/>
      <c r="BQ55" s="1307"/>
      <c r="BR55" s="1307"/>
      <c r="BS55" s="1307"/>
      <c r="BT55" s="1307"/>
      <c r="BU55" s="1307"/>
      <c r="BV55" s="1307"/>
      <c r="BW55" s="1307"/>
      <c r="BX55" s="1307">
        <v>44.9</v>
      </c>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625</v>
      </c>
      <c r="BC57" s="1310"/>
      <c r="BD57" s="1310"/>
      <c r="BE57" s="1310"/>
      <c r="BF57" s="1310"/>
      <c r="BG57" s="1310"/>
      <c r="BH57" s="1310"/>
      <c r="BI57" s="1310"/>
      <c r="BJ57" s="1310"/>
      <c r="BK57" s="1310"/>
      <c r="BL57" s="1310"/>
      <c r="BM57" s="1310"/>
      <c r="BN57" s="1310"/>
      <c r="BO57" s="1310"/>
      <c r="BP57" s="1325"/>
      <c r="BQ57" s="1307"/>
      <c r="BR57" s="1307"/>
      <c r="BS57" s="1307"/>
      <c r="BT57" s="1307"/>
      <c r="BU57" s="1307"/>
      <c r="BV57" s="1307"/>
      <c r="BW57" s="1307"/>
      <c r="BX57" s="1307">
        <v>61.9</v>
      </c>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627</v>
      </c>
    </row>
    <row r="64" spans="1:109" x14ac:dyDescent="0.15">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7" t="s">
        <v>630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622</v>
      </c>
    </row>
    <row r="72" spans="2:107" x14ac:dyDescent="0.15">
      <c r="B72" s="394"/>
      <c r="G72" s="1305"/>
      <c r="H72" s="1305"/>
      <c r="I72" s="1305"/>
      <c r="J72" s="1305"/>
      <c r="K72" s="404"/>
      <c r="L72" s="404"/>
      <c r="M72" s="405"/>
      <c r="N72" s="405"/>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1" t="s">
        <v>570</v>
      </c>
      <c r="BQ72" s="1311"/>
      <c r="BR72" s="1311"/>
      <c r="BS72" s="1311"/>
      <c r="BT72" s="1311"/>
      <c r="BU72" s="1311"/>
      <c r="BV72" s="1311"/>
      <c r="BW72" s="1311"/>
      <c r="BX72" s="1311" t="s">
        <v>571</v>
      </c>
      <c r="BY72" s="1311"/>
      <c r="BZ72" s="1311"/>
      <c r="CA72" s="1311"/>
      <c r="CB72" s="1311"/>
      <c r="CC72" s="1311"/>
      <c r="CD72" s="1311"/>
      <c r="CE72" s="1311"/>
      <c r="CF72" s="1311" t="s">
        <v>572</v>
      </c>
      <c r="CG72" s="1311"/>
      <c r="CH72" s="1311"/>
      <c r="CI72" s="1311"/>
      <c r="CJ72" s="1311"/>
      <c r="CK72" s="1311"/>
      <c r="CL72" s="1311"/>
      <c r="CM72" s="1311"/>
      <c r="CN72" s="1311" t="s">
        <v>573</v>
      </c>
      <c r="CO72" s="1311"/>
      <c r="CP72" s="1311"/>
      <c r="CQ72" s="1311"/>
      <c r="CR72" s="1311"/>
      <c r="CS72" s="1311"/>
      <c r="CT72" s="1311"/>
      <c r="CU72" s="1311"/>
      <c r="CV72" s="1311" t="s">
        <v>574</v>
      </c>
      <c r="CW72" s="1311"/>
      <c r="CX72" s="1311"/>
      <c r="CY72" s="1311"/>
      <c r="CZ72" s="1311"/>
      <c r="DA72" s="1311"/>
      <c r="DB72" s="1311"/>
      <c r="DC72" s="1311"/>
    </row>
    <row r="73" spans="2:107" x14ac:dyDescent="0.15">
      <c r="B73" s="394"/>
      <c r="G73" s="1321"/>
      <c r="H73" s="1321"/>
      <c r="I73" s="1321"/>
      <c r="J73" s="1321"/>
      <c r="K73" s="1306"/>
      <c r="L73" s="1306"/>
      <c r="M73" s="1306"/>
      <c r="N73" s="1306"/>
      <c r="AM73" s="403"/>
      <c r="AN73" s="1310" t="s">
        <v>623</v>
      </c>
      <c r="AO73" s="1310"/>
      <c r="AP73" s="1310"/>
      <c r="AQ73" s="1310"/>
      <c r="AR73" s="1310"/>
      <c r="AS73" s="1310"/>
      <c r="AT73" s="1310"/>
      <c r="AU73" s="1310"/>
      <c r="AV73" s="1310"/>
      <c r="AW73" s="1310"/>
      <c r="AX73" s="1310"/>
      <c r="AY73" s="1310"/>
      <c r="AZ73" s="1310"/>
      <c r="BA73" s="1310"/>
      <c r="BB73" s="1310" t="s">
        <v>624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1"/>
      <c r="H74" s="1321"/>
      <c r="I74" s="1321"/>
      <c r="J74" s="1321"/>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1"/>
      <c r="H75" s="1321"/>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628</v>
      </c>
      <c r="BC75" s="1310"/>
      <c r="BD75" s="1310"/>
      <c r="BE75" s="1310"/>
      <c r="BF75" s="1310"/>
      <c r="BG75" s="1310"/>
      <c r="BH75" s="1310"/>
      <c r="BI75" s="1310"/>
      <c r="BJ75" s="1310"/>
      <c r="BK75" s="1310"/>
      <c r="BL75" s="1310"/>
      <c r="BM75" s="1310"/>
      <c r="BN75" s="1310"/>
      <c r="BO75" s="1310"/>
      <c r="BP75" s="1307">
        <v>4.4000000000000004</v>
      </c>
      <c r="BQ75" s="1307"/>
      <c r="BR75" s="1307"/>
      <c r="BS75" s="1307"/>
      <c r="BT75" s="1307"/>
      <c r="BU75" s="1307"/>
      <c r="BV75" s="1307"/>
      <c r="BW75" s="1307"/>
      <c r="BX75" s="1307">
        <v>4.3</v>
      </c>
      <c r="BY75" s="1307"/>
      <c r="BZ75" s="1307"/>
      <c r="CA75" s="1307"/>
      <c r="CB75" s="1307"/>
      <c r="CC75" s="1307"/>
      <c r="CD75" s="1307"/>
      <c r="CE75" s="1307"/>
      <c r="CF75" s="1307">
        <v>4.3</v>
      </c>
      <c r="CG75" s="1307"/>
      <c r="CH75" s="1307"/>
      <c r="CI75" s="1307"/>
      <c r="CJ75" s="1307"/>
      <c r="CK75" s="1307"/>
      <c r="CL75" s="1307"/>
      <c r="CM75" s="1307"/>
      <c r="CN75" s="1307">
        <v>4.4000000000000004</v>
      </c>
      <c r="CO75" s="1307"/>
      <c r="CP75" s="1307"/>
      <c r="CQ75" s="1307"/>
      <c r="CR75" s="1307"/>
      <c r="CS75" s="1307"/>
      <c r="CT75" s="1307"/>
      <c r="CU75" s="1307"/>
      <c r="CV75" s="1307">
        <v>4.2</v>
      </c>
      <c r="CW75" s="1307"/>
      <c r="CX75" s="1307"/>
      <c r="CY75" s="1307"/>
      <c r="CZ75" s="1307"/>
      <c r="DA75" s="1307"/>
      <c r="DB75" s="1307"/>
      <c r="DC75" s="1307"/>
    </row>
    <row r="76" spans="2:107" x14ac:dyDescent="0.15">
      <c r="B76" s="394"/>
      <c r="G76" s="1321"/>
      <c r="H76" s="1321"/>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626</v>
      </c>
      <c r="AO77" s="1311"/>
      <c r="AP77" s="1311"/>
      <c r="AQ77" s="1311"/>
      <c r="AR77" s="1311"/>
      <c r="AS77" s="1311"/>
      <c r="AT77" s="1311"/>
      <c r="AU77" s="1311"/>
      <c r="AV77" s="1311"/>
      <c r="AW77" s="1311"/>
      <c r="AX77" s="1311"/>
      <c r="AY77" s="1311"/>
      <c r="AZ77" s="1311"/>
      <c r="BA77" s="1311"/>
      <c r="BB77" s="1310" t="s">
        <v>624</v>
      </c>
      <c r="BC77" s="1310"/>
      <c r="BD77" s="1310"/>
      <c r="BE77" s="1310"/>
      <c r="BF77" s="1310"/>
      <c r="BG77" s="1310"/>
      <c r="BH77" s="1310"/>
      <c r="BI77" s="1310"/>
      <c r="BJ77" s="1310"/>
      <c r="BK77" s="1310"/>
      <c r="BL77" s="1310"/>
      <c r="BM77" s="1310"/>
      <c r="BN77" s="1310"/>
      <c r="BO77" s="1310"/>
      <c r="BP77" s="1307">
        <v>48.7</v>
      </c>
      <c r="BQ77" s="1307"/>
      <c r="BR77" s="1307"/>
      <c r="BS77" s="1307"/>
      <c r="BT77" s="1307"/>
      <c r="BU77" s="1307"/>
      <c r="BV77" s="1307"/>
      <c r="BW77" s="1307"/>
      <c r="BX77" s="1307">
        <v>44.9</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628</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8.5</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G6Y+zh1TBbuD0Ivmtn62OVhvY1n6j89tG2uL/Xc1MjvClj0nOLTvicDn7fNmjPvQBILF7vwm1c/PQZ49up3Mw==" saltValue="Yaktx245UEVdt9OFTgLBt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70" workbookViewId="0">
      <selection activeCell="CJ3" sqref="CJ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7jAR95GXxhujkeEeU0cp+XkQJktJXyoQFgp5EkJIA/WqiHShzXWQJc3ZWPUCD1M89kMqV86oy+obTPXIwJXiQ==" saltValue="umcYZNNuiyepSuOA0opG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I110" zoomScale="70" zoomScaleNormal="70" zoomScaleSheetLayoutView="55" workbookViewId="0">
      <selection activeCell="CJ3" sqref="CJ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Y1NbsFwNCEqRyHExavpkrqO1+trT1PCpINWM5y/lGMb+wszYxjoTe8/zxU8niU2Fqj5Vq9WR7sOMCGo8t8z7g==" saltValue="TvYPk/1vx47hWgjldSus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567</v>
      </c>
      <c r="G2" s="156"/>
      <c r="H2" s="157"/>
    </row>
    <row r="3" spans="1:8" x14ac:dyDescent="0.15">
      <c r="A3" s="153" t="s">
        <v>560</v>
      </c>
      <c r="B3" s="158"/>
      <c r="C3" s="159"/>
      <c r="D3" s="160">
        <v>58991</v>
      </c>
      <c r="E3" s="161"/>
      <c r="F3" s="162">
        <v>85205</v>
      </c>
      <c r="G3" s="163"/>
      <c r="H3" s="164"/>
    </row>
    <row r="4" spans="1:8" x14ac:dyDescent="0.15">
      <c r="A4" s="165"/>
      <c r="B4" s="166"/>
      <c r="C4" s="167"/>
      <c r="D4" s="168">
        <v>39794</v>
      </c>
      <c r="E4" s="169"/>
      <c r="F4" s="170">
        <v>38847</v>
      </c>
      <c r="G4" s="171"/>
      <c r="H4" s="172"/>
    </row>
    <row r="5" spans="1:8" x14ac:dyDescent="0.15">
      <c r="A5" s="153" t="s">
        <v>562</v>
      </c>
      <c r="B5" s="158"/>
      <c r="C5" s="159"/>
      <c r="D5" s="160">
        <v>69524</v>
      </c>
      <c r="E5" s="161"/>
      <c r="F5" s="162">
        <v>77577</v>
      </c>
      <c r="G5" s="163"/>
      <c r="H5" s="164"/>
    </row>
    <row r="6" spans="1:8" x14ac:dyDescent="0.15">
      <c r="A6" s="165"/>
      <c r="B6" s="166"/>
      <c r="C6" s="167"/>
      <c r="D6" s="168">
        <v>35051</v>
      </c>
      <c r="E6" s="169"/>
      <c r="F6" s="170">
        <v>40870</v>
      </c>
      <c r="G6" s="171"/>
      <c r="H6" s="172"/>
    </row>
    <row r="7" spans="1:8" x14ac:dyDescent="0.15">
      <c r="A7" s="153" t="s">
        <v>563</v>
      </c>
      <c r="B7" s="158"/>
      <c r="C7" s="159"/>
      <c r="D7" s="160">
        <v>67572</v>
      </c>
      <c r="E7" s="161"/>
      <c r="F7" s="162">
        <v>67293</v>
      </c>
      <c r="G7" s="163"/>
      <c r="H7" s="164"/>
    </row>
    <row r="8" spans="1:8" x14ac:dyDescent="0.15">
      <c r="A8" s="165"/>
      <c r="B8" s="166"/>
      <c r="C8" s="167"/>
      <c r="D8" s="168">
        <v>34671</v>
      </c>
      <c r="E8" s="169"/>
      <c r="F8" s="170">
        <v>35076</v>
      </c>
      <c r="G8" s="171"/>
      <c r="H8" s="172"/>
    </row>
    <row r="9" spans="1:8" x14ac:dyDescent="0.15">
      <c r="A9" s="153" t="s">
        <v>564</v>
      </c>
      <c r="B9" s="158"/>
      <c r="C9" s="159"/>
      <c r="D9" s="160">
        <v>78804</v>
      </c>
      <c r="E9" s="161"/>
      <c r="F9" s="162">
        <v>67343</v>
      </c>
      <c r="G9" s="163"/>
      <c r="H9" s="164"/>
    </row>
    <row r="10" spans="1:8" x14ac:dyDescent="0.15">
      <c r="A10" s="165"/>
      <c r="B10" s="166"/>
      <c r="C10" s="167"/>
      <c r="D10" s="168">
        <v>48747</v>
      </c>
      <c r="E10" s="169"/>
      <c r="F10" s="170">
        <v>32865</v>
      </c>
      <c r="G10" s="171"/>
      <c r="H10" s="172"/>
    </row>
    <row r="11" spans="1:8" x14ac:dyDescent="0.15">
      <c r="A11" s="153" t="s">
        <v>565</v>
      </c>
      <c r="B11" s="158"/>
      <c r="C11" s="159"/>
      <c r="D11" s="160">
        <v>83408</v>
      </c>
      <c r="E11" s="161"/>
      <c r="F11" s="162">
        <v>73475</v>
      </c>
      <c r="G11" s="163"/>
      <c r="H11" s="164"/>
    </row>
    <row r="12" spans="1:8" x14ac:dyDescent="0.15">
      <c r="A12" s="165"/>
      <c r="B12" s="166"/>
      <c r="C12" s="173"/>
      <c r="D12" s="168">
        <v>41626</v>
      </c>
      <c r="E12" s="169"/>
      <c r="F12" s="170">
        <v>43072</v>
      </c>
      <c r="G12" s="171"/>
      <c r="H12" s="172"/>
    </row>
    <row r="13" spans="1:8" x14ac:dyDescent="0.15">
      <c r="A13" s="153"/>
      <c r="B13" s="158"/>
      <c r="C13" s="174"/>
      <c r="D13" s="175">
        <v>71660</v>
      </c>
      <c r="E13" s="176"/>
      <c r="F13" s="177">
        <v>74179</v>
      </c>
      <c r="G13" s="178"/>
      <c r="H13" s="164"/>
    </row>
    <row r="14" spans="1:8" x14ac:dyDescent="0.15">
      <c r="A14" s="165"/>
      <c r="B14" s="166"/>
      <c r="C14" s="167"/>
      <c r="D14" s="168">
        <v>39978</v>
      </c>
      <c r="E14" s="169"/>
      <c r="F14" s="170">
        <v>38146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7.89</v>
      </c>
      <c r="C19" s="179">
        <f>ROUND(VALUE(SUBSTITUTE(実質収支比率等に係る経年分析!G$48,"▲","-")),2)</f>
        <v>7.69</v>
      </c>
      <c r="D19" s="179">
        <f>ROUND(VALUE(SUBSTITUTE(実質収支比率等に係る経年分析!H$48,"▲","-")),2)</f>
        <v>6.03</v>
      </c>
      <c r="E19" s="179">
        <f>ROUND(VALUE(SUBSTITUTE(実質収支比率等に係る経年分析!I$48,"▲","-")),2)</f>
        <v>4.6900000000000004</v>
      </c>
      <c r="F19" s="179">
        <f>ROUND(VALUE(SUBSTITUTE(実質収支比率等に係る経年分析!J$48,"▲","-")),2)</f>
        <v>4.83</v>
      </c>
    </row>
    <row r="20" spans="1:11" x14ac:dyDescent="0.15">
      <c r="A20" s="179" t="s">
        <v>55</v>
      </c>
      <c r="B20" s="179">
        <f>ROUND(VALUE(SUBSTITUTE(実質収支比率等に係る経年分析!F$47,"▲","-")),2)</f>
        <v>22.11</v>
      </c>
      <c r="C20" s="179">
        <f>ROUND(VALUE(SUBSTITUTE(実質収支比率等に係る経年分析!G$47,"▲","-")),2)</f>
        <v>22.12</v>
      </c>
      <c r="D20" s="179">
        <f>ROUND(VALUE(SUBSTITUTE(実質収支比率等に係る経年分析!H$47,"▲","-")),2)</f>
        <v>23.05</v>
      </c>
      <c r="E20" s="179">
        <f>ROUND(VALUE(SUBSTITUTE(実質収支比率等に係る経年分析!I$47,"▲","-")),2)</f>
        <v>23.38</v>
      </c>
      <c r="F20" s="179">
        <f>ROUND(VALUE(SUBSTITUTE(実質収支比率等に係る経年分析!J$47,"▲","-")),2)</f>
        <v>23.63</v>
      </c>
    </row>
    <row r="21" spans="1:11" x14ac:dyDescent="0.15">
      <c r="A21" s="179" t="s">
        <v>56</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-0.17</v>
      </c>
      <c r="D21" s="179">
        <f>IF(ISNUMBER(VALUE(SUBSTITUTE(実質収支比率等に係る経年分析!H$49,"▲","-"))),ROUND(VALUE(SUBSTITUTE(実質収支比率等に係る経年分析!H$49,"▲","-")),2),NA())</f>
        <v>-1.96</v>
      </c>
      <c r="E21" s="179">
        <f>IF(ISNUMBER(VALUE(SUBSTITUTE(実質収支比率等に係る経年分析!I$49,"▲","-"))),ROUND(VALUE(SUBSTITUTE(実質収支比率等に係る経年分析!I$49,"▲","-")),2),NA())</f>
        <v>-1.41</v>
      </c>
      <c r="F21" s="179">
        <f>IF(ISNUMBER(VALUE(SUBSTITUTE(実質収支比率等に係る経年分析!J$49,"▲","-"))),ROUND(VALUE(SUBSTITUTE(実質収支比率等に係る経年分析!J$49,"▲","-")),2),NA())</f>
        <v>-0.44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町有温泉事業特別会計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奨学資金貸付事業特別会計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3.55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3.89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4.16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7.69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5.18</v>
      </c>
    </row>
    <row r="36" spans="1:16" x14ac:dyDescent="0.15">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1173</v>
      </c>
      <c r="E42" s="181"/>
      <c r="F42" s="181"/>
      <c r="G42" s="181">
        <f>'実質公債費比率（分子）の構造'!L$52</f>
        <v>1145</v>
      </c>
      <c r="H42" s="181"/>
      <c r="I42" s="181"/>
      <c r="J42" s="181">
        <f>'実質公債費比率（分子）の構造'!M$52</f>
        <v>1042</v>
      </c>
      <c r="K42" s="181"/>
      <c r="L42" s="181"/>
      <c r="M42" s="181">
        <f>'実質公債費比率（分子）の構造'!N$52</f>
        <v>1045</v>
      </c>
      <c r="N42" s="181"/>
      <c r="O42" s="181"/>
      <c r="P42" s="181">
        <f>'実質公債費比率（分子）の構造'!O$52</f>
        <v>965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34</v>
      </c>
      <c r="C45" s="181"/>
      <c r="D45" s="181"/>
      <c r="E45" s="181">
        <f>'実質公債費比率（分子）の構造'!L$49</f>
        <v>34</v>
      </c>
      <c r="F45" s="181"/>
      <c r="G45" s="181"/>
      <c r="H45" s="181">
        <f>'実質公債費比率（分子）の構造'!M$49</f>
        <v>34</v>
      </c>
      <c r="I45" s="181"/>
      <c r="J45" s="181"/>
      <c r="K45" s="181">
        <f>'実質公債費比率（分子）の構造'!N$49</f>
        <v>25</v>
      </c>
      <c r="L45" s="181"/>
      <c r="M45" s="181"/>
      <c r="N45" s="181" t="str">
        <f>'実質公債費比率（分子）の構造'!O$49</f>
        <v>-</v>
      </c>
      <c r="O45" s="181"/>
      <c r="P45" s="181"/>
    </row>
    <row r="46" spans="1:16" x14ac:dyDescent="0.15">
      <c r="A46" s="181" t="s">
        <v>67</v>
      </c>
      <c r="B46" s="181">
        <f>'実質公債費比率（分子）の構造'!K$48</f>
        <v>148</v>
      </c>
      <c r="C46" s="181"/>
      <c r="D46" s="181"/>
      <c r="E46" s="181">
        <f>'実質公債費比率（分子）の構造'!L$48</f>
        <v>149</v>
      </c>
      <c r="F46" s="181"/>
      <c r="G46" s="181"/>
      <c r="H46" s="181">
        <f>'実質公債費比率（分子）の構造'!M$48</f>
        <v>143</v>
      </c>
      <c r="I46" s="181"/>
      <c r="J46" s="181"/>
      <c r="K46" s="181">
        <f>'実質公債費比率（分子）の構造'!N$48</f>
        <v>143</v>
      </c>
      <c r="L46" s="181"/>
      <c r="M46" s="181"/>
      <c r="N46" s="181">
        <f>'実質公債費比率（分子）の構造'!O$48</f>
        <v>142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1228</v>
      </c>
      <c r="C49" s="181"/>
      <c r="D49" s="181"/>
      <c r="E49" s="181">
        <f>'実質公債費比率（分子）の構造'!L$45</f>
        <v>1201</v>
      </c>
      <c r="F49" s="181"/>
      <c r="G49" s="181"/>
      <c r="H49" s="181">
        <f>'実質公債費比率（分子）の構造'!M$45</f>
        <v>1111</v>
      </c>
      <c r="I49" s="181"/>
      <c r="J49" s="181"/>
      <c r="K49" s="181">
        <f>'実質公債費比率（分子）の構造'!N$45</f>
        <v>1117</v>
      </c>
      <c r="L49" s="181"/>
      <c r="M49" s="181"/>
      <c r="N49" s="181">
        <f>'実質公債費比率（分子）の構造'!O$45</f>
        <v>1015</v>
      </c>
      <c r="O49" s="181"/>
      <c r="P49" s="181"/>
    </row>
    <row r="50" spans="1:16" x14ac:dyDescent="0.15">
      <c r="A50" s="181" t="s">
        <v>71</v>
      </c>
      <c r="B50" s="181" t="e">
        <f>NA()</f>
        <v>#N/A</v>
      </c>
      <c r="C50" s="181">
        <f>IF(ISNUMBER('実質公債費比率（分子）の構造'!K$53),'実質公債費比率（分子）の構造'!K$53,NA())</f>
        <v>237</v>
      </c>
      <c r="D50" s="181" t="e">
        <f>NA()</f>
        <v>#N/A</v>
      </c>
      <c r="E50" s="181" t="e">
        <f>NA()</f>
        <v>#N/A</v>
      </c>
      <c r="F50" s="181">
        <f>IF(ISNUMBER('実質公債費比率（分子）の構造'!L$53),'実質公債費比率（分子）の構造'!L$53,NA())</f>
        <v>239</v>
      </c>
      <c r="G50" s="181" t="e">
        <f>NA()</f>
        <v>#N/A</v>
      </c>
      <c r="H50" s="181" t="e">
        <f>NA()</f>
        <v>#N/A</v>
      </c>
      <c r="I50" s="181">
        <f>IF(ISNUMBER('実質公債費比率（分子）の構造'!M$53),'実質公債費比率（分子）の構造'!M$53,NA())</f>
        <v>246</v>
      </c>
      <c r="J50" s="181" t="e">
        <f>NA()</f>
        <v>#N/A</v>
      </c>
      <c r="K50" s="181" t="e">
        <f>NA()</f>
        <v>#N/A</v>
      </c>
      <c r="L50" s="181">
        <f>IF(ISNUMBER('実質公債費比率（分子）の構造'!N$53),'実質公債費比率（分子）の構造'!N$53,NA())</f>
        <v>240</v>
      </c>
      <c r="M50" s="181" t="e">
        <f>NA()</f>
        <v>#N/A</v>
      </c>
      <c r="N50" s="181" t="e">
        <f>NA()</f>
        <v>#N/A</v>
      </c>
      <c r="O50" s="181">
        <f>IF(ISNUMBER('実質公債費比率（分子）の構造'!O$53),'実質公債費比率（分子）の構造'!O$53,NA())</f>
        <v>192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9207</v>
      </c>
      <c r="E56" s="180"/>
      <c r="F56" s="180"/>
      <c r="G56" s="180">
        <f>'将来負担比率（分子）の構造'!J$52</f>
        <v>8845</v>
      </c>
      <c r="H56" s="180"/>
      <c r="I56" s="180"/>
      <c r="J56" s="180">
        <f>'将来負担比率（分子）の構造'!K$52</f>
        <v>8675</v>
      </c>
      <c r="K56" s="180"/>
      <c r="L56" s="180"/>
      <c r="M56" s="180">
        <f>'将来負担比率（分子）の構造'!L$52</f>
        <v>8492</v>
      </c>
      <c r="N56" s="180"/>
      <c r="O56" s="180"/>
      <c r="P56" s="180">
        <f>'将来負担比率（分子）の構造'!M$52</f>
        <v>8507</v>
      </c>
    </row>
    <row r="57" spans="1:16" x14ac:dyDescent="0.15">
      <c r="A57" s="180" t="s">
        <v>42</v>
      </c>
      <c r="B57" s="180"/>
      <c r="C57" s="180"/>
      <c r="D57" s="180">
        <f>'将来負担比率（分子）の構造'!I$51</f>
        <v>543</v>
      </c>
      <c r="E57" s="180"/>
      <c r="F57" s="180"/>
      <c r="G57" s="180">
        <f>'将来負担比率（分子）の構造'!J$51</f>
        <v>481</v>
      </c>
      <c r="H57" s="180"/>
      <c r="I57" s="180"/>
      <c r="J57" s="180">
        <f>'将来負担比率（分子）の構造'!K$51</f>
        <v>420</v>
      </c>
      <c r="K57" s="180"/>
      <c r="L57" s="180"/>
      <c r="M57" s="180">
        <f>'将来負担比率（分子）の構造'!L$51</f>
        <v>358</v>
      </c>
      <c r="N57" s="180"/>
      <c r="O57" s="180"/>
      <c r="P57" s="180">
        <f>'将来負担比率（分子）の構造'!M$51</f>
        <v>294</v>
      </c>
    </row>
    <row r="58" spans="1:16" x14ac:dyDescent="0.15">
      <c r="A58" s="180" t="s">
        <v>41</v>
      </c>
      <c r="B58" s="180"/>
      <c r="C58" s="180"/>
      <c r="D58" s="180">
        <f>'将来負担比率（分子）の構造'!I$50</f>
        <v>4584</v>
      </c>
      <c r="E58" s="180"/>
      <c r="F58" s="180"/>
      <c r="G58" s="180">
        <f>'将来負担比率（分子）の構造'!J$50</f>
        <v>4915</v>
      </c>
      <c r="H58" s="180"/>
      <c r="I58" s="180"/>
      <c r="J58" s="180">
        <f>'将来負担比率（分子）の構造'!K$50</f>
        <v>5195</v>
      </c>
      <c r="K58" s="180"/>
      <c r="L58" s="180"/>
      <c r="M58" s="180">
        <f>'将来負担比率（分子）の構造'!L$50</f>
        <v>5115</v>
      </c>
      <c r="N58" s="180"/>
      <c r="O58" s="180"/>
      <c r="P58" s="180">
        <f>'将来負担比率（分子）の構造'!M$50</f>
        <v>4806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1</v>
      </c>
      <c r="O61" s="180"/>
      <c r="P61" s="180"/>
    </row>
    <row r="62" spans="1:16" x14ac:dyDescent="0.15">
      <c r="A62" s="180" t="s">
        <v>35</v>
      </c>
      <c r="B62" s="180">
        <f>'将来負担比率（分子）の構造'!I$45</f>
        <v>2300</v>
      </c>
      <c r="C62" s="180"/>
      <c r="D62" s="180"/>
      <c r="E62" s="180">
        <f>'将来負担比率（分子）の構造'!J$45</f>
        <v>2239</v>
      </c>
      <c r="F62" s="180"/>
      <c r="G62" s="180"/>
      <c r="H62" s="180">
        <f>'将来負担比率（分子）の構造'!K$45</f>
        <v>2016</v>
      </c>
      <c r="I62" s="180"/>
      <c r="J62" s="180"/>
      <c r="K62" s="180">
        <f>'将来負担比率（分子）の構造'!L$45</f>
        <v>1976</v>
      </c>
      <c r="L62" s="180"/>
      <c r="M62" s="180"/>
      <c r="N62" s="180">
        <f>'将来負担比率（分子）の構造'!M$45</f>
        <v>1909</v>
      </c>
      <c r="O62" s="180"/>
      <c r="P62" s="180"/>
    </row>
    <row r="63" spans="1:16" x14ac:dyDescent="0.15">
      <c r="A63" s="180" t="s">
        <v>34</v>
      </c>
      <c r="B63" s="180">
        <f>'将来負担比率（分子）の構造'!I$44</f>
        <v>92</v>
      </c>
      <c r="C63" s="180"/>
      <c r="D63" s="180"/>
      <c r="E63" s="180">
        <f>'将来負担比率（分子）の構造'!J$44</f>
        <v>59</v>
      </c>
      <c r="F63" s="180"/>
      <c r="G63" s="180"/>
      <c r="H63" s="180">
        <f>'将来負担比率（分子）の構造'!K$44</f>
        <v>25</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1341</v>
      </c>
      <c r="C64" s="180"/>
      <c r="D64" s="180"/>
      <c r="E64" s="180">
        <f>'将来負担比率（分子）の構造'!J$43</f>
        <v>1244</v>
      </c>
      <c r="F64" s="180"/>
      <c r="G64" s="180"/>
      <c r="H64" s="180">
        <f>'将来負担比率（分子）の構造'!K$43</f>
        <v>1057</v>
      </c>
      <c r="I64" s="180"/>
      <c r="J64" s="180"/>
      <c r="K64" s="180">
        <f>'将来負担比率（分子）の構造'!L$43</f>
        <v>973</v>
      </c>
      <c r="L64" s="180"/>
      <c r="M64" s="180"/>
      <c r="N64" s="180">
        <f>'将来負担比率（分子）の構造'!M$43</f>
        <v>826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10279</v>
      </c>
      <c r="C66" s="180"/>
      <c r="D66" s="180"/>
      <c r="E66" s="180">
        <f>'将来負担比率（分子）の構造'!J$41</f>
        <v>10094</v>
      </c>
      <c r="F66" s="180"/>
      <c r="G66" s="180"/>
      <c r="H66" s="180">
        <f>'将来負担比率（分子）の構造'!K$41</f>
        <v>9943</v>
      </c>
      <c r="I66" s="180"/>
      <c r="J66" s="180"/>
      <c r="K66" s="180">
        <f>'将来負担比率（分子）の構造'!L$41</f>
        <v>9816</v>
      </c>
      <c r="L66" s="180"/>
      <c r="M66" s="180"/>
      <c r="N66" s="180">
        <f>'将来負担比率（分子）の構造'!M$41</f>
        <v>9773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1460</v>
      </c>
      <c r="C72" s="184">
        <f>基金残高に係る経年分析!G55</f>
        <v>1461</v>
      </c>
      <c r="D72" s="184">
        <f>基金残高に係る経年分析!H55</f>
        <v>1434</v>
      </c>
    </row>
    <row r="73" spans="1:16" x14ac:dyDescent="0.15">
      <c r="A73" s="183" t="s">
        <v>78</v>
      </c>
      <c r="B73" s="184">
        <f>基金残高に係る経年分析!F56</f>
        <v>63</v>
      </c>
      <c r="C73" s="184">
        <f>基金残高に係る経年分析!G56</f>
        <v>63</v>
      </c>
      <c r="D73" s="184">
        <f>基金残高に係る経年分析!H56</f>
        <v>63</v>
      </c>
    </row>
    <row r="74" spans="1:16" x14ac:dyDescent="0.15">
      <c r="A74" s="183" t="s">
        <v>79</v>
      </c>
      <c r="B74" s="184">
        <f>基金残高に係る経年分析!F57</f>
        <v>3423</v>
      </c>
      <c r="C74" s="184">
        <f>基金残高に係る経年分析!G57</f>
        <v>3342</v>
      </c>
      <c r="D74" s="184">
        <f>基金残高に係る経年分析!H57</f>
        <v>3074</v>
      </c>
    </row>
  </sheetData>
  <sheetProtection algorithmName="SHA-512" hashValue="Yf0S2poqNBYxqB9V/XhUUTdde9VM23OCn7cIex4dvBXQQHEUpSMVFsaeeAWmXR7ZtC8/ZlhB8z1J0B9HUIYEsQ==" saltValue="oS0U5h2q0Rs3q9jLCYKJ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1834596</v>
      </c>
      <c r="S5" s="669"/>
      <c r="T5" s="669"/>
      <c r="U5" s="669"/>
      <c r="V5" s="669"/>
      <c r="W5" s="669"/>
      <c r="X5" s="669"/>
      <c r="Y5" s="670"/>
      <c r="Z5" s="671">
        <v>17.7</v>
      </c>
      <c r="AA5" s="671"/>
      <c r="AB5" s="671"/>
      <c r="AC5" s="671"/>
      <c r="AD5" s="672">
        <v>1834596</v>
      </c>
      <c r="AE5" s="672"/>
      <c r="AF5" s="672"/>
      <c r="AG5" s="672"/>
      <c r="AH5" s="672"/>
      <c r="AI5" s="672"/>
      <c r="AJ5" s="672"/>
      <c r="AK5" s="672"/>
      <c r="AL5" s="673">
        <v>30.6</v>
      </c>
      <c r="AM5" s="674"/>
      <c r="AN5" s="674"/>
      <c r="AO5" s="675"/>
      <c r="AP5" s="665" t="s">
        <v>226</v>
      </c>
      <c r="AQ5" s="666"/>
      <c r="AR5" s="666"/>
      <c r="AS5" s="666"/>
      <c r="AT5" s="666"/>
      <c r="AU5" s="666"/>
      <c r="AV5" s="666"/>
      <c r="AW5" s="666"/>
      <c r="AX5" s="666"/>
      <c r="AY5" s="666"/>
      <c r="AZ5" s="666"/>
      <c r="BA5" s="666"/>
      <c r="BB5" s="666"/>
      <c r="BC5" s="666"/>
      <c r="BD5" s="666"/>
      <c r="BE5" s="666"/>
      <c r="BF5" s="667"/>
      <c r="BG5" s="679">
        <v>1834201</v>
      </c>
      <c r="BH5" s="680"/>
      <c r="BI5" s="680"/>
      <c r="BJ5" s="680"/>
      <c r="BK5" s="680"/>
      <c r="BL5" s="680"/>
      <c r="BM5" s="680"/>
      <c r="BN5" s="681"/>
      <c r="BO5" s="682">
        <v>100</v>
      </c>
      <c r="BP5" s="682"/>
      <c r="BQ5" s="682"/>
      <c r="BR5" s="682"/>
      <c r="BS5" s="683" t="s">
        <v>139</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97144</v>
      </c>
      <c r="S6" s="680"/>
      <c r="T6" s="680"/>
      <c r="U6" s="680"/>
      <c r="V6" s="680"/>
      <c r="W6" s="680"/>
      <c r="X6" s="680"/>
      <c r="Y6" s="681"/>
      <c r="Z6" s="682">
        <v>0.9</v>
      </c>
      <c r="AA6" s="682"/>
      <c r="AB6" s="682"/>
      <c r="AC6" s="682"/>
      <c r="AD6" s="683">
        <v>97144</v>
      </c>
      <c r="AE6" s="683"/>
      <c r="AF6" s="683"/>
      <c r="AG6" s="683"/>
      <c r="AH6" s="683"/>
      <c r="AI6" s="683"/>
      <c r="AJ6" s="683"/>
      <c r="AK6" s="683"/>
      <c r="AL6" s="684">
        <v>1.6</v>
      </c>
      <c r="AM6" s="685"/>
      <c r="AN6" s="685"/>
      <c r="AO6" s="686"/>
      <c r="AP6" s="676" t="s">
        <v>231</v>
      </c>
      <c r="AQ6" s="677"/>
      <c r="AR6" s="677"/>
      <c r="AS6" s="677"/>
      <c r="AT6" s="677"/>
      <c r="AU6" s="677"/>
      <c r="AV6" s="677"/>
      <c r="AW6" s="677"/>
      <c r="AX6" s="677"/>
      <c r="AY6" s="677"/>
      <c r="AZ6" s="677"/>
      <c r="BA6" s="677"/>
      <c r="BB6" s="677"/>
      <c r="BC6" s="677"/>
      <c r="BD6" s="677"/>
      <c r="BE6" s="677"/>
      <c r="BF6" s="678"/>
      <c r="BG6" s="679">
        <v>1834201</v>
      </c>
      <c r="BH6" s="680"/>
      <c r="BI6" s="680"/>
      <c r="BJ6" s="680"/>
      <c r="BK6" s="680"/>
      <c r="BL6" s="680"/>
      <c r="BM6" s="680"/>
      <c r="BN6" s="681"/>
      <c r="BO6" s="682">
        <v>100</v>
      </c>
      <c r="BP6" s="682"/>
      <c r="BQ6" s="682"/>
      <c r="BR6" s="682"/>
      <c r="BS6" s="683" t="s">
        <v>232</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118575</v>
      </c>
      <c r="CS6" s="680"/>
      <c r="CT6" s="680"/>
      <c r="CU6" s="680"/>
      <c r="CV6" s="680"/>
      <c r="CW6" s="680"/>
      <c r="CX6" s="680"/>
      <c r="CY6" s="681"/>
      <c r="CZ6" s="673">
        <v>1.2</v>
      </c>
      <c r="DA6" s="674"/>
      <c r="DB6" s="674"/>
      <c r="DC6" s="693"/>
      <c r="DD6" s="688">
        <v>1895</v>
      </c>
      <c r="DE6" s="680"/>
      <c r="DF6" s="680"/>
      <c r="DG6" s="680"/>
      <c r="DH6" s="680"/>
      <c r="DI6" s="680"/>
      <c r="DJ6" s="680"/>
      <c r="DK6" s="680"/>
      <c r="DL6" s="680"/>
      <c r="DM6" s="680"/>
      <c r="DN6" s="680"/>
      <c r="DO6" s="680"/>
      <c r="DP6" s="681"/>
      <c r="DQ6" s="688">
        <v>118575</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2016</v>
      </c>
      <c r="S7" s="680"/>
      <c r="T7" s="680"/>
      <c r="U7" s="680"/>
      <c r="V7" s="680"/>
      <c r="W7" s="680"/>
      <c r="X7" s="680"/>
      <c r="Y7" s="681"/>
      <c r="Z7" s="682">
        <v>0</v>
      </c>
      <c r="AA7" s="682"/>
      <c r="AB7" s="682"/>
      <c r="AC7" s="682"/>
      <c r="AD7" s="683">
        <v>2016</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612483</v>
      </c>
      <c r="BH7" s="680"/>
      <c r="BI7" s="680"/>
      <c r="BJ7" s="680"/>
      <c r="BK7" s="680"/>
      <c r="BL7" s="680"/>
      <c r="BM7" s="680"/>
      <c r="BN7" s="681"/>
      <c r="BO7" s="682">
        <v>33.4</v>
      </c>
      <c r="BP7" s="682"/>
      <c r="BQ7" s="682"/>
      <c r="BR7" s="682"/>
      <c r="BS7" s="683" t="s">
        <v>139</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1501855</v>
      </c>
      <c r="CS7" s="680"/>
      <c r="CT7" s="680"/>
      <c r="CU7" s="680"/>
      <c r="CV7" s="680"/>
      <c r="CW7" s="680"/>
      <c r="CX7" s="680"/>
      <c r="CY7" s="681"/>
      <c r="CZ7" s="682">
        <v>15</v>
      </c>
      <c r="DA7" s="682"/>
      <c r="DB7" s="682"/>
      <c r="DC7" s="682"/>
      <c r="DD7" s="688">
        <v>263682</v>
      </c>
      <c r="DE7" s="680"/>
      <c r="DF7" s="680"/>
      <c r="DG7" s="680"/>
      <c r="DH7" s="680"/>
      <c r="DI7" s="680"/>
      <c r="DJ7" s="680"/>
      <c r="DK7" s="680"/>
      <c r="DL7" s="680"/>
      <c r="DM7" s="680"/>
      <c r="DN7" s="680"/>
      <c r="DO7" s="680"/>
      <c r="DP7" s="681"/>
      <c r="DQ7" s="688">
        <v>982811</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3897</v>
      </c>
      <c r="S8" s="680"/>
      <c r="T8" s="680"/>
      <c r="U8" s="680"/>
      <c r="V8" s="680"/>
      <c r="W8" s="680"/>
      <c r="X8" s="680"/>
      <c r="Y8" s="681"/>
      <c r="Z8" s="682">
        <v>0</v>
      </c>
      <c r="AA8" s="682"/>
      <c r="AB8" s="682"/>
      <c r="AC8" s="682"/>
      <c r="AD8" s="683">
        <v>3897</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26538</v>
      </c>
      <c r="BH8" s="680"/>
      <c r="BI8" s="680"/>
      <c r="BJ8" s="680"/>
      <c r="BK8" s="680"/>
      <c r="BL8" s="680"/>
      <c r="BM8" s="680"/>
      <c r="BN8" s="681"/>
      <c r="BO8" s="682">
        <v>1.4</v>
      </c>
      <c r="BP8" s="682"/>
      <c r="BQ8" s="682"/>
      <c r="BR8" s="682"/>
      <c r="BS8" s="688" t="s">
        <v>232</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3005847</v>
      </c>
      <c r="CS8" s="680"/>
      <c r="CT8" s="680"/>
      <c r="CU8" s="680"/>
      <c r="CV8" s="680"/>
      <c r="CW8" s="680"/>
      <c r="CX8" s="680"/>
      <c r="CY8" s="681"/>
      <c r="CZ8" s="682">
        <v>30.1</v>
      </c>
      <c r="DA8" s="682"/>
      <c r="DB8" s="682"/>
      <c r="DC8" s="682"/>
      <c r="DD8" s="688">
        <v>107185</v>
      </c>
      <c r="DE8" s="680"/>
      <c r="DF8" s="680"/>
      <c r="DG8" s="680"/>
      <c r="DH8" s="680"/>
      <c r="DI8" s="680"/>
      <c r="DJ8" s="680"/>
      <c r="DK8" s="680"/>
      <c r="DL8" s="680"/>
      <c r="DM8" s="680"/>
      <c r="DN8" s="680"/>
      <c r="DO8" s="680"/>
      <c r="DP8" s="681"/>
      <c r="DQ8" s="688">
        <v>1538316</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3044</v>
      </c>
      <c r="S9" s="680"/>
      <c r="T9" s="680"/>
      <c r="U9" s="680"/>
      <c r="V9" s="680"/>
      <c r="W9" s="680"/>
      <c r="X9" s="680"/>
      <c r="Y9" s="681"/>
      <c r="Z9" s="682">
        <v>0</v>
      </c>
      <c r="AA9" s="682"/>
      <c r="AB9" s="682"/>
      <c r="AC9" s="682"/>
      <c r="AD9" s="683">
        <v>3044</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445138</v>
      </c>
      <c r="BH9" s="680"/>
      <c r="BI9" s="680"/>
      <c r="BJ9" s="680"/>
      <c r="BK9" s="680"/>
      <c r="BL9" s="680"/>
      <c r="BM9" s="680"/>
      <c r="BN9" s="681"/>
      <c r="BO9" s="682">
        <v>24.3</v>
      </c>
      <c r="BP9" s="682"/>
      <c r="BQ9" s="682"/>
      <c r="BR9" s="682"/>
      <c r="BS9" s="688" t="s">
        <v>232</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1037133</v>
      </c>
      <c r="CS9" s="680"/>
      <c r="CT9" s="680"/>
      <c r="CU9" s="680"/>
      <c r="CV9" s="680"/>
      <c r="CW9" s="680"/>
      <c r="CX9" s="680"/>
      <c r="CY9" s="681"/>
      <c r="CZ9" s="682">
        <v>10.4</v>
      </c>
      <c r="DA9" s="682"/>
      <c r="DB9" s="682"/>
      <c r="DC9" s="682"/>
      <c r="DD9" s="688">
        <v>29449</v>
      </c>
      <c r="DE9" s="680"/>
      <c r="DF9" s="680"/>
      <c r="DG9" s="680"/>
      <c r="DH9" s="680"/>
      <c r="DI9" s="680"/>
      <c r="DJ9" s="680"/>
      <c r="DK9" s="680"/>
      <c r="DL9" s="680"/>
      <c r="DM9" s="680"/>
      <c r="DN9" s="680"/>
      <c r="DO9" s="680"/>
      <c r="DP9" s="681"/>
      <c r="DQ9" s="688">
        <v>940174</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139</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35029</v>
      </c>
      <c r="BH10" s="680"/>
      <c r="BI10" s="680"/>
      <c r="BJ10" s="680"/>
      <c r="BK10" s="680"/>
      <c r="BL10" s="680"/>
      <c r="BM10" s="680"/>
      <c r="BN10" s="681"/>
      <c r="BO10" s="682">
        <v>1.9</v>
      </c>
      <c r="BP10" s="682"/>
      <c r="BQ10" s="682"/>
      <c r="BR10" s="682"/>
      <c r="BS10" s="688" t="s">
        <v>232</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139</v>
      </c>
      <c r="CS10" s="680"/>
      <c r="CT10" s="680"/>
      <c r="CU10" s="680"/>
      <c r="CV10" s="680"/>
      <c r="CW10" s="680"/>
      <c r="CX10" s="680"/>
      <c r="CY10" s="681"/>
      <c r="CZ10" s="682" t="s">
        <v>139</v>
      </c>
      <c r="DA10" s="682"/>
      <c r="DB10" s="682"/>
      <c r="DC10" s="682"/>
      <c r="DD10" s="688" t="s">
        <v>139</v>
      </c>
      <c r="DE10" s="680"/>
      <c r="DF10" s="680"/>
      <c r="DG10" s="680"/>
      <c r="DH10" s="680"/>
      <c r="DI10" s="680"/>
      <c r="DJ10" s="680"/>
      <c r="DK10" s="680"/>
      <c r="DL10" s="680"/>
      <c r="DM10" s="680"/>
      <c r="DN10" s="680"/>
      <c r="DO10" s="680"/>
      <c r="DP10" s="681"/>
      <c r="DQ10" s="688" t="s">
        <v>232</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139</v>
      </c>
      <c r="S11" s="680"/>
      <c r="T11" s="680"/>
      <c r="U11" s="680"/>
      <c r="V11" s="680"/>
      <c r="W11" s="680"/>
      <c r="X11" s="680"/>
      <c r="Y11" s="681"/>
      <c r="Z11" s="682" t="s">
        <v>139</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105778</v>
      </c>
      <c r="BH11" s="680"/>
      <c r="BI11" s="680"/>
      <c r="BJ11" s="680"/>
      <c r="BK11" s="680"/>
      <c r="BL11" s="680"/>
      <c r="BM11" s="680"/>
      <c r="BN11" s="681"/>
      <c r="BO11" s="682">
        <v>5.8</v>
      </c>
      <c r="BP11" s="682"/>
      <c r="BQ11" s="682"/>
      <c r="BR11" s="682"/>
      <c r="BS11" s="688" t="s">
        <v>232</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549923</v>
      </c>
      <c r="CS11" s="680"/>
      <c r="CT11" s="680"/>
      <c r="CU11" s="680"/>
      <c r="CV11" s="680"/>
      <c r="CW11" s="680"/>
      <c r="CX11" s="680"/>
      <c r="CY11" s="681"/>
      <c r="CZ11" s="682">
        <v>5.5</v>
      </c>
      <c r="DA11" s="682"/>
      <c r="DB11" s="682"/>
      <c r="DC11" s="682"/>
      <c r="DD11" s="688">
        <v>204617</v>
      </c>
      <c r="DE11" s="680"/>
      <c r="DF11" s="680"/>
      <c r="DG11" s="680"/>
      <c r="DH11" s="680"/>
      <c r="DI11" s="680"/>
      <c r="DJ11" s="680"/>
      <c r="DK11" s="680"/>
      <c r="DL11" s="680"/>
      <c r="DM11" s="680"/>
      <c r="DN11" s="680"/>
      <c r="DO11" s="680"/>
      <c r="DP11" s="681"/>
      <c r="DQ11" s="688">
        <v>337122</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315623</v>
      </c>
      <c r="S12" s="680"/>
      <c r="T12" s="680"/>
      <c r="U12" s="680"/>
      <c r="V12" s="680"/>
      <c r="W12" s="680"/>
      <c r="X12" s="680"/>
      <c r="Y12" s="681"/>
      <c r="Z12" s="682">
        <v>3</v>
      </c>
      <c r="AA12" s="682"/>
      <c r="AB12" s="682"/>
      <c r="AC12" s="682"/>
      <c r="AD12" s="683">
        <v>315623</v>
      </c>
      <c r="AE12" s="683"/>
      <c r="AF12" s="683"/>
      <c r="AG12" s="683"/>
      <c r="AH12" s="683"/>
      <c r="AI12" s="683"/>
      <c r="AJ12" s="683"/>
      <c r="AK12" s="683"/>
      <c r="AL12" s="684">
        <v>5.3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1075946</v>
      </c>
      <c r="BH12" s="680"/>
      <c r="BI12" s="680"/>
      <c r="BJ12" s="680"/>
      <c r="BK12" s="680"/>
      <c r="BL12" s="680"/>
      <c r="BM12" s="680"/>
      <c r="BN12" s="681"/>
      <c r="BO12" s="682">
        <v>58.6</v>
      </c>
      <c r="BP12" s="682"/>
      <c r="BQ12" s="682"/>
      <c r="BR12" s="682"/>
      <c r="BS12" s="688" t="s">
        <v>232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388172</v>
      </c>
      <c r="CS12" s="680"/>
      <c r="CT12" s="680"/>
      <c r="CU12" s="680"/>
      <c r="CV12" s="680"/>
      <c r="CW12" s="680"/>
      <c r="CX12" s="680"/>
      <c r="CY12" s="681"/>
      <c r="CZ12" s="682">
        <v>3.9</v>
      </c>
      <c r="DA12" s="682"/>
      <c r="DB12" s="682"/>
      <c r="DC12" s="682"/>
      <c r="DD12" s="688">
        <v>28130</v>
      </c>
      <c r="DE12" s="680"/>
      <c r="DF12" s="680"/>
      <c r="DG12" s="680"/>
      <c r="DH12" s="680"/>
      <c r="DI12" s="680"/>
      <c r="DJ12" s="680"/>
      <c r="DK12" s="680"/>
      <c r="DL12" s="680"/>
      <c r="DM12" s="680"/>
      <c r="DN12" s="680"/>
      <c r="DO12" s="680"/>
      <c r="DP12" s="681"/>
      <c r="DQ12" s="688">
        <v>249592</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139</v>
      </c>
      <c r="AA13" s="682"/>
      <c r="AB13" s="682"/>
      <c r="AC13" s="682"/>
      <c r="AD13" s="683" t="s">
        <v>139</v>
      </c>
      <c r="AE13" s="683"/>
      <c r="AF13" s="683"/>
      <c r="AG13" s="683"/>
      <c r="AH13" s="683"/>
      <c r="AI13" s="683"/>
      <c r="AJ13" s="683"/>
      <c r="AK13" s="683"/>
      <c r="AL13" s="684" t="s">
        <v>232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1071790</v>
      </c>
      <c r="BH13" s="680"/>
      <c r="BI13" s="680"/>
      <c r="BJ13" s="680"/>
      <c r="BK13" s="680"/>
      <c r="BL13" s="680"/>
      <c r="BM13" s="680"/>
      <c r="BN13" s="681"/>
      <c r="BO13" s="682">
        <v>58.4</v>
      </c>
      <c r="BP13" s="682"/>
      <c r="BQ13" s="682"/>
      <c r="BR13" s="682"/>
      <c r="BS13" s="688" t="s">
        <v>232</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920844</v>
      </c>
      <c r="CS13" s="680"/>
      <c r="CT13" s="680"/>
      <c r="CU13" s="680"/>
      <c r="CV13" s="680"/>
      <c r="CW13" s="680"/>
      <c r="CX13" s="680"/>
      <c r="CY13" s="681"/>
      <c r="CZ13" s="682">
        <v>9.1999999999999993</v>
      </c>
      <c r="DA13" s="682"/>
      <c r="DB13" s="682"/>
      <c r="DC13" s="682"/>
      <c r="DD13" s="688">
        <v>640739</v>
      </c>
      <c r="DE13" s="680"/>
      <c r="DF13" s="680"/>
      <c r="DG13" s="680"/>
      <c r="DH13" s="680"/>
      <c r="DI13" s="680"/>
      <c r="DJ13" s="680"/>
      <c r="DK13" s="680"/>
      <c r="DL13" s="680"/>
      <c r="DM13" s="680"/>
      <c r="DN13" s="680"/>
      <c r="DO13" s="680"/>
      <c r="DP13" s="681"/>
      <c r="DQ13" s="688">
        <v>406788</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139</v>
      </c>
      <c r="AA14" s="682"/>
      <c r="AB14" s="682"/>
      <c r="AC14" s="682"/>
      <c r="AD14" s="683" t="s">
        <v>139</v>
      </c>
      <c r="AE14" s="683"/>
      <c r="AF14" s="683"/>
      <c r="AG14" s="683"/>
      <c r="AH14" s="683"/>
      <c r="AI14" s="683"/>
      <c r="AJ14" s="683"/>
      <c r="AK14" s="683"/>
      <c r="AL14" s="684" t="s">
        <v>232</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60722</v>
      </c>
      <c r="BH14" s="680"/>
      <c r="BI14" s="680"/>
      <c r="BJ14" s="680"/>
      <c r="BK14" s="680"/>
      <c r="BL14" s="680"/>
      <c r="BM14" s="680"/>
      <c r="BN14" s="681"/>
      <c r="BO14" s="682">
        <v>3.3</v>
      </c>
      <c r="BP14" s="682"/>
      <c r="BQ14" s="682"/>
      <c r="BR14" s="682"/>
      <c r="BS14" s="688" t="s">
        <v>139</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516133</v>
      </c>
      <c r="CS14" s="680"/>
      <c r="CT14" s="680"/>
      <c r="CU14" s="680"/>
      <c r="CV14" s="680"/>
      <c r="CW14" s="680"/>
      <c r="CX14" s="680"/>
      <c r="CY14" s="681"/>
      <c r="CZ14" s="682">
        <v>5.2</v>
      </c>
      <c r="DA14" s="682"/>
      <c r="DB14" s="682"/>
      <c r="DC14" s="682"/>
      <c r="DD14" s="688">
        <v>23020</v>
      </c>
      <c r="DE14" s="680"/>
      <c r="DF14" s="680"/>
      <c r="DG14" s="680"/>
      <c r="DH14" s="680"/>
      <c r="DI14" s="680"/>
      <c r="DJ14" s="680"/>
      <c r="DK14" s="680"/>
      <c r="DL14" s="680"/>
      <c r="DM14" s="680"/>
      <c r="DN14" s="680"/>
      <c r="DO14" s="680"/>
      <c r="DP14" s="681"/>
      <c r="DQ14" s="688">
        <v>399578</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22968</v>
      </c>
      <c r="S15" s="680"/>
      <c r="T15" s="680"/>
      <c r="U15" s="680"/>
      <c r="V15" s="680"/>
      <c r="W15" s="680"/>
      <c r="X15" s="680"/>
      <c r="Y15" s="681"/>
      <c r="Z15" s="682">
        <v>0.2</v>
      </c>
      <c r="AA15" s="682"/>
      <c r="AB15" s="682"/>
      <c r="AC15" s="682"/>
      <c r="AD15" s="683">
        <v>22968</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85036</v>
      </c>
      <c r="BH15" s="680"/>
      <c r="BI15" s="680"/>
      <c r="BJ15" s="680"/>
      <c r="BK15" s="680"/>
      <c r="BL15" s="680"/>
      <c r="BM15" s="680"/>
      <c r="BN15" s="681"/>
      <c r="BO15" s="682">
        <v>4.5999999999999996</v>
      </c>
      <c r="BP15" s="682"/>
      <c r="BQ15" s="682"/>
      <c r="BR15" s="682"/>
      <c r="BS15" s="688" t="s">
        <v>139</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886131</v>
      </c>
      <c r="CS15" s="680"/>
      <c r="CT15" s="680"/>
      <c r="CU15" s="680"/>
      <c r="CV15" s="680"/>
      <c r="CW15" s="680"/>
      <c r="CX15" s="680"/>
      <c r="CY15" s="681"/>
      <c r="CZ15" s="682">
        <v>8.9</v>
      </c>
      <c r="DA15" s="682"/>
      <c r="DB15" s="682"/>
      <c r="DC15" s="682"/>
      <c r="DD15" s="688">
        <v>154337</v>
      </c>
      <c r="DE15" s="680"/>
      <c r="DF15" s="680"/>
      <c r="DG15" s="680"/>
      <c r="DH15" s="680"/>
      <c r="DI15" s="680"/>
      <c r="DJ15" s="680"/>
      <c r="DK15" s="680"/>
      <c r="DL15" s="680"/>
      <c r="DM15" s="680"/>
      <c r="DN15" s="680"/>
      <c r="DO15" s="680"/>
      <c r="DP15" s="681"/>
      <c r="DQ15" s="688">
        <v>685884</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139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v>14</v>
      </c>
      <c r="BH16" s="680"/>
      <c r="BI16" s="680"/>
      <c r="BJ16" s="680"/>
      <c r="BK16" s="680"/>
      <c r="BL16" s="680"/>
      <c r="BM16" s="680"/>
      <c r="BN16" s="681"/>
      <c r="BO16" s="682">
        <v>0</v>
      </c>
      <c r="BP16" s="682"/>
      <c r="BQ16" s="682"/>
      <c r="BR16" s="682"/>
      <c r="BS16" s="688" t="s">
        <v>139</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55884</v>
      </c>
      <c r="CS16" s="680"/>
      <c r="CT16" s="680"/>
      <c r="CU16" s="680"/>
      <c r="CV16" s="680"/>
      <c r="CW16" s="680"/>
      <c r="CX16" s="680"/>
      <c r="CY16" s="681"/>
      <c r="CZ16" s="682">
        <v>0.6</v>
      </c>
      <c r="DA16" s="682"/>
      <c r="DB16" s="682"/>
      <c r="DC16" s="682"/>
      <c r="DD16" s="688" t="s">
        <v>139</v>
      </c>
      <c r="DE16" s="680"/>
      <c r="DF16" s="680"/>
      <c r="DG16" s="680"/>
      <c r="DH16" s="680"/>
      <c r="DI16" s="680"/>
      <c r="DJ16" s="680"/>
      <c r="DK16" s="680"/>
      <c r="DL16" s="680"/>
      <c r="DM16" s="680"/>
      <c r="DN16" s="680"/>
      <c r="DO16" s="680"/>
      <c r="DP16" s="681"/>
      <c r="DQ16" s="688">
        <v>18172</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5430</v>
      </c>
      <c r="S17" s="680"/>
      <c r="T17" s="680"/>
      <c r="U17" s="680"/>
      <c r="V17" s="680"/>
      <c r="W17" s="680"/>
      <c r="X17" s="680"/>
      <c r="Y17" s="681"/>
      <c r="Z17" s="682">
        <v>0.1</v>
      </c>
      <c r="AA17" s="682"/>
      <c r="AB17" s="682"/>
      <c r="AC17" s="682"/>
      <c r="AD17" s="683">
        <v>5430</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139</v>
      </c>
      <c r="BP17" s="682"/>
      <c r="BQ17" s="682"/>
      <c r="BR17" s="682"/>
      <c r="BS17" s="688" t="s">
        <v>139</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1014750</v>
      </c>
      <c r="CS17" s="680"/>
      <c r="CT17" s="680"/>
      <c r="CU17" s="680"/>
      <c r="CV17" s="680"/>
      <c r="CW17" s="680"/>
      <c r="CX17" s="680"/>
      <c r="CY17" s="681"/>
      <c r="CZ17" s="682">
        <v>10.199999999999999</v>
      </c>
      <c r="DA17" s="682"/>
      <c r="DB17" s="682"/>
      <c r="DC17" s="682"/>
      <c r="DD17" s="688" t="s">
        <v>232</v>
      </c>
      <c r="DE17" s="680"/>
      <c r="DF17" s="680"/>
      <c r="DG17" s="680"/>
      <c r="DH17" s="680"/>
      <c r="DI17" s="680"/>
      <c r="DJ17" s="680"/>
      <c r="DK17" s="680"/>
      <c r="DL17" s="680"/>
      <c r="DM17" s="680"/>
      <c r="DN17" s="680"/>
      <c r="DO17" s="680"/>
      <c r="DP17" s="681"/>
      <c r="DQ17" s="688">
        <v>945938</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3906126</v>
      </c>
      <c r="S18" s="680"/>
      <c r="T18" s="680"/>
      <c r="U18" s="680"/>
      <c r="V18" s="680"/>
      <c r="W18" s="680"/>
      <c r="X18" s="680"/>
      <c r="Y18" s="681"/>
      <c r="Z18" s="682">
        <v>37.700000000000003</v>
      </c>
      <c r="AA18" s="682"/>
      <c r="AB18" s="682"/>
      <c r="AC18" s="682"/>
      <c r="AD18" s="683">
        <v>3618690</v>
      </c>
      <c r="AE18" s="683"/>
      <c r="AF18" s="683"/>
      <c r="AG18" s="683"/>
      <c r="AH18" s="683"/>
      <c r="AI18" s="683"/>
      <c r="AJ18" s="683"/>
      <c r="AK18" s="683"/>
      <c r="AL18" s="684">
        <v>60.3</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139</v>
      </c>
      <c r="BH18" s="680"/>
      <c r="BI18" s="680"/>
      <c r="BJ18" s="680"/>
      <c r="BK18" s="680"/>
      <c r="BL18" s="680"/>
      <c r="BM18" s="680"/>
      <c r="BN18" s="681"/>
      <c r="BO18" s="682" t="s">
        <v>139</v>
      </c>
      <c r="BP18" s="682"/>
      <c r="BQ18" s="682"/>
      <c r="BR18" s="682"/>
      <c r="BS18" s="688" t="s">
        <v>139</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139</v>
      </c>
      <c r="CS18" s="680"/>
      <c r="CT18" s="680"/>
      <c r="CU18" s="680"/>
      <c r="CV18" s="680"/>
      <c r="CW18" s="680"/>
      <c r="CX18" s="680"/>
      <c r="CY18" s="681"/>
      <c r="CZ18" s="682" t="s">
        <v>139</v>
      </c>
      <c r="DA18" s="682"/>
      <c r="DB18" s="682"/>
      <c r="DC18" s="682"/>
      <c r="DD18" s="688" t="s">
        <v>232</v>
      </c>
      <c r="DE18" s="680"/>
      <c r="DF18" s="680"/>
      <c r="DG18" s="680"/>
      <c r="DH18" s="680"/>
      <c r="DI18" s="680"/>
      <c r="DJ18" s="680"/>
      <c r="DK18" s="680"/>
      <c r="DL18" s="680"/>
      <c r="DM18" s="680"/>
      <c r="DN18" s="680"/>
      <c r="DO18" s="680"/>
      <c r="DP18" s="681"/>
      <c r="DQ18" s="688" t="s">
        <v>139</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3618690</v>
      </c>
      <c r="S19" s="680"/>
      <c r="T19" s="680"/>
      <c r="U19" s="680"/>
      <c r="V19" s="680"/>
      <c r="W19" s="680"/>
      <c r="X19" s="680"/>
      <c r="Y19" s="681"/>
      <c r="Z19" s="682">
        <v>34.9</v>
      </c>
      <c r="AA19" s="682"/>
      <c r="AB19" s="682"/>
      <c r="AC19" s="682"/>
      <c r="AD19" s="683">
        <v>3618690</v>
      </c>
      <c r="AE19" s="683"/>
      <c r="AF19" s="683"/>
      <c r="AG19" s="683"/>
      <c r="AH19" s="683"/>
      <c r="AI19" s="683"/>
      <c r="AJ19" s="683"/>
      <c r="AK19" s="683"/>
      <c r="AL19" s="684">
        <v>60.3</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395</v>
      </c>
      <c r="BH19" s="680"/>
      <c r="BI19" s="680"/>
      <c r="BJ19" s="680"/>
      <c r="BK19" s="680"/>
      <c r="BL19" s="680"/>
      <c r="BM19" s="680"/>
      <c r="BN19" s="681"/>
      <c r="BO19" s="682">
        <v>0</v>
      </c>
      <c r="BP19" s="682"/>
      <c r="BQ19" s="682"/>
      <c r="BR19" s="682"/>
      <c r="BS19" s="688" t="s">
        <v>232</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139</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287436</v>
      </c>
      <c r="S20" s="680"/>
      <c r="T20" s="680"/>
      <c r="U20" s="680"/>
      <c r="V20" s="680"/>
      <c r="W20" s="680"/>
      <c r="X20" s="680"/>
      <c r="Y20" s="681"/>
      <c r="Z20" s="682">
        <v>2.8</v>
      </c>
      <c r="AA20" s="682"/>
      <c r="AB20" s="682"/>
      <c r="AC20" s="682"/>
      <c r="AD20" s="683" t="s">
        <v>139</v>
      </c>
      <c r="AE20" s="683"/>
      <c r="AF20" s="683"/>
      <c r="AG20" s="683"/>
      <c r="AH20" s="683"/>
      <c r="AI20" s="683"/>
      <c r="AJ20" s="683"/>
      <c r="AK20" s="683"/>
      <c r="AL20" s="684" t="s">
        <v>139</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395</v>
      </c>
      <c r="BH20" s="680"/>
      <c r="BI20" s="680"/>
      <c r="BJ20" s="680"/>
      <c r="BK20" s="680"/>
      <c r="BL20" s="680"/>
      <c r="BM20" s="680"/>
      <c r="BN20" s="681"/>
      <c r="BO20" s="682">
        <v>0</v>
      </c>
      <c r="BP20" s="682"/>
      <c r="BQ20" s="682"/>
      <c r="BR20" s="682"/>
      <c r="BS20" s="688" t="s">
        <v>139</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9995247</v>
      </c>
      <c r="CS20" s="680"/>
      <c r="CT20" s="680"/>
      <c r="CU20" s="680"/>
      <c r="CV20" s="680"/>
      <c r="CW20" s="680"/>
      <c r="CX20" s="680"/>
      <c r="CY20" s="681"/>
      <c r="CZ20" s="682">
        <v>100</v>
      </c>
      <c r="DA20" s="682"/>
      <c r="DB20" s="682"/>
      <c r="DC20" s="682"/>
      <c r="DD20" s="688">
        <v>1453054</v>
      </c>
      <c r="DE20" s="680"/>
      <c r="DF20" s="680"/>
      <c r="DG20" s="680"/>
      <c r="DH20" s="680"/>
      <c r="DI20" s="680"/>
      <c r="DJ20" s="680"/>
      <c r="DK20" s="680"/>
      <c r="DL20" s="680"/>
      <c r="DM20" s="680"/>
      <c r="DN20" s="680"/>
      <c r="DO20" s="680"/>
      <c r="DP20" s="681"/>
      <c r="DQ20" s="688">
        <v>6622950</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139</v>
      </c>
      <c r="AE21" s="683"/>
      <c r="AF21" s="683"/>
      <c r="AG21" s="683"/>
      <c r="AH21" s="683"/>
      <c r="AI21" s="683"/>
      <c r="AJ21" s="683"/>
      <c r="AK21" s="683"/>
      <c r="AL21" s="684" t="s">
        <v>139</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395</v>
      </c>
      <c r="BH21" s="680"/>
      <c r="BI21" s="680"/>
      <c r="BJ21" s="680"/>
      <c r="BK21" s="680"/>
      <c r="BL21" s="680"/>
      <c r="BM21" s="680"/>
      <c r="BN21" s="681"/>
      <c r="BO21" s="682">
        <v>0</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6190844</v>
      </c>
      <c r="S22" s="680"/>
      <c r="T22" s="680"/>
      <c r="U22" s="680"/>
      <c r="V22" s="680"/>
      <c r="W22" s="680"/>
      <c r="X22" s="680"/>
      <c r="Y22" s="681"/>
      <c r="Z22" s="682">
        <v>59.7</v>
      </c>
      <c r="AA22" s="682"/>
      <c r="AB22" s="682"/>
      <c r="AC22" s="682"/>
      <c r="AD22" s="683">
        <v>5903408</v>
      </c>
      <c r="AE22" s="683"/>
      <c r="AF22" s="683"/>
      <c r="AG22" s="683"/>
      <c r="AH22" s="683"/>
      <c r="AI22" s="683"/>
      <c r="AJ22" s="683"/>
      <c r="AK22" s="683"/>
      <c r="AL22" s="684">
        <v>98.3</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139</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850</v>
      </c>
      <c r="S23" s="680"/>
      <c r="T23" s="680"/>
      <c r="U23" s="680"/>
      <c r="V23" s="680"/>
      <c r="W23" s="680"/>
      <c r="X23" s="680"/>
      <c r="Y23" s="681"/>
      <c r="Z23" s="682">
        <v>0</v>
      </c>
      <c r="AA23" s="682"/>
      <c r="AB23" s="682"/>
      <c r="AC23" s="682"/>
      <c r="AD23" s="683">
        <v>850</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232</v>
      </c>
      <c r="BH23" s="680"/>
      <c r="BI23" s="680"/>
      <c r="BJ23" s="680"/>
      <c r="BK23" s="680"/>
      <c r="BL23" s="680"/>
      <c r="BM23" s="680"/>
      <c r="BN23" s="681"/>
      <c r="BO23" s="682" t="s">
        <v>139</v>
      </c>
      <c r="BP23" s="682"/>
      <c r="BQ23" s="682"/>
      <c r="BR23" s="682"/>
      <c r="BS23" s="688" t="s">
        <v>139</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118371</v>
      </c>
      <c r="S24" s="680"/>
      <c r="T24" s="680"/>
      <c r="U24" s="680"/>
      <c r="V24" s="680"/>
      <c r="W24" s="680"/>
      <c r="X24" s="680"/>
      <c r="Y24" s="681"/>
      <c r="Z24" s="682">
        <v>1.1000000000000001</v>
      </c>
      <c r="AA24" s="682"/>
      <c r="AB24" s="682"/>
      <c r="AC24" s="682"/>
      <c r="AD24" s="683" t="s">
        <v>232</v>
      </c>
      <c r="AE24" s="683"/>
      <c r="AF24" s="683"/>
      <c r="AG24" s="683"/>
      <c r="AH24" s="683"/>
      <c r="AI24" s="683"/>
      <c r="AJ24" s="683"/>
      <c r="AK24" s="683"/>
      <c r="AL24" s="684" t="s">
        <v>139</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232</v>
      </c>
      <c r="BP24" s="682"/>
      <c r="BQ24" s="682"/>
      <c r="BR24" s="682"/>
      <c r="BS24" s="688" t="s">
        <v>139</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4475997</v>
      </c>
      <c r="CS24" s="669"/>
      <c r="CT24" s="669"/>
      <c r="CU24" s="669"/>
      <c r="CV24" s="669"/>
      <c r="CW24" s="669"/>
      <c r="CX24" s="669"/>
      <c r="CY24" s="670"/>
      <c r="CZ24" s="673">
        <v>44.8</v>
      </c>
      <c r="DA24" s="674"/>
      <c r="DB24" s="674"/>
      <c r="DC24" s="693"/>
      <c r="DD24" s="712">
        <v>3161469</v>
      </c>
      <c r="DE24" s="669"/>
      <c r="DF24" s="669"/>
      <c r="DG24" s="669"/>
      <c r="DH24" s="669"/>
      <c r="DI24" s="669"/>
      <c r="DJ24" s="669"/>
      <c r="DK24" s="670"/>
      <c r="DL24" s="712">
        <v>3126359</v>
      </c>
      <c r="DM24" s="669"/>
      <c r="DN24" s="669"/>
      <c r="DO24" s="669"/>
      <c r="DP24" s="669"/>
      <c r="DQ24" s="669"/>
      <c r="DR24" s="669"/>
      <c r="DS24" s="669"/>
      <c r="DT24" s="669"/>
      <c r="DU24" s="669"/>
      <c r="DV24" s="670"/>
      <c r="DW24" s="673">
        <v>50</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254751</v>
      </c>
      <c r="S25" s="680"/>
      <c r="T25" s="680"/>
      <c r="U25" s="680"/>
      <c r="V25" s="680"/>
      <c r="W25" s="680"/>
      <c r="X25" s="680"/>
      <c r="Y25" s="681"/>
      <c r="Z25" s="682">
        <v>2.5</v>
      </c>
      <c r="AA25" s="682"/>
      <c r="AB25" s="682"/>
      <c r="AC25" s="682"/>
      <c r="AD25" s="683">
        <v>2073</v>
      </c>
      <c r="AE25" s="683"/>
      <c r="AF25" s="683"/>
      <c r="AG25" s="683"/>
      <c r="AH25" s="683"/>
      <c r="AI25" s="683"/>
      <c r="AJ25" s="683"/>
      <c r="AK25" s="683"/>
      <c r="AL25" s="684">
        <v>0</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139</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1844537</v>
      </c>
      <c r="CS25" s="715"/>
      <c r="CT25" s="715"/>
      <c r="CU25" s="715"/>
      <c r="CV25" s="715"/>
      <c r="CW25" s="715"/>
      <c r="CX25" s="715"/>
      <c r="CY25" s="716"/>
      <c r="CZ25" s="684">
        <v>18.5</v>
      </c>
      <c r="DA25" s="713"/>
      <c r="DB25" s="713"/>
      <c r="DC25" s="717"/>
      <c r="DD25" s="688">
        <v>1755480</v>
      </c>
      <c r="DE25" s="715"/>
      <c r="DF25" s="715"/>
      <c r="DG25" s="715"/>
      <c r="DH25" s="715"/>
      <c r="DI25" s="715"/>
      <c r="DJ25" s="715"/>
      <c r="DK25" s="716"/>
      <c r="DL25" s="688">
        <v>1720860</v>
      </c>
      <c r="DM25" s="715"/>
      <c r="DN25" s="715"/>
      <c r="DO25" s="715"/>
      <c r="DP25" s="715"/>
      <c r="DQ25" s="715"/>
      <c r="DR25" s="715"/>
      <c r="DS25" s="715"/>
      <c r="DT25" s="715"/>
      <c r="DU25" s="715"/>
      <c r="DV25" s="716"/>
      <c r="DW25" s="684">
        <v>27.5</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20760</v>
      </c>
      <c r="S26" s="680"/>
      <c r="T26" s="680"/>
      <c r="U26" s="680"/>
      <c r="V26" s="680"/>
      <c r="W26" s="680"/>
      <c r="X26" s="680"/>
      <c r="Y26" s="681"/>
      <c r="Z26" s="682">
        <v>0.2</v>
      </c>
      <c r="AA26" s="682"/>
      <c r="AB26" s="682"/>
      <c r="AC26" s="682"/>
      <c r="AD26" s="683" t="s">
        <v>139</v>
      </c>
      <c r="AE26" s="683"/>
      <c r="AF26" s="683"/>
      <c r="AG26" s="683"/>
      <c r="AH26" s="683"/>
      <c r="AI26" s="683"/>
      <c r="AJ26" s="683"/>
      <c r="AK26" s="683"/>
      <c r="AL26" s="684" t="s">
        <v>232</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232</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1051034</v>
      </c>
      <c r="CS26" s="680"/>
      <c r="CT26" s="680"/>
      <c r="CU26" s="680"/>
      <c r="CV26" s="680"/>
      <c r="CW26" s="680"/>
      <c r="CX26" s="680"/>
      <c r="CY26" s="681"/>
      <c r="CZ26" s="684">
        <v>10.5</v>
      </c>
      <c r="DA26" s="713"/>
      <c r="DB26" s="713"/>
      <c r="DC26" s="717"/>
      <c r="DD26" s="688">
        <v>980545</v>
      </c>
      <c r="DE26" s="680"/>
      <c r="DF26" s="680"/>
      <c r="DG26" s="680"/>
      <c r="DH26" s="680"/>
      <c r="DI26" s="680"/>
      <c r="DJ26" s="680"/>
      <c r="DK26" s="681"/>
      <c r="DL26" s="688" t="s">
        <v>139</v>
      </c>
      <c r="DM26" s="680"/>
      <c r="DN26" s="680"/>
      <c r="DO26" s="680"/>
      <c r="DP26" s="680"/>
      <c r="DQ26" s="680"/>
      <c r="DR26" s="680"/>
      <c r="DS26" s="680"/>
      <c r="DT26" s="680"/>
      <c r="DU26" s="680"/>
      <c r="DV26" s="681"/>
      <c r="DW26" s="684" t="s">
        <v>139</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1105535</v>
      </c>
      <c r="S27" s="680"/>
      <c r="T27" s="680"/>
      <c r="U27" s="680"/>
      <c r="V27" s="680"/>
      <c r="W27" s="680"/>
      <c r="X27" s="680"/>
      <c r="Y27" s="681"/>
      <c r="Z27" s="682">
        <v>10.7</v>
      </c>
      <c r="AA27" s="682"/>
      <c r="AB27" s="682"/>
      <c r="AC27" s="682"/>
      <c r="AD27" s="683" t="s">
        <v>232</v>
      </c>
      <c r="AE27" s="683"/>
      <c r="AF27" s="683"/>
      <c r="AG27" s="683"/>
      <c r="AH27" s="683"/>
      <c r="AI27" s="683"/>
      <c r="AJ27" s="683"/>
      <c r="AK27" s="683"/>
      <c r="AL27" s="684" t="s">
        <v>139</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1834596</v>
      </c>
      <c r="BH27" s="680"/>
      <c r="BI27" s="680"/>
      <c r="BJ27" s="680"/>
      <c r="BK27" s="680"/>
      <c r="BL27" s="680"/>
      <c r="BM27" s="680"/>
      <c r="BN27" s="681"/>
      <c r="BO27" s="682">
        <v>100</v>
      </c>
      <c r="BP27" s="682"/>
      <c r="BQ27" s="682"/>
      <c r="BR27" s="682"/>
      <c r="BS27" s="688" t="s">
        <v>139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1616710</v>
      </c>
      <c r="CS27" s="715"/>
      <c r="CT27" s="715"/>
      <c r="CU27" s="715"/>
      <c r="CV27" s="715"/>
      <c r="CW27" s="715"/>
      <c r="CX27" s="715"/>
      <c r="CY27" s="716"/>
      <c r="CZ27" s="684">
        <v>16.2</v>
      </c>
      <c r="DA27" s="713"/>
      <c r="DB27" s="713"/>
      <c r="DC27" s="717"/>
      <c r="DD27" s="688">
        <v>460051</v>
      </c>
      <c r="DE27" s="715"/>
      <c r="DF27" s="715"/>
      <c r="DG27" s="715"/>
      <c r="DH27" s="715"/>
      <c r="DI27" s="715"/>
      <c r="DJ27" s="715"/>
      <c r="DK27" s="716"/>
      <c r="DL27" s="688">
        <v>459561</v>
      </c>
      <c r="DM27" s="715"/>
      <c r="DN27" s="715"/>
      <c r="DO27" s="715"/>
      <c r="DP27" s="715"/>
      <c r="DQ27" s="715"/>
      <c r="DR27" s="715"/>
      <c r="DS27" s="715"/>
      <c r="DT27" s="715"/>
      <c r="DU27" s="715"/>
      <c r="DV27" s="716"/>
      <c r="DW27" s="684">
        <v>7.3</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139</v>
      </c>
      <c r="AA28" s="682"/>
      <c r="AB28" s="682"/>
      <c r="AC28" s="682"/>
      <c r="AD28" s="683" t="s">
        <v>139</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1014750</v>
      </c>
      <c r="CS28" s="680"/>
      <c r="CT28" s="680"/>
      <c r="CU28" s="680"/>
      <c r="CV28" s="680"/>
      <c r="CW28" s="680"/>
      <c r="CX28" s="680"/>
      <c r="CY28" s="681"/>
      <c r="CZ28" s="684">
        <v>10.199999999999999</v>
      </c>
      <c r="DA28" s="713"/>
      <c r="DB28" s="713"/>
      <c r="DC28" s="717"/>
      <c r="DD28" s="688">
        <v>945938</v>
      </c>
      <c r="DE28" s="680"/>
      <c r="DF28" s="680"/>
      <c r="DG28" s="680"/>
      <c r="DH28" s="680"/>
      <c r="DI28" s="680"/>
      <c r="DJ28" s="680"/>
      <c r="DK28" s="681"/>
      <c r="DL28" s="688">
        <v>945938</v>
      </c>
      <c r="DM28" s="680"/>
      <c r="DN28" s="680"/>
      <c r="DO28" s="680"/>
      <c r="DP28" s="680"/>
      <c r="DQ28" s="680"/>
      <c r="DR28" s="680"/>
      <c r="DS28" s="680"/>
      <c r="DT28" s="680"/>
      <c r="DU28" s="680"/>
      <c r="DV28" s="681"/>
      <c r="DW28" s="684">
        <v>15.1</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664976</v>
      </c>
      <c r="S29" s="680"/>
      <c r="T29" s="680"/>
      <c r="U29" s="680"/>
      <c r="V29" s="680"/>
      <c r="W29" s="680"/>
      <c r="X29" s="680"/>
      <c r="Y29" s="681"/>
      <c r="Z29" s="682">
        <v>6.4</v>
      </c>
      <c r="AA29" s="682"/>
      <c r="AB29" s="682"/>
      <c r="AC29" s="682"/>
      <c r="AD29" s="683" t="s">
        <v>232</v>
      </c>
      <c r="AE29" s="683"/>
      <c r="AF29" s="683"/>
      <c r="AG29" s="683"/>
      <c r="AH29" s="683"/>
      <c r="AI29" s="683"/>
      <c r="AJ29" s="683"/>
      <c r="AK29" s="683"/>
      <c r="AL29" s="684" t="s">
        <v>139</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1014750</v>
      </c>
      <c r="CS29" s="715"/>
      <c r="CT29" s="715"/>
      <c r="CU29" s="715"/>
      <c r="CV29" s="715"/>
      <c r="CW29" s="715"/>
      <c r="CX29" s="715"/>
      <c r="CY29" s="716"/>
      <c r="CZ29" s="684">
        <v>10.199999999999999</v>
      </c>
      <c r="DA29" s="713"/>
      <c r="DB29" s="713"/>
      <c r="DC29" s="717"/>
      <c r="DD29" s="688">
        <v>945938</v>
      </c>
      <c r="DE29" s="715"/>
      <c r="DF29" s="715"/>
      <c r="DG29" s="715"/>
      <c r="DH29" s="715"/>
      <c r="DI29" s="715"/>
      <c r="DJ29" s="715"/>
      <c r="DK29" s="716"/>
      <c r="DL29" s="688">
        <v>945938</v>
      </c>
      <c r="DM29" s="715"/>
      <c r="DN29" s="715"/>
      <c r="DO29" s="715"/>
      <c r="DP29" s="715"/>
      <c r="DQ29" s="715"/>
      <c r="DR29" s="715"/>
      <c r="DS29" s="715"/>
      <c r="DT29" s="715"/>
      <c r="DU29" s="715"/>
      <c r="DV29" s="716"/>
      <c r="DW29" s="684">
        <v>15.1</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135917</v>
      </c>
      <c r="S30" s="680"/>
      <c r="T30" s="680"/>
      <c r="U30" s="680"/>
      <c r="V30" s="680"/>
      <c r="W30" s="680"/>
      <c r="X30" s="680"/>
      <c r="Y30" s="681"/>
      <c r="Z30" s="682">
        <v>1.3</v>
      </c>
      <c r="AA30" s="682"/>
      <c r="AB30" s="682"/>
      <c r="AC30" s="682"/>
      <c r="AD30" s="683">
        <v>97851</v>
      </c>
      <c r="AE30" s="683"/>
      <c r="AF30" s="683"/>
      <c r="AG30" s="683"/>
      <c r="AH30" s="683"/>
      <c r="AI30" s="683"/>
      <c r="AJ30" s="683"/>
      <c r="AK30" s="683"/>
      <c r="AL30" s="684">
        <v>1.6</v>
      </c>
      <c r="AM30" s="685"/>
      <c r="AN30" s="685"/>
      <c r="AO30" s="686"/>
      <c r="AP30" s="727" t="s">
        <v>307</v>
      </c>
      <c r="AQ30" s="728"/>
      <c r="AR30" s="728"/>
      <c r="AS30" s="728"/>
      <c r="AT30" s="733" t="s">
        <v>308</v>
      </c>
      <c r="AU30" s="230"/>
      <c r="AV30" s="230"/>
      <c r="AW30" s="230"/>
      <c r="AX30" s="665" t="s">
        <v>188</v>
      </c>
      <c r="AY30" s="666"/>
      <c r="AZ30" s="666"/>
      <c r="BA30" s="666"/>
      <c r="BB30" s="666"/>
      <c r="BC30" s="666"/>
      <c r="BD30" s="666"/>
      <c r="BE30" s="666"/>
      <c r="BF30" s="667"/>
      <c r="BG30" s="739">
        <v>99.5</v>
      </c>
      <c r="BH30" s="740"/>
      <c r="BI30" s="740"/>
      <c r="BJ30" s="740"/>
      <c r="BK30" s="740"/>
      <c r="BL30" s="740"/>
      <c r="BM30" s="674">
        <v>97.9</v>
      </c>
      <c r="BN30" s="740"/>
      <c r="BO30" s="740"/>
      <c r="BP30" s="740"/>
      <c r="BQ30" s="741"/>
      <c r="BR30" s="739">
        <v>99.4</v>
      </c>
      <c r="BS30" s="740"/>
      <c r="BT30" s="740"/>
      <c r="BU30" s="740"/>
      <c r="BV30" s="740"/>
      <c r="BW30" s="740"/>
      <c r="BX30" s="674">
        <v>97.4</v>
      </c>
      <c r="BY30" s="740"/>
      <c r="BZ30" s="740"/>
      <c r="CA30" s="740"/>
      <c r="CB30" s="741"/>
      <c r="CD30" s="744"/>
      <c r="CE30" s="745"/>
      <c r="CF30" s="694" t="s">
        <v>309</v>
      </c>
      <c r="CG30" s="695"/>
      <c r="CH30" s="695"/>
      <c r="CI30" s="695"/>
      <c r="CJ30" s="695"/>
      <c r="CK30" s="695"/>
      <c r="CL30" s="695"/>
      <c r="CM30" s="695"/>
      <c r="CN30" s="695"/>
      <c r="CO30" s="695"/>
      <c r="CP30" s="695"/>
      <c r="CQ30" s="696"/>
      <c r="CR30" s="679">
        <v>940904</v>
      </c>
      <c r="CS30" s="680"/>
      <c r="CT30" s="680"/>
      <c r="CU30" s="680"/>
      <c r="CV30" s="680"/>
      <c r="CW30" s="680"/>
      <c r="CX30" s="680"/>
      <c r="CY30" s="681"/>
      <c r="CZ30" s="684">
        <v>9.4</v>
      </c>
      <c r="DA30" s="713"/>
      <c r="DB30" s="713"/>
      <c r="DC30" s="717"/>
      <c r="DD30" s="688">
        <v>877699</v>
      </c>
      <c r="DE30" s="680"/>
      <c r="DF30" s="680"/>
      <c r="DG30" s="680"/>
      <c r="DH30" s="680"/>
      <c r="DI30" s="680"/>
      <c r="DJ30" s="680"/>
      <c r="DK30" s="681"/>
      <c r="DL30" s="688">
        <v>877699</v>
      </c>
      <c r="DM30" s="680"/>
      <c r="DN30" s="680"/>
      <c r="DO30" s="680"/>
      <c r="DP30" s="680"/>
      <c r="DQ30" s="680"/>
      <c r="DR30" s="680"/>
      <c r="DS30" s="680"/>
      <c r="DT30" s="680"/>
      <c r="DU30" s="680"/>
      <c r="DV30" s="681"/>
      <c r="DW30" s="684">
        <v>14</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104435</v>
      </c>
      <c r="S31" s="680"/>
      <c r="T31" s="680"/>
      <c r="U31" s="680"/>
      <c r="V31" s="680"/>
      <c r="W31" s="680"/>
      <c r="X31" s="680"/>
      <c r="Y31" s="681"/>
      <c r="Z31" s="682">
        <v>1</v>
      </c>
      <c r="AA31" s="682"/>
      <c r="AB31" s="682"/>
      <c r="AC31" s="682"/>
      <c r="AD31" s="683" t="s">
        <v>232</v>
      </c>
      <c r="AE31" s="683"/>
      <c r="AF31" s="683"/>
      <c r="AG31" s="683"/>
      <c r="AH31" s="683"/>
      <c r="AI31" s="683"/>
      <c r="AJ31" s="683"/>
      <c r="AK31" s="683"/>
      <c r="AL31" s="684" t="s">
        <v>139</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99.5</v>
      </c>
      <c r="BH31" s="715"/>
      <c r="BI31" s="715"/>
      <c r="BJ31" s="715"/>
      <c r="BK31" s="715"/>
      <c r="BL31" s="715"/>
      <c r="BM31" s="685">
        <v>98.5</v>
      </c>
      <c r="BN31" s="737"/>
      <c r="BO31" s="737"/>
      <c r="BP31" s="737"/>
      <c r="BQ31" s="738"/>
      <c r="BR31" s="736">
        <v>99.5</v>
      </c>
      <c r="BS31" s="715"/>
      <c r="BT31" s="715"/>
      <c r="BU31" s="715"/>
      <c r="BV31" s="715"/>
      <c r="BW31" s="715"/>
      <c r="BX31" s="685">
        <v>97.9</v>
      </c>
      <c r="BY31" s="737"/>
      <c r="BZ31" s="737"/>
      <c r="CA31" s="737"/>
      <c r="CB31" s="738"/>
      <c r="CD31" s="744"/>
      <c r="CE31" s="745"/>
      <c r="CF31" s="694" t="s">
        <v>313</v>
      </c>
      <c r="CG31" s="695"/>
      <c r="CH31" s="695"/>
      <c r="CI31" s="695"/>
      <c r="CJ31" s="695"/>
      <c r="CK31" s="695"/>
      <c r="CL31" s="695"/>
      <c r="CM31" s="695"/>
      <c r="CN31" s="695"/>
      <c r="CO31" s="695"/>
      <c r="CP31" s="695"/>
      <c r="CQ31" s="696"/>
      <c r="CR31" s="679">
        <v>73846</v>
      </c>
      <c r="CS31" s="715"/>
      <c r="CT31" s="715"/>
      <c r="CU31" s="715"/>
      <c r="CV31" s="715"/>
      <c r="CW31" s="715"/>
      <c r="CX31" s="715"/>
      <c r="CY31" s="716"/>
      <c r="CZ31" s="684">
        <v>0.7</v>
      </c>
      <c r="DA31" s="713"/>
      <c r="DB31" s="713"/>
      <c r="DC31" s="717"/>
      <c r="DD31" s="688">
        <v>68239</v>
      </c>
      <c r="DE31" s="715"/>
      <c r="DF31" s="715"/>
      <c r="DG31" s="715"/>
      <c r="DH31" s="715"/>
      <c r="DI31" s="715"/>
      <c r="DJ31" s="715"/>
      <c r="DK31" s="716"/>
      <c r="DL31" s="688">
        <v>68239</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409666</v>
      </c>
      <c r="S32" s="680"/>
      <c r="T32" s="680"/>
      <c r="U32" s="680"/>
      <c r="V32" s="680"/>
      <c r="W32" s="680"/>
      <c r="X32" s="680"/>
      <c r="Y32" s="681"/>
      <c r="Z32" s="682">
        <v>3.9</v>
      </c>
      <c r="AA32" s="682"/>
      <c r="AB32" s="682"/>
      <c r="AC32" s="682"/>
      <c r="AD32" s="683" t="s">
        <v>139</v>
      </c>
      <c r="AE32" s="683"/>
      <c r="AF32" s="683"/>
      <c r="AG32" s="683"/>
      <c r="AH32" s="683"/>
      <c r="AI32" s="683"/>
      <c r="AJ32" s="683"/>
      <c r="AK32" s="683"/>
      <c r="AL32" s="684" t="s">
        <v>139</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99.5</v>
      </c>
      <c r="BH32" s="749"/>
      <c r="BI32" s="749"/>
      <c r="BJ32" s="749"/>
      <c r="BK32" s="749"/>
      <c r="BL32" s="749"/>
      <c r="BM32" s="750">
        <v>97.3</v>
      </c>
      <c r="BN32" s="749"/>
      <c r="BO32" s="749"/>
      <c r="BP32" s="749"/>
      <c r="BQ32" s="751"/>
      <c r="BR32" s="748">
        <v>99.4</v>
      </c>
      <c r="BS32" s="749"/>
      <c r="BT32" s="749"/>
      <c r="BU32" s="749"/>
      <c r="BV32" s="749"/>
      <c r="BW32" s="749"/>
      <c r="BX32" s="750">
        <v>96.9</v>
      </c>
      <c r="BY32" s="749"/>
      <c r="BZ32" s="749"/>
      <c r="CA32" s="749"/>
      <c r="CB32" s="751"/>
      <c r="CD32" s="746"/>
      <c r="CE32" s="747"/>
      <c r="CF32" s="694" t="s">
        <v>316</v>
      </c>
      <c r="CG32" s="695"/>
      <c r="CH32" s="695"/>
      <c r="CI32" s="695"/>
      <c r="CJ32" s="695"/>
      <c r="CK32" s="695"/>
      <c r="CL32" s="695"/>
      <c r="CM32" s="695"/>
      <c r="CN32" s="695"/>
      <c r="CO32" s="695"/>
      <c r="CP32" s="695"/>
      <c r="CQ32" s="696"/>
      <c r="CR32" s="679" t="s">
        <v>232</v>
      </c>
      <c r="CS32" s="680"/>
      <c r="CT32" s="680"/>
      <c r="CU32" s="680"/>
      <c r="CV32" s="680"/>
      <c r="CW32" s="680"/>
      <c r="CX32" s="680"/>
      <c r="CY32" s="681"/>
      <c r="CZ32" s="684" t="s">
        <v>139</v>
      </c>
      <c r="DA32" s="713"/>
      <c r="DB32" s="713"/>
      <c r="DC32" s="717"/>
      <c r="DD32" s="688" t="s">
        <v>139</v>
      </c>
      <c r="DE32" s="680"/>
      <c r="DF32" s="680"/>
      <c r="DG32" s="680"/>
      <c r="DH32" s="680"/>
      <c r="DI32" s="680"/>
      <c r="DJ32" s="680"/>
      <c r="DK32" s="681"/>
      <c r="DL32" s="688" t="s">
        <v>232</v>
      </c>
      <c r="DM32" s="680"/>
      <c r="DN32" s="680"/>
      <c r="DO32" s="680"/>
      <c r="DP32" s="680"/>
      <c r="DQ32" s="680"/>
      <c r="DR32" s="680"/>
      <c r="DS32" s="680"/>
      <c r="DT32" s="680"/>
      <c r="DU32" s="680"/>
      <c r="DV32" s="681"/>
      <c r="DW32" s="684" t="s">
        <v>139</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398111</v>
      </c>
      <c r="S33" s="680"/>
      <c r="T33" s="680"/>
      <c r="U33" s="680"/>
      <c r="V33" s="680"/>
      <c r="W33" s="680"/>
      <c r="X33" s="680"/>
      <c r="Y33" s="681"/>
      <c r="Z33" s="682">
        <v>3.8</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4010312</v>
      </c>
      <c r="CS33" s="715"/>
      <c r="CT33" s="715"/>
      <c r="CU33" s="715"/>
      <c r="CV33" s="715"/>
      <c r="CW33" s="715"/>
      <c r="CX33" s="715"/>
      <c r="CY33" s="716"/>
      <c r="CZ33" s="684">
        <v>40.1</v>
      </c>
      <c r="DA33" s="713"/>
      <c r="DB33" s="713"/>
      <c r="DC33" s="717"/>
      <c r="DD33" s="688">
        <v>3009430</v>
      </c>
      <c r="DE33" s="715"/>
      <c r="DF33" s="715"/>
      <c r="DG33" s="715"/>
      <c r="DH33" s="715"/>
      <c r="DI33" s="715"/>
      <c r="DJ33" s="715"/>
      <c r="DK33" s="716"/>
      <c r="DL33" s="688">
        <v>2649391</v>
      </c>
      <c r="DM33" s="715"/>
      <c r="DN33" s="715"/>
      <c r="DO33" s="715"/>
      <c r="DP33" s="715"/>
      <c r="DQ33" s="715"/>
      <c r="DR33" s="715"/>
      <c r="DS33" s="715"/>
      <c r="DT33" s="715"/>
      <c r="DU33" s="715"/>
      <c r="DV33" s="716"/>
      <c r="DW33" s="684">
        <v>42.4</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73133</v>
      </c>
      <c r="S34" s="680"/>
      <c r="T34" s="680"/>
      <c r="U34" s="680"/>
      <c r="V34" s="680"/>
      <c r="W34" s="680"/>
      <c r="X34" s="680"/>
      <c r="Y34" s="681"/>
      <c r="Z34" s="682">
        <v>0.7</v>
      </c>
      <c r="AA34" s="682"/>
      <c r="AB34" s="682"/>
      <c r="AC34" s="682"/>
      <c r="AD34" s="683">
        <v>81</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1305308</v>
      </c>
      <c r="CS34" s="680"/>
      <c r="CT34" s="680"/>
      <c r="CU34" s="680"/>
      <c r="CV34" s="680"/>
      <c r="CW34" s="680"/>
      <c r="CX34" s="680"/>
      <c r="CY34" s="681"/>
      <c r="CZ34" s="684">
        <v>13.1</v>
      </c>
      <c r="DA34" s="713"/>
      <c r="DB34" s="713"/>
      <c r="DC34" s="717"/>
      <c r="DD34" s="688">
        <v>1020060</v>
      </c>
      <c r="DE34" s="680"/>
      <c r="DF34" s="680"/>
      <c r="DG34" s="680"/>
      <c r="DH34" s="680"/>
      <c r="DI34" s="680"/>
      <c r="DJ34" s="680"/>
      <c r="DK34" s="681"/>
      <c r="DL34" s="688">
        <v>904507</v>
      </c>
      <c r="DM34" s="680"/>
      <c r="DN34" s="680"/>
      <c r="DO34" s="680"/>
      <c r="DP34" s="680"/>
      <c r="DQ34" s="680"/>
      <c r="DR34" s="680"/>
      <c r="DS34" s="680"/>
      <c r="DT34" s="680"/>
      <c r="DU34" s="680"/>
      <c r="DV34" s="681"/>
      <c r="DW34" s="684">
        <v>14.5</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897202</v>
      </c>
      <c r="S35" s="680"/>
      <c r="T35" s="680"/>
      <c r="U35" s="680"/>
      <c r="V35" s="680"/>
      <c r="W35" s="680"/>
      <c r="X35" s="680"/>
      <c r="Y35" s="681"/>
      <c r="Z35" s="682">
        <v>8.6</v>
      </c>
      <c r="AA35" s="682"/>
      <c r="AB35" s="682"/>
      <c r="AC35" s="682"/>
      <c r="AD35" s="683" t="s">
        <v>232</v>
      </c>
      <c r="AE35" s="683"/>
      <c r="AF35" s="683"/>
      <c r="AG35" s="683"/>
      <c r="AH35" s="683"/>
      <c r="AI35" s="683"/>
      <c r="AJ35" s="683"/>
      <c r="AK35" s="683"/>
      <c r="AL35" s="684" t="s">
        <v>232</v>
      </c>
      <c r="AM35" s="685"/>
      <c r="AN35" s="685"/>
      <c r="AO35" s="686"/>
      <c r="AP35" s="234"/>
      <c r="AQ35" s="752" t="s">
        <v>324</v>
      </c>
      <c r="AR35" s="753"/>
      <c r="AS35" s="753"/>
      <c r="AT35" s="753"/>
      <c r="AU35" s="753"/>
      <c r="AV35" s="753"/>
      <c r="AW35" s="753"/>
      <c r="AX35" s="753"/>
      <c r="AY35" s="754"/>
      <c r="AZ35" s="668">
        <v>1154241</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359463</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78885</v>
      </c>
      <c r="CS35" s="715"/>
      <c r="CT35" s="715"/>
      <c r="CU35" s="715"/>
      <c r="CV35" s="715"/>
      <c r="CW35" s="715"/>
      <c r="CX35" s="715"/>
      <c r="CY35" s="716"/>
      <c r="CZ35" s="684">
        <v>0.8</v>
      </c>
      <c r="DA35" s="713"/>
      <c r="DB35" s="713"/>
      <c r="DC35" s="717"/>
      <c r="DD35" s="688">
        <v>61884</v>
      </c>
      <c r="DE35" s="715"/>
      <c r="DF35" s="715"/>
      <c r="DG35" s="715"/>
      <c r="DH35" s="715"/>
      <c r="DI35" s="715"/>
      <c r="DJ35" s="715"/>
      <c r="DK35" s="716"/>
      <c r="DL35" s="688">
        <v>22446</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139</v>
      </c>
      <c r="AA36" s="682"/>
      <c r="AB36" s="682"/>
      <c r="AC36" s="682"/>
      <c r="AD36" s="683" t="s">
        <v>139</v>
      </c>
      <c r="AE36" s="683"/>
      <c r="AF36" s="683"/>
      <c r="AG36" s="683"/>
      <c r="AH36" s="683"/>
      <c r="AI36" s="683"/>
      <c r="AJ36" s="683"/>
      <c r="AK36" s="683"/>
      <c r="AL36" s="684" t="s">
        <v>139</v>
      </c>
      <c r="AM36" s="685"/>
      <c r="AN36" s="685"/>
      <c r="AO36" s="686"/>
      <c r="AQ36" s="756" t="s">
        <v>328</v>
      </c>
      <c r="AR36" s="757"/>
      <c r="AS36" s="757"/>
      <c r="AT36" s="757"/>
      <c r="AU36" s="757"/>
      <c r="AV36" s="757"/>
      <c r="AW36" s="757"/>
      <c r="AX36" s="757"/>
      <c r="AY36" s="758"/>
      <c r="AZ36" s="679">
        <v>161488</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359463</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1354961</v>
      </c>
      <c r="CS36" s="680"/>
      <c r="CT36" s="680"/>
      <c r="CU36" s="680"/>
      <c r="CV36" s="680"/>
      <c r="CW36" s="680"/>
      <c r="CX36" s="680"/>
      <c r="CY36" s="681"/>
      <c r="CZ36" s="684">
        <v>13.6</v>
      </c>
      <c r="DA36" s="713"/>
      <c r="DB36" s="713"/>
      <c r="DC36" s="717"/>
      <c r="DD36" s="688">
        <v>942335</v>
      </c>
      <c r="DE36" s="680"/>
      <c r="DF36" s="680"/>
      <c r="DG36" s="680"/>
      <c r="DH36" s="680"/>
      <c r="DI36" s="680"/>
      <c r="DJ36" s="680"/>
      <c r="DK36" s="681"/>
      <c r="DL36" s="688">
        <v>766572</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250802</v>
      </c>
      <c r="S37" s="680"/>
      <c r="T37" s="680"/>
      <c r="U37" s="680"/>
      <c r="V37" s="680"/>
      <c r="W37" s="680"/>
      <c r="X37" s="680"/>
      <c r="Y37" s="681"/>
      <c r="Z37" s="682">
        <v>2.4</v>
      </c>
      <c r="AA37" s="682"/>
      <c r="AB37" s="682"/>
      <c r="AC37" s="682"/>
      <c r="AD37" s="683" t="s">
        <v>232</v>
      </c>
      <c r="AE37" s="683"/>
      <c r="AF37" s="683"/>
      <c r="AG37" s="683"/>
      <c r="AH37" s="683"/>
      <c r="AI37" s="683"/>
      <c r="AJ37" s="683"/>
      <c r="AK37" s="683"/>
      <c r="AL37" s="684" t="s">
        <v>139</v>
      </c>
      <c r="AM37" s="685"/>
      <c r="AN37" s="685"/>
      <c r="AO37" s="686"/>
      <c r="AQ37" s="756" t="s">
        <v>332</v>
      </c>
      <c r="AR37" s="757"/>
      <c r="AS37" s="757"/>
      <c r="AT37" s="757"/>
      <c r="AU37" s="757"/>
      <c r="AV37" s="757"/>
      <c r="AW37" s="757"/>
      <c r="AX37" s="757"/>
      <c r="AY37" s="758"/>
      <c r="AZ37" s="679">
        <v>9568</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2869</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839008</v>
      </c>
      <c r="CS37" s="715"/>
      <c r="CT37" s="715"/>
      <c r="CU37" s="715"/>
      <c r="CV37" s="715"/>
      <c r="CW37" s="715"/>
      <c r="CX37" s="715"/>
      <c r="CY37" s="716"/>
      <c r="CZ37" s="684">
        <v>8.4</v>
      </c>
      <c r="DA37" s="713"/>
      <c r="DB37" s="713"/>
      <c r="DC37" s="717"/>
      <c r="DD37" s="688">
        <v>687822</v>
      </c>
      <c r="DE37" s="715"/>
      <c r="DF37" s="715"/>
      <c r="DG37" s="715"/>
      <c r="DH37" s="715"/>
      <c r="DI37" s="715"/>
      <c r="DJ37" s="715"/>
      <c r="DK37" s="716"/>
      <c r="DL37" s="688">
        <v>594416</v>
      </c>
      <c r="DM37" s="715"/>
      <c r="DN37" s="715"/>
      <c r="DO37" s="715"/>
      <c r="DP37" s="715"/>
      <c r="DQ37" s="715"/>
      <c r="DR37" s="715"/>
      <c r="DS37" s="715"/>
      <c r="DT37" s="715"/>
      <c r="DU37" s="715"/>
      <c r="DV37" s="716"/>
      <c r="DW37" s="684">
        <v>9.5</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10374551</v>
      </c>
      <c r="S38" s="760"/>
      <c r="T38" s="760"/>
      <c r="U38" s="760"/>
      <c r="V38" s="760"/>
      <c r="W38" s="760"/>
      <c r="X38" s="760"/>
      <c r="Y38" s="761"/>
      <c r="Z38" s="762">
        <v>100</v>
      </c>
      <c r="AA38" s="762"/>
      <c r="AB38" s="762"/>
      <c r="AC38" s="762"/>
      <c r="AD38" s="763">
        <v>6004263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232</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4539</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1144673</v>
      </c>
      <c r="CS38" s="680"/>
      <c r="CT38" s="680"/>
      <c r="CU38" s="680"/>
      <c r="CV38" s="680"/>
      <c r="CW38" s="680"/>
      <c r="CX38" s="680"/>
      <c r="CY38" s="681"/>
      <c r="CZ38" s="684">
        <v>11.5</v>
      </c>
      <c r="DA38" s="713"/>
      <c r="DB38" s="713"/>
      <c r="DC38" s="717"/>
      <c r="DD38" s="688">
        <v>978329</v>
      </c>
      <c r="DE38" s="680"/>
      <c r="DF38" s="680"/>
      <c r="DG38" s="680"/>
      <c r="DH38" s="680"/>
      <c r="DI38" s="680"/>
      <c r="DJ38" s="680"/>
      <c r="DK38" s="681"/>
      <c r="DL38" s="688">
        <v>949044</v>
      </c>
      <c r="DM38" s="680"/>
      <c r="DN38" s="680"/>
      <c r="DO38" s="680"/>
      <c r="DP38" s="680"/>
      <c r="DQ38" s="680"/>
      <c r="DR38" s="680"/>
      <c r="DS38" s="680"/>
      <c r="DT38" s="680"/>
      <c r="DU38" s="680"/>
      <c r="DV38" s="681"/>
      <c r="DW38" s="684">
        <v>15.2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139</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67</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104045</v>
      </c>
      <c r="CS39" s="715"/>
      <c r="CT39" s="715"/>
      <c r="CU39" s="715"/>
      <c r="CV39" s="715"/>
      <c r="CW39" s="715"/>
      <c r="CX39" s="715"/>
      <c r="CY39" s="716"/>
      <c r="CZ39" s="684">
        <v>1</v>
      </c>
      <c r="DA39" s="713"/>
      <c r="DB39" s="713"/>
      <c r="DC39" s="717"/>
      <c r="DD39" s="688" t="s">
        <v>139</v>
      </c>
      <c r="DE39" s="715"/>
      <c r="DF39" s="715"/>
      <c r="DG39" s="715"/>
      <c r="DH39" s="715"/>
      <c r="DI39" s="715"/>
      <c r="DJ39" s="715"/>
      <c r="DK39" s="716"/>
      <c r="DL39" s="688" t="s">
        <v>139</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171948</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22440</v>
      </c>
      <c r="CS40" s="680"/>
      <c r="CT40" s="680"/>
      <c r="CU40" s="680"/>
      <c r="CV40" s="680"/>
      <c r="CW40" s="680"/>
      <c r="CX40" s="680"/>
      <c r="CY40" s="681"/>
      <c r="CZ40" s="684">
        <v>0.2</v>
      </c>
      <c r="DA40" s="713"/>
      <c r="DB40" s="713"/>
      <c r="DC40" s="717"/>
      <c r="DD40" s="688">
        <v>6822</v>
      </c>
      <c r="DE40" s="680"/>
      <c r="DF40" s="680"/>
      <c r="DG40" s="680"/>
      <c r="DH40" s="680"/>
      <c r="DI40" s="680"/>
      <c r="DJ40" s="680"/>
      <c r="DK40" s="681"/>
      <c r="DL40" s="688">
        <v>6822</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811237</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477</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232</v>
      </c>
      <c r="CS41" s="715"/>
      <c r="CT41" s="715"/>
      <c r="CU41" s="715"/>
      <c r="CV41" s="715"/>
      <c r="CW41" s="715"/>
      <c r="CX41" s="715"/>
      <c r="CY41" s="716"/>
      <c r="CZ41" s="684" t="s">
        <v>139</v>
      </c>
      <c r="DA41" s="713"/>
      <c r="DB41" s="713"/>
      <c r="DC41" s="717"/>
      <c r="DD41" s="688" t="s">
        <v>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1508938</v>
      </c>
      <c r="CS42" s="680"/>
      <c r="CT42" s="680"/>
      <c r="CU42" s="680"/>
      <c r="CV42" s="680"/>
      <c r="CW42" s="680"/>
      <c r="CX42" s="680"/>
      <c r="CY42" s="681"/>
      <c r="CZ42" s="684">
        <v>15.1</v>
      </c>
      <c r="DA42" s="685"/>
      <c r="DB42" s="685"/>
      <c r="DC42" s="780"/>
      <c r="DD42" s="688">
        <v>452051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36957</v>
      </c>
      <c r="CS43" s="715"/>
      <c r="CT43" s="715"/>
      <c r="CU43" s="715"/>
      <c r="CV43" s="715"/>
      <c r="CW43" s="715"/>
      <c r="CX43" s="715"/>
      <c r="CY43" s="716"/>
      <c r="CZ43" s="684">
        <v>0.4</v>
      </c>
      <c r="DA43" s="713"/>
      <c r="DB43" s="713"/>
      <c r="DC43" s="717"/>
      <c r="DD43" s="688">
        <v>36957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305</v>
      </c>
      <c r="CE44" s="792"/>
      <c r="CF44" s="676" t="s">
        <v>354</v>
      </c>
      <c r="CG44" s="677"/>
      <c r="CH44" s="677"/>
      <c r="CI44" s="677"/>
      <c r="CJ44" s="677"/>
      <c r="CK44" s="677"/>
      <c r="CL44" s="677"/>
      <c r="CM44" s="677"/>
      <c r="CN44" s="677"/>
      <c r="CO44" s="677"/>
      <c r="CP44" s="677"/>
      <c r="CQ44" s="678"/>
      <c r="CR44" s="679">
        <v>1453054</v>
      </c>
      <c r="CS44" s="680"/>
      <c r="CT44" s="680"/>
      <c r="CU44" s="680"/>
      <c r="CV44" s="680"/>
      <c r="CW44" s="680"/>
      <c r="CX44" s="680"/>
      <c r="CY44" s="681"/>
      <c r="CZ44" s="684">
        <v>14.5</v>
      </c>
      <c r="DA44" s="685"/>
      <c r="DB44" s="685"/>
      <c r="DC44" s="780"/>
      <c r="DD44" s="688">
        <v>433879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664181</v>
      </c>
      <c r="CS45" s="715"/>
      <c r="CT45" s="715"/>
      <c r="CU45" s="715"/>
      <c r="CV45" s="715"/>
      <c r="CW45" s="715"/>
      <c r="CX45" s="715"/>
      <c r="CY45" s="716"/>
      <c r="CZ45" s="684">
        <v>6.6</v>
      </c>
      <c r="DA45" s="713"/>
      <c r="DB45" s="713"/>
      <c r="DC45" s="717"/>
      <c r="DD45" s="688">
        <v>92076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725173</v>
      </c>
      <c r="CS46" s="680"/>
      <c r="CT46" s="680"/>
      <c r="CU46" s="680"/>
      <c r="CV46" s="680"/>
      <c r="CW46" s="680"/>
      <c r="CX46" s="680"/>
      <c r="CY46" s="681"/>
      <c r="CZ46" s="684">
        <v>7.3</v>
      </c>
      <c r="DA46" s="685"/>
      <c r="DB46" s="685"/>
      <c r="DC46" s="780"/>
      <c r="DD46" s="688">
        <v>300524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55884</v>
      </c>
      <c r="CS47" s="715"/>
      <c r="CT47" s="715"/>
      <c r="CU47" s="715"/>
      <c r="CV47" s="715"/>
      <c r="CW47" s="715"/>
      <c r="CX47" s="715"/>
      <c r="CY47" s="716"/>
      <c r="CZ47" s="684">
        <v>0.6</v>
      </c>
      <c r="DA47" s="713"/>
      <c r="DB47" s="713"/>
      <c r="DC47" s="717"/>
      <c r="DD47" s="688">
        <v>18172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139</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9995247</v>
      </c>
      <c r="CS49" s="749"/>
      <c r="CT49" s="749"/>
      <c r="CU49" s="749"/>
      <c r="CV49" s="749"/>
      <c r="CW49" s="749"/>
      <c r="CX49" s="749"/>
      <c r="CY49" s="781"/>
      <c r="CZ49" s="764">
        <v>100</v>
      </c>
      <c r="DA49" s="782"/>
      <c r="DB49" s="782"/>
      <c r="DC49" s="783"/>
      <c r="DD49" s="784">
        <v>6622950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ru8VExI5+ZL8p7Qzf/Fg7c1sgmtO+9Or/nFa2tCRZCCdGWZb62RgMTrQbW7+fUIRF90/sVcWYd93buDfgsVPA==" saltValue="PkuajNX7T6hUn5fRQiv+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10326</v>
      </c>
      <c r="R7" s="815"/>
      <c r="S7" s="815"/>
      <c r="T7" s="815"/>
      <c r="U7" s="815"/>
      <c r="V7" s="815">
        <v>9947</v>
      </c>
      <c r="W7" s="815"/>
      <c r="X7" s="815"/>
      <c r="Y7" s="815"/>
      <c r="Z7" s="815"/>
      <c r="AA7" s="815">
        <v>379</v>
      </c>
      <c r="AB7" s="815"/>
      <c r="AC7" s="815"/>
      <c r="AD7" s="815"/>
      <c r="AE7" s="816"/>
      <c r="AF7" s="817">
        <v>293</v>
      </c>
      <c r="AG7" s="818"/>
      <c r="AH7" s="818"/>
      <c r="AI7" s="818"/>
      <c r="AJ7" s="819"/>
      <c r="AK7" s="854">
        <v>400</v>
      </c>
      <c r="AL7" s="855"/>
      <c r="AM7" s="855"/>
      <c r="AN7" s="855"/>
      <c r="AO7" s="855"/>
      <c r="AP7" s="855">
        <v>9773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599</v>
      </c>
      <c r="BT7" s="859"/>
      <c r="BU7" s="859"/>
      <c r="BV7" s="859"/>
      <c r="BW7" s="859"/>
      <c r="BX7" s="859"/>
      <c r="BY7" s="859"/>
      <c r="BZ7" s="859"/>
      <c r="CA7" s="859"/>
      <c r="CB7" s="859"/>
      <c r="CC7" s="859"/>
      <c r="CD7" s="859"/>
      <c r="CE7" s="859"/>
      <c r="CF7" s="859"/>
      <c r="CG7" s="860"/>
      <c r="CH7" s="851">
        <v>-4</v>
      </c>
      <c r="CI7" s="852"/>
      <c r="CJ7" s="852"/>
      <c r="CK7" s="852"/>
      <c r="CL7" s="853"/>
      <c r="CM7" s="851">
        <v>48</v>
      </c>
      <c r="CN7" s="852"/>
      <c r="CO7" s="852"/>
      <c r="CP7" s="852"/>
      <c r="CQ7" s="853"/>
      <c r="CR7" s="851">
        <v>10</v>
      </c>
      <c r="CS7" s="852"/>
      <c r="CT7" s="852"/>
      <c r="CU7" s="852"/>
      <c r="CV7" s="853"/>
      <c r="CW7" s="851" t="s">
        <v>598</v>
      </c>
      <c r="CX7" s="852"/>
      <c r="CY7" s="852"/>
      <c r="CZ7" s="852"/>
      <c r="DA7" s="853"/>
      <c r="DB7" s="851" t="s">
        <v>598</v>
      </c>
      <c r="DC7" s="852"/>
      <c r="DD7" s="852"/>
      <c r="DE7" s="852"/>
      <c r="DF7" s="853"/>
      <c r="DG7" s="851" t="s">
        <v>602</v>
      </c>
      <c r="DH7" s="852"/>
      <c r="DI7" s="852"/>
      <c r="DJ7" s="852"/>
      <c r="DK7" s="853"/>
      <c r="DL7" s="851" t="s">
        <v>598</v>
      </c>
      <c r="DM7" s="852"/>
      <c r="DN7" s="852"/>
      <c r="DO7" s="852"/>
      <c r="DP7" s="853"/>
      <c r="DQ7" s="851" t="s">
        <v>598</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103</v>
      </c>
      <c r="R8" s="839"/>
      <c r="S8" s="839"/>
      <c r="T8" s="839"/>
      <c r="U8" s="839"/>
      <c r="V8" s="839">
        <v>103</v>
      </c>
      <c r="W8" s="839"/>
      <c r="X8" s="839"/>
      <c r="Y8" s="839"/>
      <c r="Z8" s="839"/>
      <c r="AA8" s="839" t="s">
        <v>594</v>
      </c>
      <c r="AB8" s="839"/>
      <c r="AC8" s="839"/>
      <c r="AD8" s="839"/>
      <c r="AE8" s="840"/>
      <c r="AF8" s="841" t="s">
        <v>384</v>
      </c>
      <c r="AG8" s="842"/>
      <c r="AH8" s="842"/>
      <c r="AI8" s="842"/>
      <c r="AJ8" s="843"/>
      <c r="AK8" s="844">
        <v>66</v>
      </c>
      <c r="AL8" s="845"/>
      <c r="AM8" s="845"/>
      <c r="AN8" s="845"/>
      <c r="AO8" s="845"/>
      <c r="AP8" s="845" t="s">
        <v>595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600</v>
      </c>
      <c r="BT8" s="849"/>
      <c r="BU8" s="849"/>
      <c r="BV8" s="849"/>
      <c r="BW8" s="849"/>
      <c r="BX8" s="849"/>
      <c r="BY8" s="849"/>
      <c r="BZ8" s="849"/>
      <c r="CA8" s="849"/>
      <c r="CB8" s="849"/>
      <c r="CC8" s="849"/>
      <c r="CD8" s="849"/>
      <c r="CE8" s="849"/>
      <c r="CF8" s="849"/>
      <c r="CG8" s="850"/>
      <c r="CH8" s="861">
        <v>3</v>
      </c>
      <c r="CI8" s="862"/>
      <c r="CJ8" s="862"/>
      <c r="CK8" s="862"/>
      <c r="CL8" s="863"/>
      <c r="CM8" s="861">
        <v>33</v>
      </c>
      <c r="CN8" s="862"/>
      <c r="CO8" s="862"/>
      <c r="CP8" s="862"/>
      <c r="CQ8" s="863"/>
      <c r="CR8" s="861">
        <v>20</v>
      </c>
      <c r="CS8" s="862"/>
      <c r="CT8" s="862"/>
      <c r="CU8" s="862"/>
      <c r="CV8" s="863"/>
      <c r="CW8" s="861" t="s">
        <v>601</v>
      </c>
      <c r="CX8" s="862"/>
      <c r="CY8" s="862"/>
      <c r="CZ8" s="862"/>
      <c r="DA8" s="863"/>
      <c r="DB8" s="861" t="s">
        <v>598</v>
      </c>
      <c r="DC8" s="862"/>
      <c r="DD8" s="862"/>
      <c r="DE8" s="862"/>
      <c r="DF8" s="863"/>
      <c r="DG8" s="861" t="s">
        <v>598</v>
      </c>
      <c r="DH8" s="862"/>
      <c r="DI8" s="862"/>
      <c r="DJ8" s="862"/>
      <c r="DK8" s="863"/>
      <c r="DL8" s="861" t="s">
        <v>598</v>
      </c>
      <c r="DM8" s="862"/>
      <c r="DN8" s="862"/>
      <c r="DO8" s="862"/>
      <c r="DP8" s="863"/>
      <c r="DQ8" s="861" t="s">
        <v>598</v>
      </c>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23</v>
      </c>
      <c r="R9" s="839"/>
      <c r="S9" s="839"/>
      <c r="T9" s="839"/>
      <c r="U9" s="839"/>
      <c r="V9" s="839">
        <v>23</v>
      </c>
      <c r="W9" s="839"/>
      <c r="X9" s="839"/>
      <c r="Y9" s="839"/>
      <c r="Z9" s="839"/>
      <c r="AA9" s="839">
        <v>0</v>
      </c>
      <c r="AB9" s="839"/>
      <c r="AC9" s="839"/>
      <c r="AD9" s="839"/>
      <c r="AE9" s="840"/>
      <c r="AF9" s="841">
        <v>0</v>
      </c>
      <c r="AG9" s="842"/>
      <c r="AH9" s="842"/>
      <c r="AI9" s="842"/>
      <c r="AJ9" s="843"/>
      <c r="AK9" s="844">
        <v>7</v>
      </c>
      <c r="AL9" s="845"/>
      <c r="AM9" s="845"/>
      <c r="AN9" s="845"/>
      <c r="AO9" s="845"/>
      <c r="AP9" s="845" t="s">
        <v>595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10375</v>
      </c>
      <c r="R23" s="874"/>
      <c r="S23" s="874"/>
      <c r="T23" s="874"/>
      <c r="U23" s="874"/>
      <c r="V23" s="874">
        <v>9995</v>
      </c>
      <c r="W23" s="874"/>
      <c r="X23" s="874"/>
      <c r="Y23" s="874"/>
      <c r="Z23" s="874"/>
      <c r="AA23" s="874">
        <v>379</v>
      </c>
      <c r="AB23" s="874"/>
      <c r="AC23" s="874"/>
      <c r="AD23" s="874"/>
      <c r="AE23" s="875"/>
      <c r="AF23" s="876">
        <v>293</v>
      </c>
      <c r="AG23" s="874"/>
      <c r="AH23" s="874"/>
      <c r="AI23" s="874"/>
      <c r="AJ23" s="877"/>
      <c r="AK23" s="878"/>
      <c r="AL23" s="879"/>
      <c r="AM23" s="879"/>
      <c r="AN23" s="879"/>
      <c r="AO23" s="879"/>
      <c r="AP23" s="874">
        <v>9773</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3303</v>
      </c>
      <c r="R28" s="903"/>
      <c r="S28" s="903"/>
      <c r="T28" s="903"/>
      <c r="U28" s="903"/>
      <c r="V28" s="903">
        <v>2943</v>
      </c>
      <c r="W28" s="903"/>
      <c r="X28" s="903"/>
      <c r="Y28" s="903"/>
      <c r="Z28" s="903"/>
      <c r="AA28" s="903">
        <v>359</v>
      </c>
      <c r="AB28" s="903"/>
      <c r="AC28" s="903"/>
      <c r="AD28" s="903"/>
      <c r="AE28" s="904"/>
      <c r="AF28" s="905">
        <v>359</v>
      </c>
      <c r="AG28" s="903"/>
      <c r="AH28" s="903"/>
      <c r="AI28" s="903"/>
      <c r="AJ28" s="906"/>
      <c r="AK28" s="907">
        <v>172</v>
      </c>
      <c r="AL28" s="898"/>
      <c r="AM28" s="898"/>
      <c r="AN28" s="898"/>
      <c r="AO28" s="898"/>
      <c r="AP28" s="898" t="s">
        <v>594</v>
      </c>
      <c r="AQ28" s="898"/>
      <c r="AR28" s="898"/>
      <c r="AS28" s="898"/>
      <c r="AT28" s="898"/>
      <c r="AU28" s="898" t="s">
        <v>597</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2509</v>
      </c>
      <c r="R29" s="839"/>
      <c r="S29" s="839"/>
      <c r="T29" s="839"/>
      <c r="U29" s="839"/>
      <c r="V29" s="839">
        <v>2256</v>
      </c>
      <c r="W29" s="839"/>
      <c r="X29" s="839"/>
      <c r="Y29" s="839"/>
      <c r="Z29" s="839"/>
      <c r="AA29" s="839">
        <v>253</v>
      </c>
      <c r="AB29" s="839"/>
      <c r="AC29" s="839"/>
      <c r="AD29" s="839"/>
      <c r="AE29" s="840"/>
      <c r="AF29" s="841">
        <v>253</v>
      </c>
      <c r="AG29" s="842"/>
      <c r="AH29" s="842"/>
      <c r="AI29" s="842"/>
      <c r="AJ29" s="843"/>
      <c r="AK29" s="910">
        <v>337</v>
      </c>
      <c r="AL29" s="911"/>
      <c r="AM29" s="911"/>
      <c r="AN29" s="911"/>
      <c r="AO29" s="911"/>
      <c r="AP29" s="911" t="s">
        <v>596</v>
      </c>
      <c r="AQ29" s="911"/>
      <c r="AR29" s="911"/>
      <c r="AS29" s="911"/>
      <c r="AT29" s="911"/>
      <c r="AU29" s="911" t="s">
        <v>595</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271</v>
      </c>
      <c r="R30" s="839"/>
      <c r="S30" s="839"/>
      <c r="T30" s="839"/>
      <c r="U30" s="839"/>
      <c r="V30" s="839">
        <v>269</v>
      </c>
      <c r="W30" s="839"/>
      <c r="X30" s="839"/>
      <c r="Y30" s="839"/>
      <c r="Z30" s="839"/>
      <c r="AA30" s="839">
        <v>2</v>
      </c>
      <c r="AB30" s="839"/>
      <c r="AC30" s="839"/>
      <c r="AD30" s="839"/>
      <c r="AE30" s="840"/>
      <c r="AF30" s="841">
        <v>2</v>
      </c>
      <c r="AG30" s="842"/>
      <c r="AH30" s="842"/>
      <c r="AI30" s="842"/>
      <c r="AJ30" s="843"/>
      <c r="AK30" s="910">
        <v>106</v>
      </c>
      <c r="AL30" s="911"/>
      <c r="AM30" s="911"/>
      <c r="AN30" s="911"/>
      <c r="AO30" s="911"/>
      <c r="AP30" s="911" t="s">
        <v>596</v>
      </c>
      <c r="AQ30" s="911"/>
      <c r="AR30" s="911"/>
      <c r="AS30" s="911"/>
      <c r="AT30" s="911"/>
      <c r="AU30" s="911" t="s">
        <v>596</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251</v>
      </c>
      <c r="R31" s="839"/>
      <c r="S31" s="839"/>
      <c r="T31" s="839"/>
      <c r="U31" s="839"/>
      <c r="V31" s="839">
        <v>211</v>
      </c>
      <c r="W31" s="839"/>
      <c r="X31" s="839"/>
      <c r="Y31" s="839"/>
      <c r="Z31" s="839"/>
      <c r="AA31" s="839">
        <v>40</v>
      </c>
      <c r="AB31" s="839"/>
      <c r="AC31" s="839"/>
      <c r="AD31" s="839"/>
      <c r="AE31" s="840"/>
      <c r="AF31" s="841">
        <v>314</v>
      </c>
      <c r="AG31" s="842"/>
      <c r="AH31" s="842"/>
      <c r="AI31" s="842"/>
      <c r="AJ31" s="843"/>
      <c r="AK31" s="910">
        <v>10</v>
      </c>
      <c r="AL31" s="911"/>
      <c r="AM31" s="911"/>
      <c r="AN31" s="911"/>
      <c r="AO31" s="911"/>
      <c r="AP31" s="911">
        <v>888</v>
      </c>
      <c r="AQ31" s="911"/>
      <c r="AR31" s="911"/>
      <c r="AS31" s="911"/>
      <c r="AT31" s="911"/>
      <c r="AU31" s="911">
        <v>29</v>
      </c>
      <c r="AV31" s="911"/>
      <c r="AW31" s="911"/>
      <c r="AX31" s="911"/>
      <c r="AY31" s="911"/>
      <c r="AZ31" s="912" t="s">
        <v>595</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212</v>
      </c>
      <c r="R32" s="839"/>
      <c r="S32" s="839"/>
      <c r="T32" s="839"/>
      <c r="U32" s="839"/>
      <c r="V32" s="839">
        <v>212</v>
      </c>
      <c r="W32" s="839"/>
      <c r="X32" s="839"/>
      <c r="Y32" s="839"/>
      <c r="Z32" s="839"/>
      <c r="AA32" s="839" t="s">
        <v>598</v>
      </c>
      <c r="AB32" s="839"/>
      <c r="AC32" s="839"/>
      <c r="AD32" s="839"/>
      <c r="AE32" s="840"/>
      <c r="AF32" s="841" t="s">
        <v>406</v>
      </c>
      <c r="AG32" s="842"/>
      <c r="AH32" s="842"/>
      <c r="AI32" s="842"/>
      <c r="AJ32" s="843"/>
      <c r="AK32" s="910">
        <v>142</v>
      </c>
      <c r="AL32" s="911"/>
      <c r="AM32" s="911"/>
      <c r="AN32" s="911"/>
      <c r="AO32" s="911"/>
      <c r="AP32" s="911">
        <v>698</v>
      </c>
      <c r="AQ32" s="911"/>
      <c r="AR32" s="911"/>
      <c r="AS32" s="911"/>
      <c r="AT32" s="911"/>
      <c r="AU32" s="911">
        <v>698</v>
      </c>
      <c r="AV32" s="911"/>
      <c r="AW32" s="911"/>
      <c r="AX32" s="911"/>
      <c r="AY32" s="911"/>
      <c r="AZ32" s="912" t="s">
        <v>595</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53</v>
      </c>
      <c r="R33" s="839"/>
      <c r="S33" s="839"/>
      <c r="T33" s="839"/>
      <c r="U33" s="839"/>
      <c r="V33" s="839">
        <v>53</v>
      </c>
      <c r="W33" s="839"/>
      <c r="X33" s="839"/>
      <c r="Y33" s="839"/>
      <c r="Z33" s="839"/>
      <c r="AA33" s="839" t="s">
        <v>598</v>
      </c>
      <c r="AB33" s="839"/>
      <c r="AC33" s="839"/>
      <c r="AD33" s="839"/>
      <c r="AE33" s="840"/>
      <c r="AF33" s="841" t="s">
        <v>409</v>
      </c>
      <c r="AG33" s="842"/>
      <c r="AH33" s="842"/>
      <c r="AI33" s="842"/>
      <c r="AJ33" s="843"/>
      <c r="AK33" s="910">
        <v>19</v>
      </c>
      <c r="AL33" s="911"/>
      <c r="AM33" s="911"/>
      <c r="AN33" s="911"/>
      <c r="AO33" s="911"/>
      <c r="AP33" s="911">
        <v>100</v>
      </c>
      <c r="AQ33" s="911"/>
      <c r="AR33" s="911"/>
      <c r="AS33" s="911"/>
      <c r="AT33" s="911"/>
      <c r="AU33" s="911">
        <v>100</v>
      </c>
      <c r="AV33" s="911"/>
      <c r="AW33" s="911"/>
      <c r="AX33" s="911"/>
      <c r="AY33" s="911"/>
      <c r="AZ33" s="912" t="s">
        <v>596</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928</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413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396</v>
      </c>
      <c r="AL66" s="821"/>
      <c r="AM66" s="821"/>
      <c r="AN66" s="821"/>
      <c r="AO66" s="822"/>
      <c r="AP66" s="797" t="s">
        <v>420</v>
      </c>
      <c r="AQ66" s="798"/>
      <c r="AR66" s="798"/>
      <c r="AS66" s="798"/>
      <c r="AT66" s="799"/>
      <c r="AU66" s="797" t="s">
        <v>421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603</v>
      </c>
      <c r="C68" s="950"/>
      <c r="D68" s="950"/>
      <c r="E68" s="950"/>
      <c r="F68" s="950"/>
      <c r="G68" s="950"/>
      <c r="H68" s="950"/>
      <c r="I68" s="950"/>
      <c r="J68" s="950"/>
      <c r="K68" s="950"/>
      <c r="L68" s="950"/>
      <c r="M68" s="950"/>
      <c r="N68" s="950"/>
      <c r="O68" s="950"/>
      <c r="P68" s="951"/>
      <c r="Q68" s="952">
        <v>8889</v>
      </c>
      <c r="R68" s="946"/>
      <c r="S68" s="946"/>
      <c r="T68" s="946"/>
      <c r="U68" s="946"/>
      <c r="V68" s="946">
        <v>7475</v>
      </c>
      <c r="W68" s="946"/>
      <c r="X68" s="946"/>
      <c r="Y68" s="946"/>
      <c r="Z68" s="946"/>
      <c r="AA68" s="946">
        <v>1414</v>
      </c>
      <c r="AB68" s="946"/>
      <c r="AC68" s="946"/>
      <c r="AD68" s="946"/>
      <c r="AE68" s="946"/>
      <c r="AF68" s="946">
        <v>1414</v>
      </c>
      <c r="AG68" s="946"/>
      <c r="AH68" s="946"/>
      <c r="AI68" s="946"/>
      <c r="AJ68" s="946"/>
      <c r="AK68" s="946">
        <v>523</v>
      </c>
      <c r="AL68" s="946"/>
      <c r="AM68" s="946"/>
      <c r="AN68" s="946"/>
      <c r="AO68" s="946"/>
      <c r="AP68" s="946" t="s">
        <v>607</v>
      </c>
      <c r="AQ68" s="946"/>
      <c r="AR68" s="946"/>
      <c r="AS68" s="946"/>
      <c r="AT68" s="946"/>
      <c r="AU68" s="946" t="s">
        <v>608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604</v>
      </c>
      <c r="C69" s="954"/>
      <c r="D69" s="954"/>
      <c r="E69" s="954"/>
      <c r="F69" s="954"/>
      <c r="G69" s="954"/>
      <c r="H69" s="954"/>
      <c r="I69" s="954"/>
      <c r="J69" s="954"/>
      <c r="K69" s="954"/>
      <c r="L69" s="954"/>
      <c r="M69" s="954"/>
      <c r="N69" s="954"/>
      <c r="O69" s="954"/>
      <c r="P69" s="955"/>
      <c r="Q69" s="956">
        <v>2367</v>
      </c>
      <c r="R69" s="911"/>
      <c r="S69" s="911"/>
      <c r="T69" s="911"/>
      <c r="U69" s="911"/>
      <c r="V69" s="911">
        <v>2151</v>
      </c>
      <c r="W69" s="911"/>
      <c r="X69" s="911"/>
      <c r="Y69" s="911"/>
      <c r="Z69" s="911"/>
      <c r="AA69" s="911">
        <v>216</v>
      </c>
      <c r="AB69" s="911"/>
      <c r="AC69" s="911"/>
      <c r="AD69" s="911"/>
      <c r="AE69" s="911"/>
      <c r="AF69" s="911">
        <v>84</v>
      </c>
      <c r="AG69" s="911"/>
      <c r="AH69" s="911"/>
      <c r="AI69" s="911"/>
      <c r="AJ69" s="911"/>
      <c r="AK69" s="911" t="s">
        <v>609</v>
      </c>
      <c r="AL69" s="911"/>
      <c r="AM69" s="911"/>
      <c r="AN69" s="911"/>
      <c r="AO69" s="911"/>
      <c r="AP69" s="911" t="s">
        <v>608</v>
      </c>
      <c r="AQ69" s="911"/>
      <c r="AR69" s="911"/>
      <c r="AS69" s="911"/>
      <c r="AT69" s="911"/>
      <c r="AU69" s="911" t="s">
        <v>608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605</v>
      </c>
      <c r="C70" s="954"/>
      <c r="D70" s="954"/>
      <c r="E70" s="954"/>
      <c r="F70" s="954"/>
      <c r="G70" s="954"/>
      <c r="H70" s="954"/>
      <c r="I70" s="954"/>
      <c r="J70" s="954"/>
      <c r="K70" s="954"/>
      <c r="L70" s="954"/>
      <c r="M70" s="954"/>
      <c r="N70" s="954"/>
      <c r="O70" s="954"/>
      <c r="P70" s="955"/>
      <c r="Q70" s="956">
        <v>300</v>
      </c>
      <c r="R70" s="911"/>
      <c r="S70" s="911"/>
      <c r="T70" s="911"/>
      <c r="U70" s="911"/>
      <c r="V70" s="911">
        <v>254</v>
      </c>
      <c r="W70" s="911"/>
      <c r="X70" s="911"/>
      <c r="Y70" s="911"/>
      <c r="Z70" s="911"/>
      <c r="AA70" s="911">
        <v>46</v>
      </c>
      <c r="AB70" s="911"/>
      <c r="AC70" s="911"/>
      <c r="AD70" s="911"/>
      <c r="AE70" s="911"/>
      <c r="AF70" s="911">
        <v>46</v>
      </c>
      <c r="AG70" s="911"/>
      <c r="AH70" s="911"/>
      <c r="AI70" s="911"/>
      <c r="AJ70" s="911"/>
      <c r="AK70" s="911" t="s">
        <v>608</v>
      </c>
      <c r="AL70" s="911"/>
      <c r="AM70" s="911"/>
      <c r="AN70" s="911"/>
      <c r="AO70" s="911"/>
      <c r="AP70" s="911" t="s">
        <v>608</v>
      </c>
      <c r="AQ70" s="911"/>
      <c r="AR70" s="911"/>
      <c r="AS70" s="911"/>
      <c r="AT70" s="911"/>
      <c r="AU70" s="911" t="s">
        <v>608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606</v>
      </c>
      <c r="C71" s="954"/>
      <c r="D71" s="954"/>
      <c r="E71" s="954"/>
      <c r="F71" s="954"/>
      <c r="G71" s="954"/>
      <c r="H71" s="954"/>
      <c r="I71" s="954"/>
      <c r="J71" s="954"/>
      <c r="K71" s="954"/>
      <c r="L71" s="954"/>
      <c r="M71" s="954"/>
      <c r="N71" s="954"/>
      <c r="O71" s="954"/>
      <c r="P71" s="955"/>
      <c r="Q71" s="956">
        <v>290311</v>
      </c>
      <c r="R71" s="911"/>
      <c r="S71" s="911"/>
      <c r="T71" s="911"/>
      <c r="U71" s="911"/>
      <c r="V71" s="911">
        <v>279470</v>
      </c>
      <c r="W71" s="911"/>
      <c r="X71" s="911"/>
      <c r="Y71" s="911"/>
      <c r="Z71" s="911"/>
      <c r="AA71" s="911">
        <v>10841</v>
      </c>
      <c r="AB71" s="911"/>
      <c r="AC71" s="911"/>
      <c r="AD71" s="911"/>
      <c r="AE71" s="911"/>
      <c r="AF71" s="911">
        <v>10841</v>
      </c>
      <c r="AG71" s="911"/>
      <c r="AH71" s="911"/>
      <c r="AI71" s="911"/>
      <c r="AJ71" s="911"/>
      <c r="AK71" s="911" t="s">
        <v>608</v>
      </c>
      <c r="AL71" s="911"/>
      <c r="AM71" s="911"/>
      <c r="AN71" s="911"/>
      <c r="AO71" s="911"/>
      <c r="AP71" s="911" t="s">
        <v>608</v>
      </c>
      <c r="AQ71" s="911"/>
      <c r="AR71" s="911"/>
      <c r="AS71" s="911"/>
      <c r="AT71" s="911"/>
      <c r="AU71" s="911" t="s">
        <v>608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12385</v>
      </c>
      <c r="AG88" s="922"/>
      <c r="AH88" s="922"/>
      <c r="AI88" s="922"/>
      <c r="AJ88" s="922"/>
      <c r="AK88" s="919"/>
      <c r="AL88" s="919"/>
      <c r="AM88" s="919"/>
      <c r="AN88" s="919"/>
      <c r="AO88" s="919"/>
      <c r="AP88" s="922" t="s">
        <v>608</v>
      </c>
      <c r="AQ88" s="922"/>
      <c r="AR88" s="922"/>
      <c r="AS88" s="922"/>
      <c r="AT88" s="922"/>
      <c r="AU88" s="922" t="s">
        <v>608</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30</v>
      </c>
      <c r="CS102" s="930"/>
      <c r="CT102" s="930"/>
      <c r="CU102" s="930"/>
      <c r="CV102" s="973"/>
      <c r="CW102" s="972" t="s">
        <v>607</v>
      </c>
      <c r="CX102" s="930"/>
      <c r="CY102" s="930"/>
      <c r="CZ102" s="930"/>
      <c r="DA102" s="973"/>
      <c r="DB102" s="972" t="s">
        <v>608</v>
      </c>
      <c r="DC102" s="930"/>
      <c r="DD102" s="930"/>
      <c r="DE102" s="930"/>
      <c r="DF102" s="973"/>
      <c r="DG102" s="972" t="s">
        <v>608</v>
      </c>
      <c r="DH102" s="930"/>
      <c r="DI102" s="930"/>
      <c r="DJ102" s="930"/>
      <c r="DK102" s="973"/>
      <c r="DL102" s="972" t="s">
        <v>608</v>
      </c>
      <c r="DM102" s="930"/>
      <c r="DN102" s="930"/>
      <c r="DO102" s="930"/>
      <c r="DP102" s="973"/>
      <c r="DQ102" s="972" t="s">
        <v>608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304</v>
      </c>
      <c r="AG109" s="975"/>
      <c r="AH109" s="975"/>
      <c r="AI109" s="975"/>
      <c r="AJ109" s="976"/>
      <c r="AK109" s="974" t="s">
        <v>303</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304</v>
      </c>
      <c r="BW109" s="975"/>
      <c r="BX109" s="975"/>
      <c r="BY109" s="975"/>
      <c r="BZ109" s="976"/>
      <c r="CA109" s="974" t="s">
        <v>303</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304</v>
      </c>
      <c r="DM109" s="975"/>
      <c r="DN109" s="975"/>
      <c r="DO109" s="975"/>
      <c r="DP109" s="976"/>
      <c r="DQ109" s="974" t="s">
        <v>303</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1110959</v>
      </c>
      <c r="AB110" s="982"/>
      <c r="AC110" s="982"/>
      <c r="AD110" s="982"/>
      <c r="AE110" s="983"/>
      <c r="AF110" s="984">
        <v>1116858</v>
      </c>
      <c r="AG110" s="982"/>
      <c r="AH110" s="982"/>
      <c r="AI110" s="982"/>
      <c r="AJ110" s="983"/>
      <c r="AK110" s="984">
        <v>1014750</v>
      </c>
      <c r="AL110" s="982"/>
      <c r="AM110" s="982"/>
      <c r="AN110" s="982"/>
      <c r="AO110" s="983"/>
      <c r="AP110" s="985">
        <v>19.600000000000001</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9943349</v>
      </c>
      <c r="BR110" s="1017"/>
      <c r="BS110" s="1017"/>
      <c r="BT110" s="1017"/>
      <c r="BU110" s="1017"/>
      <c r="BV110" s="1017">
        <v>9816446</v>
      </c>
      <c r="BW110" s="1017"/>
      <c r="BX110" s="1017"/>
      <c r="BY110" s="1017"/>
      <c r="BZ110" s="1017"/>
      <c r="CA110" s="1017">
        <v>9772744</v>
      </c>
      <c r="CB110" s="1017"/>
      <c r="CC110" s="1017"/>
      <c r="CD110" s="1017"/>
      <c r="CE110" s="1017"/>
      <c r="CF110" s="1031">
        <v>189</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438</v>
      </c>
      <c r="DM110" s="1017"/>
      <c r="DN110" s="1017"/>
      <c r="DO110" s="1017"/>
      <c r="DP110" s="1017"/>
      <c r="DQ110" s="1017" t="s">
        <v>438</v>
      </c>
      <c r="DR110" s="1017"/>
      <c r="DS110" s="1017"/>
      <c r="DT110" s="1017"/>
      <c r="DU110" s="1017"/>
      <c r="DV110" s="1018" t="s">
        <v>439</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406</v>
      </c>
      <c r="AB111" s="1024"/>
      <c r="AC111" s="1024"/>
      <c r="AD111" s="1024"/>
      <c r="AE111" s="1025"/>
      <c r="AF111" s="1026" t="s">
        <v>406</v>
      </c>
      <c r="AG111" s="1024"/>
      <c r="AH111" s="1024"/>
      <c r="AI111" s="1024"/>
      <c r="AJ111" s="1025"/>
      <c r="AK111" s="1026" t="s">
        <v>406</v>
      </c>
      <c r="AL111" s="1024"/>
      <c r="AM111" s="1024"/>
      <c r="AN111" s="1024"/>
      <c r="AO111" s="1025"/>
      <c r="AP111" s="1027" t="s">
        <v>413</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413</v>
      </c>
      <c r="BR111" s="1010"/>
      <c r="BS111" s="1010"/>
      <c r="BT111" s="1010"/>
      <c r="BU111" s="1010"/>
      <c r="BV111" s="1010" t="s">
        <v>406</v>
      </c>
      <c r="BW111" s="1010"/>
      <c r="BX111" s="1010"/>
      <c r="BY111" s="1010"/>
      <c r="BZ111" s="1010"/>
      <c r="CA111" s="1010" t="s">
        <v>439</v>
      </c>
      <c r="CB111" s="1010"/>
      <c r="CC111" s="1010"/>
      <c r="CD111" s="1010"/>
      <c r="CE111" s="1010"/>
      <c r="CF111" s="1004" t="s">
        <v>439</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439</v>
      </c>
      <c r="DM111" s="1010"/>
      <c r="DN111" s="1010"/>
      <c r="DO111" s="1010"/>
      <c r="DP111" s="1010"/>
      <c r="DQ111" s="1010" t="s">
        <v>439</v>
      </c>
      <c r="DR111" s="1010"/>
      <c r="DS111" s="1010"/>
      <c r="DT111" s="1010"/>
      <c r="DU111" s="1010"/>
      <c r="DV111" s="1011" t="s">
        <v>439</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413</v>
      </c>
      <c r="AB112" s="1049"/>
      <c r="AC112" s="1049"/>
      <c r="AD112" s="1049"/>
      <c r="AE112" s="1050"/>
      <c r="AF112" s="1051" t="s">
        <v>413</v>
      </c>
      <c r="AG112" s="1049"/>
      <c r="AH112" s="1049"/>
      <c r="AI112" s="1049"/>
      <c r="AJ112" s="1050"/>
      <c r="AK112" s="1051" t="s">
        <v>413</v>
      </c>
      <c r="AL112" s="1049"/>
      <c r="AM112" s="1049"/>
      <c r="AN112" s="1049"/>
      <c r="AO112" s="1050"/>
      <c r="AP112" s="1052" t="s">
        <v>413</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1056984</v>
      </c>
      <c r="BR112" s="1010"/>
      <c r="BS112" s="1010"/>
      <c r="BT112" s="1010"/>
      <c r="BU112" s="1010"/>
      <c r="BV112" s="1010">
        <v>973244</v>
      </c>
      <c r="BW112" s="1010"/>
      <c r="BX112" s="1010"/>
      <c r="BY112" s="1010"/>
      <c r="BZ112" s="1010"/>
      <c r="CA112" s="1010">
        <v>826488</v>
      </c>
      <c r="CB112" s="1010"/>
      <c r="CC112" s="1010"/>
      <c r="CD112" s="1010"/>
      <c r="CE112" s="1010"/>
      <c r="CF112" s="1004">
        <v>16</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413</v>
      </c>
      <c r="DH112" s="1010"/>
      <c r="DI112" s="1010"/>
      <c r="DJ112" s="1010"/>
      <c r="DK112" s="1010"/>
      <c r="DL112" s="1010" t="s">
        <v>413</v>
      </c>
      <c r="DM112" s="1010"/>
      <c r="DN112" s="1010"/>
      <c r="DO112" s="1010"/>
      <c r="DP112" s="1010"/>
      <c r="DQ112" s="1010" t="s">
        <v>413</v>
      </c>
      <c r="DR112" s="1010"/>
      <c r="DS112" s="1010"/>
      <c r="DT112" s="1010"/>
      <c r="DU112" s="1010"/>
      <c r="DV112" s="1011" t="s">
        <v>406</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143156</v>
      </c>
      <c r="AB113" s="1024"/>
      <c r="AC113" s="1024"/>
      <c r="AD113" s="1024"/>
      <c r="AE113" s="1025"/>
      <c r="AF113" s="1026">
        <v>142536</v>
      </c>
      <c r="AG113" s="1024"/>
      <c r="AH113" s="1024"/>
      <c r="AI113" s="1024"/>
      <c r="AJ113" s="1025"/>
      <c r="AK113" s="1026">
        <v>142470</v>
      </c>
      <c r="AL113" s="1024"/>
      <c r="AM113" s="1024"/>
      <c r="AN113" s="1024"/>
      <c r="AO113" s="1025"/>
      <c r="AP113" s="1027">
        <v>2.8</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25289</v>
      </c>
      <c r="BR113" s="1010"/>
      <c r="BS113" s="1010"/>
      <c r="BT113" s="1010"/>
      <c r="BU113" s="1010"/>
      <c r="BV113" s="1010" t="s">
        <v>413</v>
      </c>
      <c r="BW113" s="1010"/>
      <c r="BX113" s="1010"/>
      <c r="BY113" s="1010"/>
      <c r="BZ113" s="1010"/>
      <c r="CA113" s="1010" t="s">
        <v>406</v>
      </c>
      <c r="CB113" s="1010"/>
      <c r="CC113" s="1010"/>
      <c r="CD113" s="1010"/>
      <c r="CE113" s="1010"/>
      <c r="CF113" s="1004" t="s">
        <v>406</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413</v>
      </c>
      <c r="DH113" s="1049"/>
      <c r="DI113" s="1049"/>
      <c r="DJ113" s="1049"/>
      <c r="DK113" s="1050"/>
      <c r="DL113" s="1051" t="s">
        <v>413</v>
      </c>
      <c r="DM113" s="1049"/>
      <c r="DN113" s="1049"/>
      <c r="DO113" s="1049"/>
      <c r="DP113" s="1050"/>
      <c r="DQ113" s="1051" t="s">
        <v>413</v>
      </c>
      <c r="DR113" s="1049"/>
      <c r="DS113" s="1049"/>
      <c r="DT113" s="1049"/>
      <c r="DU113" s="1050"/>
      <c r="DV113" s="1052" t="s">
        <v>413</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33628</v>
      </c>
      <c r="AB114" s="1049"/>
      <c r="AC114" s="1049"/>
      <c r="AD114" s="1049"/>
      <c r="AE114" s="1050"/>
      <c r="AF114" s="1051">
        <v>25428</v>
      </c>
      <c r="AG114" s="1049"/>
      <c r="AH114" s="1049"/>
      <c r="AI114" s="1049"/>
      <c r="AJ114" s="1050"/>
      <c r="AK114" s="1051" t="s">
        <v>413</v>
      </c>
      <c r="AL114" s="1049"/>
      <c r="AM114" s="1049"/>
      <c r="AN114" s="1049"/>
      <c r="AO114" s="1050"/>
      <c r="AP114" s="1052" t="s">
        <v>413</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2015772</v>
      </c>
      <c r="BR114" s="1010"/>
      <c r="BS114" s="1010"/>
      <c r="BT114" s="1010"/>
      <c r="BU114" s="1010"/>
      <c r="BV114" s="1010">
        <v>1975540</v>
      </c>
      <c r="BW114" s="1010"/>
      <c r="BX114" s="1010"/>
      <c r="BY114" s="1010"/>
      <c r="BZ114" s="1010"/>
      <c r="CA114" s="1010">
        <v>1909165</v>
      </c>
      <c r="CB114" s="1010"/>
      <c r="CC114" s="1010"/>
      <c r="CD114" s="1010"/>
      <c r="CE114" s="1010"/>
      <c r="CF114" s="1004">
        <v>36.9</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413</v>
      </c>
      <c r="DH114" s="1049"/>
      <c r="DI114" s="1049"/>
      <c r="DJ114" s="1049"/>
      <c r="DK114" s="1050"/>
      <c r="DL114" s="1051" t="s">
        <v>413</v>
      </c>
      <c r="DM114" s="1049"/>
      <c r="DN114" s="1049"/>
      <c r="DO114" s="1049"/>
      <c r="DP114" s="1050"/>
      <c r="DQ114" s="1051" t="s">
        <v>413</v>
      </c>
      <c r="DR114" s="1049"/>
      <c r="DS114" s="1049"/>
      <c r="DT114" s="1049"/>
      <c r="DU114" s="1050"/>
      <c r="DV114" s="1052" t="s">
        <v>413</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413</v>
      </c>
      <c r="AB115" s="1024"/>
      <c r="AC115" s="1024"/>
      <c r="AD115" s="1024"/>
      <c r="AE115" s="1025"/>
      <c r="AF115" s="1026" t="s">
        <v>413</v>
      </c>
      <c r="AG115" s="1024"/>
      <c r="AH115" s="1024"/>
      <c r="AI115" s="1024"/>
      <c r="AJ115" s="1025"/>
      <c r="AK115" s="1026" t="s">
        <v>406</v>
      </c>
      <c r="AL115" s="1024"/>
      <c r="AM115" s="1024"/>
      <c r="AN115" s="1024"/>
      <c r="AO115" s="1025"/>
      <c r="AP115" s="1027" t="s">
        <v>413</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413</v>
      </c>
      <c r="BR115" s="1010"/>
      <c r="BS115" s="1010"/>
      <c r="BT115" s="1010"/>
      <c r="BU115" s="1010"/>
      <c r="BV115" s="1010" t="s">
        <v>413</v>
      </c>
      <c r="BW115" s="1010"/>
      <c r="BX115" s="1010"/>
      <c r="BY115" s="1010"/>
      <c r="BZ115" s="1010"/>
      <c r="CA115" s="1010">
        <v>1374</v>
      </c>
      <c r="CB115" s="1010"/>
      <c r="CC115" s="1010"/>
      <c r="CD115" s="1010"/>
      <c r="CE115" s="1010"/>
      <c r="CF115" s="1004">
        <v>0</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406</v>
      </c>
      <c r="DH115" s="1049"/>
      <c r="DI115" s="1049"/>
      <c r="DJ115" s="1049"/>
      <c r="DK115" s="1050"/>
      <c r="DL115" s="1051" t="s">
        <v>413</v>
      </c>
      <c r="DM115" s="1049"/>
      <c r="DN115" s="1049"/>
      <c r="DO115" s="1049"/>
      <c r="DP115" s="1050"/>
      <c r="DQ115" s="1051" t="s">
        <v>413</v>
      </c>
      <c r="DR115" s="1049"/>
      <c r="DS115" s="1049"/>
      <c r="DT115" s="1049"/>
      <c r="DU115" s="1050"/>
      <c r="DV115" s="1052" t="s">
        <v>406</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413</v>
      </c>
      <c r="AB116" s="1049"/>
      <c r="AC116" s="1049"/>
      <c r="AD116" s="1049"/>
      <c r="AE116" s="1050"/>
      <c r="AF116" s="1051" t="s">
        <v>406</v>
      </c>
      <c r="AG116" s="1049"/>
      <c r="AH116" s="1049"/>
      <c r="AI116" s="1049"/>
      <c r="AJ116" s="1050"/>
      <c r="AK116" s="1051" t="s">
        <v>413</v>
      </c>
      <c r="AL116" s="1049"/>
      <c r="AM116" s="1049"/>
      <c r="AN116" s="1049"/>
      <c r="AO116" s="1050"/>
      <c r="AP116" s="1052" t="s">
        <v>413</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413</v>
      </c>
      <c r="BR116" s="1010"/>
      <c r="BS116" s="1010"/>
      <c r="BT116" s="1010"/>
      <c r="BU116" s="1010"/>
      <c r="BV116" s="1010" t="s">
        <v>413</v>
      </c>
      <c r="BW116" s="1010"/>
      <c r="BX116" s="1010"/>
      <c r="BY116" s="1010"/>
      <c r="BZ116" s="1010"/>
      <c r="CA116" s="1010" t="s">
        <v>413</v>
      </c>
      <c r="CB116" s="1010"/>
      <c r="CC116" s="1010"/>
      <c r="CD116" s="1010"/>
      <c r="CE116" s="1010"/>
      <c r="CF116" s="1004" t="s">
        <v>413</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406</v>
      </c>
      <c r="DH116" s="1049"/>
      <c r="DI116" s="1049"/>
      <c r="DJ116" s="1049"/>
      <c r="DK116" s="1050"/>
      <c r="DL116" s="1051" t="s">
        <v>413</v>
      </c>
      <c r="DM116" s="1049"/>
      <c r="DN116" s="1049"/>
      <c r="DO116" s="1049"/>
      <c r="DP116" s="1050"/>
      <c r="DQ116" s="1051" t="s">
        <v>413</v>
      </c>
      <c r="DR116" s="1049"/>
      <c r="DS116" s="1049"/>
      <c r="DT116" s="1049"/>
      <c r="DU116" s="1050"/>
      <c r="DV116" s="1052" t="s">
        <v>406</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1287743</v>
      </c>
      <c r="AB117" s="1067"/>
      <c r="AC117" s="1067"/>
      <c r="AD117" s="1067"/>
      <c r="AE117" s="1068"/>
      <c r="AF117" s="1069">
        <v>1284822</v>
      </c>
      <c r="AG117" s="1067"/>
      <c r="AH117" s="1067"/>
      <c r="AI117" s="1067"/>
      <c r="AJ117" s="1068"/>
      <c r="AK117" s="1069">
        <v>1157220</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461</v>
      </c>
      <c r="BR117" s="1010"/>
      <c r="BS117" s="1010"/>
      <c r="BT117" s="1010"/>
      <c r="BU117" s="1010"/>
      <c r="BV117" s="1010" t="s">
        <v>462</v>
      </c>
      <c r="BW117" s="1010"/>
      <c r="BX117" s="1010"/>
      <c r="BY117" s="1010"/>
      <c r="BZ117" s="1010"/>
      <c r="CA117" s="1010" t="s">
        <v>463</v>
      </c>
      <c r="CB117" s="1010"/>
      <c r="CC117" s="1010"/>
      <c r="CD117" s="1010"/>
      <c r="CE117" s="1010"/>
      <c r="CF117" s="1004" t="s">
        <v>464</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466</v>
      </c>
      <c r="DH117" s="1049"/>
      <c r="DI117" s="1049"/>
      <c r="DJ117" s="1049"/>
      <c r="DK117" s="1050"/>
      <c r="DL117" s="1051" t="s">
        <v>467</v>
      </c>
      <c r="DM117" s="1049"/>
      <c r="DN117" s="1049"/>
      <c r="DO117" s="1049"/>
      <c r="DP117" s="1050"/>
      <c r="DQ117" s="1051" t="s">
        <v>462</v>
      </c>
      <c r="DR117" s="1049"/>
      <c r="DS117" s="1049"/>
      <c r="DT117" s="1049"/>
      <c r="DU117" s="1050"/>
      <c r="DV117" s="1052" t="s">
        <v>468</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304</v>
      </c>
      <c r="AG118" s="975"/>
      <c r="AH118" s="975"/>
      <c r="AI118" s="975"/>
      <c r="AJ118" s="976"/>
      <c r="AK118" s="974" t="s">
        <v>303</v>
      </c>
      <c r="AL118" s="975"/>
      <c r="AM118" s="975"/>
      <c r="AN118" s="975"/>
      <c r="AO118" s="976"/>
      <c r="AP118" s="1061" t="s">
        <v>432</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470</v>
      </c>
      <c r="BR118" s="1088"/>
      <c r="BS118" s="1088"/>
      <c r="BT118" s="1088"/>
      <c r="BU118" s="1088"/>
      <c r="BV118" s="1088" t="s">
        <v>471</v>
      </c>
      <c r="BW118" s="1088"/>
      <c r="BX118" s="1088"/>
      <c r="BY118" s="1088"/>
      <c r="BZ118" s="1088"/>
      <c r="CA118" s="1088" t="s">
        <v>464</v>
      </c>
      <c r="CB118" s="1088"/>
      <c r="CC118" s="1088"/>
      <c r="CD118" s="1088"/>
      <c r="CE118" s="1088"/>
      <c r="CF118" s="1004" t="s">
        <v>462</v>
      </c>
      <c r="CG118" s="1005"/>
      <c r="CH118" s="1005"/>
      <c r="CI118" s="1005"/>
      <c r="CJ118" s="1005"/>
      <c r="CK118" s="1035"/>
      <c r="CL118" s="1036"/>
      <c r="CM118" s="1006" t="s">
        <v>472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467</v>
      </c>
      <c r="DH118" s="1049"/>
      <c r="DI118" s="1049"/>
      <c r="DJ118" s="1049"/>
      <c r="DK118" s="1050"/>
      <c r="DL118" s="1051" t="s">
        <v>470</v>
      </c>
      <c r="DM118" s="1049"/>
      <c r="DN118" s="1049"/>
      <c r="DO118" s="1049"/>
      <c r="DP118" s="1050"/>
      <c r="DQ118" s="1051" t="s">
        <v>464</v>
      </c>
      <c r="DR118" s="1049"/>
      <c r="DS118" s="1049"/>
      <c r="DT118" s="1049"/>
      <c r="DU118" s="1050"/>
      <c r="DV118" s="1052" t="s">
        <v>461</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468</v>
      </c>
      <c r="AB119" s="982"/>
      <c r="AC119" s="982"/>
      <c r="AD119" s="982"/>
      <c r="AE119" s="983"/>
      <c r="AF119" s="984" t="s">
        <v>389</v>
      </c>
      <c r="AG119" s="982"/>
      <c r="AH119" s="982"/>
      <c r="AI119" s="982"/>
      <c r="AJ119" s="983"/>
      <c r="AK119" s="984" t="s">
        <v>467</v>
      </c>
      <c r="AL119" s="982"/>
      <c r="AM119" s="982"/>
      <c r="AN119" s="982"/>
      <c r="AO119" s="983"/>
      <c r="AP119" s="985" t="s">
        <v>464</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473</v>
      </c>
      <c r="BP119" s="1096"/>
      <c r="BQ119" s="1087">
        <v>13041394</v>
      </c>
      <c r="BR119" s="1088"/>
      <c r="BS119" s="1088"/>
      <c r="BT119" s="1088"/>
      <c r="BU119" s="1088"/>
      <c r="BV119" s="1088">
        <v>12765230</v>
      </c>
      <c r="BW119" s="1088"/>
      <c r="BX119" s="1088"/>
      <c r="BY119" s="1088"/>
      <c r="BZ119" s="1088"/>
      <c r="CA119" s="1088">
        <v>12509771</v>
      </c>
      <c r="CB119" s="1088"/>
      <c r="CC119" s="1088"/>
      <c r="CD119" s="1088"/>
      <c r="CE119" s="1088"/>
      <c r="CF119" s="1089"/>
      <c r="CG119" s="1090"/>
      <c r="CH119" s="1090"/>
      <c r="CI119" s="1090"/>
      <c r="CJ119" s="1091"/>
      <c r="CK119" s="1037"/>
      <c r="CL119" s="1038"/>
      <c r="CM119" s="1092" t="s">
        <v>474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475</v>
      </c>
      <c r="DH119" s="1074"/>
      <c r="DI119" s="1074"/>
      <c r="DJ119" s="1074"/>
      <c r="DK119" s="1075"/>
      <c r="DL119" s="1073" t="s">
        <v>470</v>
      </c>
      <c r="DM119" s="1074"/>
      <c r="DN119" s="1074"/>
      <c r="DO119" s="1074"/>
      <c r="DP119" s="1075"/>
      <c r="DQ119" s="1073" t="s">
        <v>475</v>
      </c>
      <c r="DR119" s="1074"/>
      <c r="DS119" s="1074"/>
      <c r="DT119" s="1074"/>
      <c r="DU119" s="1075"/>
      <c r="DV119" s="1076" t="s">
        <v>476</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462</v>
      </c>
      <c r="AB120" s="1049"/>
      <c r="AC120" s="1049"/>
      <c r="AD120" s="1049"/>
      <c r="AE120" s="1050"/>
      <c r="AF120" s="1051" t="s">
        <v>475</v>
      </c>
      <c r="AG120" s="1049"/>
      <c r="AH120" s="1049"/>
      <c r="AI120" s="1049"/>
      <c r="AJ120" s="1050"/>
      <c r="AK120" s="1051" t="s">
        <v>475</v>
      </c>
      <c r="AL120" s="1049"/>
      <c r="AM120" s="1049"/>
      <c r="AN120" s="1049"/>
      <c r="AO120" s="1050"/>
      <c r="AP120" s="1052" t="s">
        <v>476</v>
      </c>
      <c r="AQ120" s="1053"/>
      <c r="AR120" s="1053"/>
      <c r="AS120" s="1053"/>
      <c r="AT120" s="1054"/>
      <c r="AU120" s="1079" t="s">
        <v>477</v>
      </c>
      <c r="AV120" s="1080"/>
      <c r="AW120" s="1080"/>
      <c r="AX120" s="1080"/>
      <c r="AY120" s="1081"/>
      <c r="AZ120" s="1030" t="s">
        <v>478</v>
      </c>
      <c r="BA120" s="979"/>
      <c r="BB120" s="979"/>
      <c r="BC120" s="979"/>
      <c r="BD120" s="979"/>
      <c r="BE120" s="979"/>
      <c r="BF120" s="979"/>
      <c r="BG120" s="979"/>
      <c r="BH120" s="979"/>
      <c r="BI120" s="979"/>
      <c r="BJ120" s="979"/>
      <c r="BK120" s="979"/>
      <c r="BL120" s="979"/>
      <c r="BM120" s="979"/>
      <c r="BN120" s="979"/>
      <c r="BO120" s="979"/>
      <c r="BP120" s="980"/>
      <c r="BQ120" s="1016">
        <v>5194706</v>
      </c>
      <c r="BR120" s="1017"/>
      <c r="BS120" s="1017"/>
      <c r="BT120" s="1017"/>
      <c r="BU120" s="1017"/>
      <c r="BV120" s="1017">
        <v>5114639</v>
      </c>
      <c r="BW120" s="1017"/>
      <c r="BX120" s="1017"/>
      <c r="BY120" s="1017"/>
      <c r="BZ120" s="1017"/>
      <c r="CA120" s="1017">
        <v>4805626</v>
      </c>
      <c r="CB120" s="1017"/>
      <c r="CC120" s="1017"/>
      <c r="CD120" s="1017"/>
      <c r="CE120" s="1017"/>
      <c r="CF120" s="1031">
        <v>92.9</v>
      </c>
      <c r="CG120" s="1032"/>
      <c r="CH120" s="1032"/>
      <c r="CI120" s="1032"/>
      <c r="CJ120" s="1032"/>
      <c r="CK120" s="1097" t="s">
        <v>479</v>
      </c>
      <c r="CL120" s="1098"/>
      <c r="CM120" s="1098"/>
      <c r="CN120" s="1098"/>
      <c r="CO120" s="1099"/>
      <c r="CP120" s="1105" t="s">
        <v>480</v>
      </c>
      <c r="CQ120" s="1106"/>
      <c r="CR120" s="1106"/>
      <c r="CS120" s="1106"/>
      <c r="CT120" s="1106"/>
      <c r="CU120" s="1106"/>
      <c r="CV120" s="1106"/>
      <c r="CW120" s="1106"/>
      <c r="CX120" s="1106"/>
      <c r="CY120" s="1106"/>
      <c r="CZ120" s="1106"/>
      <c r="DA120" s="1106"/>
      <c r="DB120" s="1106"/>
      <c r="DC120" s="1106"/>
      <c r="DD120" s="1106"/>
      <c r="DE120" s="1106"/>
      <c r="DF120" s="1107"/>
      <c r="DG120" s="1016">
        <v>903122</v>
      </c>
      <c r="DH120" s="1017"/>
      <c r="DI120" s="1017"/>
      <c r="DJ120" s="1017"/>
      <c r="DK120" s="1017"/>
      <c r="DL120" s="1017">
        <v>802156</v>
      </c>
      <c r="DM120" s="1017"/>
      <c r="DN120" s="1017"/>
      <c r="DO120" s="1017"/>
      <c r="DP120" s="1017"/>
      <c r="DQ120" s="1017">
        <v>697644</v>
      </c>
      <c r="DR120" s="1017"/>
      <c r="DS120" s="1017"/>
      <c r="DT120" s="1017"/>
      <c r="DU120" s="1017"/>
      <c r="DV120" s="1018">
        <v>13.5</v>
      </c>
      <c r="DW120" s="1018"/>
      <c r="DX120" s="1018"/>
      <c r="DY120" s="1018"/>
      <c r="DZ120" s="1019"/>
    </row>
    <row r="121" spans="1:130" s="246" customFormat="1" ht="26.25" customHeight="1" x14ac:dyDescent="0.15">
      <c r="A121" s="1149"/>
      <c r="B121" s="1036"/>
      <c r="C121" s="1057" t="s">
        <v>481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389</v>
      </c>
      <c r="AB121" s="1049"/>
      <c r="AC121" s="1049"/>
      <c r="AD121" s="1049"/>
      <c r="AE121" s="1050"/>
      <c r="AF121" s="1051" t="s">
        <v>461</v>
      </c>
      <c r="AG121" s="1049"/>
      <c r="AH121" s="1049"/>
      <c r="AI121" s="1049"/>
      <c r="AJ121" s="1050"/>
      <c r="AK121" s="1051" t="s">
        <v>463</v>
      </c>
      <c r="AL121" s="1049"/>
      <c r="AM121" s="1049"/>
      <c r="AN121" s="1049"/>
      <c r="AO121" s="1050"/>
      <c r="AP121" s="1052" t="s">
        <v>482</v>
      </c>
      <c r="AQ121" s="1053"/>
      <c r="AR121" s="1053"/>
      <c r="AS121" s="1053"/>
      <c r="AT121" s="1054"/>
      <c r="AU121" s="1082"/>
      <c r="AV121" s="1083"/>
      <c r="AW121" s="1083"/>
      <c r="AX121" s="1083"/>
      <c r="AY121" s="1084"/>
      <c r="AZ121" s="1039" t="s">
        <v>483</v>
      </c>
      <c r="BA121" s="1040"/>
      <c r="BB121" s="1040"/>
      <c r="BC121" s="1040"/>
      <c r="BD121" s="1040"/>
      <c r="BE121" s="1040"/>
      <c r="BF121" s="1040"/>
      <c r="BG121" s="1040"/>
      <c r="BH121" s="1040"/>
      <c r="BI121" s="1040"/>
      <c r="BJ121" s="1040"/>
      <c r="BK121" s="1040"/>
      <c r="BL121" s="1040"/>
      <c r="BM121" s="1040"/>
      <c r="BN121" s="1040"/>
      <c r="BO121" s="1040"/>
      <c r="BP121" s="1041"/>
      <c r="BQ121" s="1009">
        <v>419723</v>
      </c>
      <c r="BR121" s="1010"/>
      <c r="BS121" s="1010"/>
      <c r="BT121" s="1010"/>
      <c r="BU121" s="1010"/>
      <c r="BV121" s="1010">
        <v>357548</v>
      </c>
      <c r="BW121" s="1010"/>
      <c r="BX121" s="1010"/>
      <c r="BY121" s="1010"/>
      <c r="BZ121" s="1010"/>
      <c r="CA121" s="1010">
        <v>294343</v>
      </c>
      <c r="CB121" s="1010"/>
      <c r="CC121" s="1010"/>
      <c r="CD121" s="1010"/>
      <c r="CE121" s="1010"/>
      <c r="CF121" s="1004">
        <v>5.7</v>
      </c>
      <c r="CG121" s="1005"/>
      <c r="CH121" s="1005"/>
      <c r="CI121" s="1005"/>
      <c r="CJ121" s="1005"/>
      <c r="CK121" s="1100"/>
      <c r="CL121" s="1101"/>
      <c r="CM121" s="1101"/>
      <c r="CN121" s="1101"/>
      <c r="CO121" s="1102"/>
      <c r="CP121" s="1110" t="s">
        <v>484</v>
      </c>
      <c r="CQ121" s="1111"/>
      <c r="CR121" s="1111"/>
      <c r="CS121" s="1111"/>
      <c r="CT121" s="1111"/>
      <c r="CU121" s="1111"/>
      <c r="CV121" s="1111"/>
      <c r="CW121" s="1111"/>
      <c r="CX121" s="1111"/>
      <c r="CY121" s="1111"/>
      <c r="CZ121" s="1111"/>
      <c r="DA121" s="1111"/>
      <c r="DB121" s="1111"/>
      <c r="DC121" s="1111"/>
      <c r="DD121" s="1111"/>
      <c r="DE121" s="1111"/>
      <c r="DF121" s="1112"/>
      <c r="DG121" s="1009">
        <v>120111</v>
      </c>
      <c r="DH121" s="1010"/>
      <c r="DI121" s="1010"/>
      <c r="DJ121" s="1010"/>
      <c r="DK121" s="1010"/>
      <c r="DL121" s="1010">
        <v>109524</v>
      </c>
      <c r="DM121" s="1010"/>
      <c r="DN121" s="1010"/>
      <c r="DO121" s="1010"/>
      <c r="DP121" s="1010"/>
      <c r="DQ121" s="1010">
        <v>99525</v>
      </c>
      <c r="DR121" s="1010"/>
      <c r="DS121" s="1010"/>
      <c r="DT121" s="1010"/>
      <c r="DU121" s="1010"/>
      <c r="DV121" s="1011">
        <v>1.9</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475</v>
      </c>
      <c r="AB122" s="1049"/>
      <c r="AC122" s="1049"/>
      <c r="AD122" s="1049"/>
      <c r="AE122" s="1050"/>
      <c r="AF122" s="1051" t="s">
        <v>470</v>
      </c>
      <c r="AG122" s="1049"/>
      <c r="AH122" s="1049"/>
      <c r="AI122" s="1049"/>
      <c r="AJ122" s="1050"/>
      <c r="AK122" s="1051" t="s">
        <v>470</v>
      </c>
      <c r="AL122" s="1049"/>
      <c r="AM122" s="1049"/>
      <c r="AN122" s="1049"/>
      <c r="AO122" s="1050"/>
      <c r="AP122" s="1052" t="s">
        <v>485</v>
      </c>
      <c r="AQ122" s="1053"/>
      <c r="AR122" s="1053"/>
      <c r="AS122" s="1053"/>
      <c r="AT122" s="1054"/>
      <c r="AU122" s="1082"/>
      <c r="AV122" s="1083"/>
      <c r="AW122" s="1083"/>
      <c r="AX122" s="1083"/>
      <c r="AY122" s="1084"/>
      <c r="AZ122" s="1064" t="s">
        <v>486</v>
      </c>
      <c r="BA122" s="1055"/>
      <c r="BB122" s="1055"/>
      <c r="BC122" s="1055"/>
      <c r="BD122" s="1055"/>
      <c r="BE122" s="1055"/>
      <c r="BF122" s="1055"/>
      <c r="BG122" s="1055"/>
      <c r="BH122" s="1055"/>
      <c r="BI122" s="1055"/>
      <c r="BJ122" s="1055"/>
      <c r="BK122" s="1055"/>
      <c r="BL122" s="1055"/>
      <c r="BM122" s="1055"/>
      <c r="BN122" s="1055"/>
      <c r="BO122" s="1055"/>
      <c r="BP122" s="1056"/>
      <c r="BQ122" s="1087">
        <v>8675106</v>
      </c>
      <c r="BR122" s="1088"/>
      <c r="BS122" s="1088"/>
      <c r="BT122" s="1088"/>
      <c r="BU122" s="1088"/>
      <c r="BV122" s="1088">
        <v>8491990</v>
      </c>
      <c r="BW122" s="1088"/>
      <c r="BX122" s="1088"/>
      <c r="BY122" s="1088"/>
      <c r="BZ122" s="1088"/>
      <c r="CA122" s="1088">
        <v>8506924</v>
      </c>
      <c r="CB122" s="1088"/>
      <c r="CC122" s="1088"/>
      <c r="CD122" s="1088"/>
      <c r="CE122" s="1088"/>
      <c r="CF122" s="1108">
        <v>164.5</v>
      </c>
      <c r="CG122" s="1109"/>
      <c r="CH122" s="1109"/>
      <c r="CI122" s="1109"/>
      <c r="CJ122" s="1109"/>
      <c r="CK122" s="1100"/>
      <c r="CL122" s="1101"/>
      <c r="CM122" s="1101"/>
      <c r="CN122" s="1101"/>
      <c r="CO122" s="1102"/>
      <c r="CP122" s="1110" t="s">
        <v>487</v>
      </c>
      <c r="CQ122" s="1111"/>
      <c r="CR122" s="1111"/>
      <c r="CS122" s="1111"/>
      <c r="CT122" s="1111"/>
      <c r="CU122" s="1111"/>
      <c r="CV122" s="1111"/>
      <c r="CW122" s="1111"/>
      <c r="CX122" s="1111"/>
      <c r="CY122" s="1111"/>
      <c r="CZ122" s="1111"/>
      <c r="DA122" s="1111"/>
      <c r="DB122" s="1111"/>
      <c r="DC122" s="1111"/>
      <c r="DD122" s="1111"/>
      <c r="DE122" s="1111"/>
      <c r="DF122" s="1112"/>
      <c r="DG122" s="1009">
        <v>33751</v>
      </c>
      <c r="DH122" s="1010"/>
      <c r="DI122" s="1010"/>
      <c r="DJ122" s="1010"/>
      <c r="DK122" s="1010"/>
      <c r="DL122" s="1010">
        <v>61564</v>
      </c>
      <c r="DM122" s="1010"/>
      <c r="DN122" s="1010"/>
      <c r="DO122" s="1010"/>
      <c r="DP122" s="1010"/>
      <c r="DQ122" s="1010">
        <v>29319</v>
      </c>
      <c r="DR122" s="1010"/>
      <c r="DS122" s="1010"/>
      <c r="DT122" s="1010"/>
      <c r="DU122" s="1010"/>
      <c r="DV122" s="1011">
        <v>0.6</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485</v>
      </c>
      <c r="AB123" s="1049"/>
      <c r="AC123" s="1049"/>
      <c r="AD123" s="1049"/>
      <c r="AE123" s="1050"/>
      <c r="AF123" s="1051" t="s">
        <v>482</v>
      </c>
      <c r="AG123" s="1049"/>
      <c r="AH123" s="1049"/>
      <c r="AI123" s="1049"/>
      <c r="AJ123" s="1050"/>
      <c r="AK123" s="1051" t="s">
        <v>463</v>
      </c>
      <c r="AL123" s="1049"/>
      <c r="AM123" s="1049"/>
      <c r="AN123" s="1049"/>
      <c r="AO123" s="1050"/>
      <c r="AP123" s="1052" t="s">
        <v>464</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488</v>
      </c>
      <c r="BP123" s="1096"/>
      <c r="BQ123" s="1155">
        <v>14289535</v>
      </c>
      <c r="BR123" s="1156"/>
      <c r="BS123" s="1156"/>
      <c r="BT123" s="1156"/>
      <c r="BU123" s="1156"/>
      <c r="BV123" s="1156">
        <v>13964177</v>
      </c>
      <c r="BW123" s="1156"/>
      <c r="BX123" s="1156"/>
      <c r="BY123" s="1156"/>
      <c r="BZ123" s="1156"/>
      <c r="CA123" s="1156">
        <v>13606893</v>
      </c>
      <c r="CB123" s="1156"/>
      <c r="CC123" s="1156"/>
      <c r="CD123" s="1156"/>
      <c r="CE123" s="1156"/>
      <c r="CF123" s="1089"/>
      <c r="CG123" s="1090"/>
      <c r="CH123" s="1090"/>
      <c r="CI123" s="1090"/>
      <c r="CJ123" s="1091"/>
      <c r="CK123" s="1100"/>
      <c r="CL123" s="1101"/>
      <c r="CM123" s="1101"/>
      <c r="CN123" s="1101"/>
      <c r="CO123" s="1102"/>
      <c r="CP123" s="1110" t="s">
        <v>489</v>
      </c>
      <c r="CQ123" s="1111"/>
      <c r="CR123" s="1111"/>
      <c r="CS123" s="1111"/>
      <c r="CT123" s="1111"/>
      <c r="CU123" s="1111"/>
      <c r="CV123" s="1111"/>
      <c r="CW123" s="1111"/>
      <c r="CX123" s="1111"/>
      <c r="CY123" s="1111"/>
      <c r="CZ123" s="1111"/>
      <c r="DA123" s="1111"/>
      <c r="DB123" s="1111"/>
      <c r="DC123" s="1111"/>
      <c r="DD123" s="1111"/>
      <c r="DE123" s="1111"/>
      <c r="DF123" s="1112"/>
      <c r="DG123" s="1048" t="s">
        <v>462</v>
      </c>
      <c r="DH123" s="1049"/>
      <c r="DI123" s="1049"/>
      <c r="DJ123" s="1049"/>
      <c r="DK123" s="1050"/>
      <c r="DL123" s="1051" t="s">
        <v>485</v>
      </c>
      <c r="DM123" s="1049"/>
      <c r="DN123" s="1049"/>
      <c r="DO123" s="1049"/>
      <c r="DP123" s="1050"/>
      <c r="DQ123" s="1051" t="s">
        <v>462</v>
      </c>
      <c r="DR123" s="1049"/>
      <c r="DS123" s="1049"/>
      <c r="DT123" s="1049"/>
      <c r="DU123" s="1050"/>
      <c r="DV123" s="1052" t="s">
        <v>475</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475</v>
      </c>
      <c r="AG124" s="1049"/>
      <c r="AH124" s="1049"/>
      <c r="AI124" s="1049"/>
      <c r="AJ124" s="1050"/>
      <c r="AK124" s="1051" t="s">
        <v>389</v>
      </c>
      <c r="AL124" s="1049"/>
      <c r="AM124" s="1049"/>
      <c r="AN124" s="1049"/>
      <c r="AO124" s="1050"/>
      <c r="AP124" s="1052" t="s">
        <v>490</v>
      </c>
      <c r="AQ124" s="1053"/>
      <c r="AR124" s="1053"/>
      <c r="AS124" s="1053"/>
      <c r="AT124" s="1054"/>
      <c r="AU124" s="1151" t="s">
        <v>491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464</v>
      </c>
      <c r="BR124" s="1118"/>
      <c r="BS124" s="1118"/>
      <c r="BT124" s="1118"/>
      <c r="BU124" s="1118"/>
      <c r="BV124" s="1118" t="s">
        <v>471</v>
      </c>
      <c r="BW124" s="1118"/>
      <c r="BX124" s="1118"/>
      <c r="BY124" s="1118"/>
      <c r="BZ124" s="1118"/>
      <c r="CA124" s="1118" t="s">
        <v>475</v>
      </c>
      <c r="CB124" s="1118"/>
      <c r="CC124" s="1118"/>
      <c r="CD124" s="1118"/>
      <c r="CE124" s="1118"/>
      <c r="CF124" s="1119"/>
      <c r="CG124" s="1120"/>
      <c r="CH124" s="1120"/>
      <c r="CI124" s="1120"/>
      <c r="CJ124" s="1121"/>
      <c r="CK124" s="1103"/>
      <c r="CL124" s="1103"/>
      <c r="CM124" s="1103"/>
      <c r="CN124" s="1103"/>
      <c r="CO124" s="1104"/>
      <c r="CP124" s="1110" t="s">
        <v>492</v>
      </c>
      <c r="CQ124" s="1111"/>
      <c r="CR124" s="1111"/>
      <c r="CS124" s="1111"/>
      <c r="CT124" s="1111"/>
      <c r="CU124" s="1111"/>
      <c r="CV124" s="1111"/>
      <c r="CW124" s="1111"/>
      <c r="CX124" s="1111"/>
      <c r="CY124" s="1111"/>
      <c r="CZ124" s="1111"/>
      <c r="DA124" s="1111"/>
      <c r="DB124" s="1111"/>
      <c r="DC124" s="1111"/>
      <c r="DD124" s="1111"/>
      <c r="DE124" s="1111"/>
      <c r="DF124" s="1112"/>
      <c r="DG124" s="1095" t="s">
        <v>485</v>
      </c>
      <c r="DH124" s="1074"/>
      <c r="DI124" s="1074"/>
      <c r="DJ124" s="1074"/>
      <c r="DK124" s="1075"/>
      <c r="DL124" s="1073" t="s">
        <v>464</v>
      </c>
      <c r="DM124" s="1074"/>
      <c r="DN124" s="1074"/>
      <c r="DO124" s="1074"/>
      <c r="DP124" s="1075"/>
      <c r="DQ124" s="1073" t="s">
        <v>485</v>
      </c>
      <c r="DR124" s="1074"/>
      <c r="DS124" s="1074"/>
      <c r="DT124" s="1074"/>
      <c r="DU124" s="1075"/>
      <c r="DV124" s="1076" t="s">
        <v>461</v>
      </c>
      <c r="DW124" s="1077"/>
      <c r="DX124" s="1077"/>
      <c r="DY124" s="1077"/>
      <c r="DZ124" s="1078"/>
    </row>
    <row r="125" spans="1:130" s="246" customFormat="1" ht="26.25" customHeight="1" x14ac:dyDescent="0.15">
      <c r="A125" s="1149"/>
      <c r="B125" s="1036"/>
      <c r="C125" s="1006" t="s">
        <v>472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461</v>
      </c>
      <c r="AB125" s="1049"/>
      <c r="AC125" s="1049"/>
      <c r="AD125" s="1049"/>
      <c r="AE125" s="1050"/>
      <c r="AF125" s="1051" t="s">
        <v>389</v>
      </c>
      <c r="AG125" s="1049"/>
      <c r="AH125" s="1049"/>
      <c r="AI125" s="1049"/>
      <c r="AJ125" s="1050"/>
      <c r="AK125" s="1051" t="s">
        <v>490</v>
      </c>
      <c r="AL125" s="1049"/>
      <c r="AM125" s="1049"/>
      <c r="AN125" s="1049"/>
      <c r="AO125" s="1050"/>
      <c r="AP125" s="1052" t="s">
        <v>485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493</v>
      </c>
      <c r="CL125" s="1098"/>
      <c r="CM125" s="1098"/>
      <c r="CN125" s="1098"/>
      <c r="CO125" s="1099"/>
      <c r="CP125" s="1030" t="s">
        <v>494</v>
      </c>
      <c r="CQ125" s="979"/>
      <c r="CR125" s="979"/>
      <c r="CS125" s="979"/>
      <c r="CT125" s="979"/>
      <c r="CU125" s="979"/>
      <c r="CV125" s="979"/>
      <c r="CW125" s="979"/>
      <c r="CX125" s="979"/>
      <c r="CY125" s="979"/>
      <c r="CZ125" s="979"/>
      <c r="DA125" s="979"/>
      <c r="DB125" s="979"/>
      <c r="DC125" s="979"/>
      <c r="DD125" s="979"/>
      <c r="DE125" s="979"/>
      <c r="DF125" s="980"/>
      <c r="DG125" s="1016" t="s">
        <v>485</v>
      </c>
      <c r="DH125" s="1017"/>
      <c r="DI125" s="1017"/>
      <c r="DJ125" s="1017"/>
      <c r="DK125" s="1017"/>
      <c r="DL125" s="1017" t="s">
        <v>485</v>
      </c>
      <c r="DM125" s="1017"/>
      <c r="DN125" s="1017"/>
      <c r="DO125" s="1017"/>
      <c r="DP125" s="1017"/>
      <c r="DQ125" s="1017" t="s">
        <v>485</v>
      </c>
      <c r="DR125" s="1017"/>
      <c r="DS125" s="1017"/>
      <c r="DT125" s="1017"/>
      <c r="DU125" s="1017"/>
      <c r="DV125" s="1018" t="s">
        <v>475</v>
      </c>
      <c r="DW125" s="1018"/>
      <c r="DX125" s="1018"/>
      <c r="DY125" s="1018"/>
      <c r="DZ125" s="1019"/>
    </row>
    <row r="126" spans="1:130" s="246" customFormat="1" ht="26.25" customHeight="1" thickBot="1" x14ac:dyDescent="0.2">
      <c r="A126" s="1149"/>
      <c r="B126" s="1036"/>
      <c r="C126" s="1006" t="s">
        <v>474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475</v>
      </c>
      <c r="AB126" s="1049"/>
      <c r="AC126" s="1049"/>
      <c r="AD126" s="1049"/>
      <c r="AE126" s="1050"/>
      <c r="AF126" s="1051" t="s">
        <v>462</v>
      </c>
      <c r="AG126" s="1049"/>
      <c r="AH126" s="1049"/>
      <c r="AI126" s="1049"/>
      <c r="AJ126" s="1050"/>
      <c r="AK126" s="1051" t="s">
        <v>464</v>
      </c>
      <c r="AL126" s="1049"/>
      <c r="AM126" s="1049"/>
      <c r="AN126" s="1049"/>
      <c r="AO126" s="1050"/>
      <c r="AP126" s="1052" t="s">
        <v>464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495</v>
      </c>
      <c r="CQ126" s="1040"/>
      <c r="CR126" s="1040"/>
      <c r="CS126" s="1040"/>
      <c r="CT126" s="1040"/>
      <c r="CU126" s="1040"/>
      <c r="CV126" s="1040"/>
      <c r="CW126" s="1040"/>
      <c r="CX126" s="1040"/>
      <c r="CY126" s="1040"/>
      <c r="CZ126" s="1040"/>
      <c r="DA126" s="1040"/>
      <c r="DB126" s="1040"/>
      <c r="DC126" s="1040"/>
      <c r="DD126" s="1040"/>
      <c r="DE126" s="1040"/>
      <c r="DF126" s="1041"/>
      <c r="DG126" s="1009" t="s">
        <v>485</v>
      </c>
      <c r="DH126" s="1010"/>
      <c r="DI126" s="1010"/>
      <c r="DJ126" s="1010"/>
      <c r="DK126" s="1010"/>
      <c r="DL126" s="1010" t="s">
        <v>461</v>
      </c>
      <c r="DM126" s="1010"/>
      <c r="DN126" s="1010"/>
      <c r="DO126" s="1010"/>
      <c r="DP126" s="1010"/>
      <c r="DQ126" s="1010" t="s">
        <v>463</v>
      </c>
      <c r="DR126" s="1010"/>
      <c r="DS126" s="1010"/>
      <c r="DT126" s="1010"/>
      <c r="DU126" s="1010"/>
      <c r="DV126" s="1011" t="s">
        <v>461</v>
      </c>
      <c r="DW126" s="1011"/>
      <c r="DX126" s="1011"/>
      <c r="DY126" s="1011"/>
      <c r="DZ126" s="1012"/>
    </row>
    <row r="127" spans="1:130" s="246" customFormat="1" ht="26.25" customHeight="1" x14ac:dyDescent="0.15">
      <c r="A127" s="1150"/>
      <c r="B127" s="1038"/>
      <c r="C127" s="1092" t="s">
        <v>496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464</v>
      </c>
      <c r="AB127" s="1049"/>
      <c r="AC127" s="1049"/>
      <c r="AD127" s="1049"/>
      <c r="AE127" s="1050"/>
      <c r="AF127" s="1051" t="s">
        <v>389</v>
      </c>
      <c r="AG127" s="1049"/>
      <c r="AH127" s="1049"/>
      <c r="AI127" s="1049"/>
      <c r="AJ127" s="1050"/>
      <c r="AK127" s="1051" t="s">
        <v>464</v>
      </c>
      <c r="AL127" s="1049"/>
      <c r="AM127" s="1049"/>
      <c r="AN127" s="1049"/>
      <c r="AO127" s="1050"/>
      <c r="AP127" s="1052" t="s">
        <v>485</v>
      </c>
      <c r="AQ127" s="1053"/>
      <c r="AR127" s="1053"/>
      <c r="AS127" s="1053"/>
      <c r="AT127" s="1054"/>
      <c r="AU127" s="282"/>
      <c r="AV127" s="282"/>
      <c r="AW127" s="282"/>
      <c r="AX127" s="1122" t="s">
        <v>497</v>
      </c>
      <c r="AY127" s="1123"/>
      <c r="AZ127" s="1123"/>
      <c r="BA127" s="1123"/>
      <c r="BB127" s="1123"/>
      <c r="BC127" s="1123"/>
      <c r="BD127" s="1123"/>
      <c r="BE127" s="1124"/>
      <c r="BF127" s="1125" t="s">
        <v>498</v>
      </c>
      <c r="BG127" s="1123"/>
      <c r="BH127" s="1123"/>
      <c r="BI127" s="1123"/>
      <c r="BJ127" s="1123"/>
      <c r="BK127" s="1123"/>
      <c r="BL127" s="1124"/>
      <c r="BM127" s="1125" t="s">
        <v>499</v>
      </c>
      <c r="BN127" s="1123"/>
      <c r="BO127" s="1123"/>
      <c r="BP127" s="1123"/>
      <c r="BQ127" s="1123"/>
      <c r="BR127" s="1123"/>
      <c r="BS127" s="1124"/>
      <c r="BT127" s="1125" t="s">
        <v>500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501</v>
      </c>
      <c r="CQ127" s="1040"/>
      <c r="CR127" s="1040"/>
      <c r="CS127" s="1040"/>
      <c r="CT127" s="1040"/>
      <c r="CU127" s="1040"/>
      <c r="CV127" s="1040"/>
      <c r="CW127" s="1040"/>
      <c r="CX127" s="1040"/>
      <c r="CY127" s="1040"/>
      <c r="CZ127" s="1040"/>
      <c r="DA127" s="1040"/>
      <c r="DB127" s="1040"/>
      <c r="DC127" s="1040"/>
      <c r="DD127" s="1040"/>
      <c r="DE127" s="1040"/>
      <c r="DF127" s="1041"/>
      <c r="DG127" s="1009" t="s">
        <v>463</v>
      </c>
      <c r="DH127" s="1010"/>
      <c r="DI127" s="1010"/>
      <c r="DJ127" s="1010"/>
      <c r="DK127" s="1010"/>
      <c r="DL127" s="1010" t="s">
        <v>485</v>
      </c>
      <c r="DM127" s="1010"/>
      <c r="DN127" s="1010"/>
      <c r="DO127" s="1010"/>
      <c r="DP127" s="1010"/>
      <c r="DQ127" s="1010" t="s">
        <v>462</v>
      </c>
      <c r="DR127" s="1010"/>
      <c r="DS127" s="1010"/>
      <c r="DT127" s="1010"/>
      <c r="DU127" s="1010"/>
      <c r="DV127" s="1011" t="s">
        <v>463</v>
      </c>
      <c r="DW127" s="1011"/>
      <c r="DX127" s="1011"/>
      <c r="DY127" s="1011"/>
      <c r="DZ127" s="1012"/>
    </row>
    <row r="128" spans="1:130" s="246" customFormat="1" ht="26.25" customHeight="1" thickBot="1" x14ac:dyDescent="0.2">
      <c r="A128" s="1133" t="s">
        <v>502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503</v>
      </c>
      <c r="X128" s="1135"/>
      <c r="Y128" s="1135"/>
      <c r="Z128" s="1136"/>
      <c r="AA128" s="1137">
        <v>68812</v>
      </c>
      <c r="AB128" s="1138"/>
      <c r="AC128" s="1138"/>
      <c r="AD128" s="1138"/>
      <c r="AE128" s="1139"/>
      <c r="AF128" s="1140">
        <v>68812</v>
      </c>
      <c r="AG128" s="1138"/>
      <c r="AH128" s="1138"/>
      <c r="AI128" s="1138"/>
      <c r="AJ128" s="1139"/>
      <c r="AK128" s="1140">
        <v>68812</v>
      </c>
      <c r="AL128" s="1138"/>
      <c r="AM128" s="1138"/>
      <c r="AN128" s="1138"/>
      <c r="AO128" s="1139"/>
      <c r="AP128" s="1141"/>
      <c r="AQ128" s="1142"/>
      <c r="AR128" s="1142"/>
      <c r="AS128" s="1142"/>
      <c r="AT128" s="1143"/>
      <c r="AU128" s="282"/>
      <c r="AV128" s="282"/>
      <c r="AW128" s="282"/>
      <c r="AX128" s="978" t="s">
        <v>504</v>
      </c>
      <c r="AY128" s="979"/>
      <c r="AZ128" s="979"/>
      <c r="BA128" s="979"/>
      <c r="BB128" s="979"/>
      <c r="BC128" s="979"/>
      <c r="BD128" s="979"/>
      <c r="BE128" s="980"/>
      <c r="BF128" s="1144" t="s">
        <v>461</v>
      </c>
      <c r="BG128" s="1145"/>
      <c r="BH128" s="1145"/>
      <c r="BI128" s="1145"/>
      <c r="BJ128" s="1145"/>
      <c r="BK128" s="1145"/>
      <c r="BL128" s="1146"/>
      <c r="BM128" s="1144">
        <v>14.41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505</v>
      </c>
      <c r="CQ128" s="1127"/>
      <c r="CR128" s="1127"/>
      <c r="CS128" s="1127"/>
      <c r="CT128" s="1127"/>
      <c r="CU128" s="1127"/>
      <c r="CV128" s="1127"/>
      <c r="CW128" s="1127"/>
      <c r="CX128" s="1127"/>
      <c r="CY128" s="1127"/>
      <c r="CZ128" s="1127"/>
      <c r="DA128" s="1127"/>
      <c r="DB128" s="1127"/>
      <c r="DC128" s="1127"/>
      <c r="DD128" s="1127"/>
      <c r="DE128" s="1127"/>
      <c r="DF128" s="1128"/>
      <c r="DG128" s="1129" t="s">
        <v>461</v>
      </c>
      <c r="DH128" s="1130"/>
      <c r="DI128" s="1130"/>
      <c r="DJ128" s="1130"/>
      <c r="DK128" s="1130"/>
      <c r="DL128" s="1130" t="s">
        <v>464</v>
      </c>
      <c r="DM128" s="1130"/>
      <c r="DN128" s="1130"/>
      <c r="DO128" s="1130"/>
      <c r="DP128" s="1130"/>
      <c r="DQ128" s="1130">
        <v>1374</v>
      </c>
      <c r="DR128" s="1130"/>
      <c r="DS128" s="1130"/>
      <c r="DT128" s="1130"/>
      <c r="DU128" s="1130"/>
      <c r="DV128" s="1131">
        <v>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506</v>
      </c>
      <c r="X129" s="1164"/>
      <c r="Y129" s="1164"/>
      <c r="Z129" s="1165"/>
      <c r="AA129" s="1048">
        <v>6331736</v>
      </c>
      <c r="AB129" s="1049"/>
      <c r="AC129" s="1049"/>
      <c r="AD129" s="1049"/>
      <c r="AE129" s="1050"/>
      <c r="AF129" s="1051">
        <v>6245893</v>
      </c>
      <c r="AG129" s="1049"/>
      <c r="AH129" s="1049"/>
      <c r="AI129" s="1049"/>
      <c r="AJ129" s="1050"/>
      <c r="AK129" s="1051">
        <v>6066613</v>
      </c>
      <c r="AL129" s="1049"/>
      <c r="AM129" s="1049"/>
      <c r="AN129" s="1049"/>
      <c r="AO129" s="1050"/>
      <c r="AP129" s="1166"/>
      <c r="AQ129" s="1167"/>
      <c r="AR129" s="1167"/>
      <c r="AS129" s="1167"/>
      <c r="AT129" s="1168"/>
      <c r="AU129" s="284"/>
      <c r="AV129" s="284"/>
      <c r="AW129" s="284"/>
      <c r="AX129" s="1157" t="s">
        <v>507</v>
      </c>
      <c r="AY129" s="1040"/>
      <c r="AZ129" s="1040"/>
      <c r="BA129" s="1040"/>
      <c r="BB129" s="1040"/>
      <c r="BC129" s="1040"/>
      <c r="BD129" s="1040"/>
      <c r="BE129" s="1041"/>
      <c r="BF129" s="1158" t="s">
        <v>490</v>
      </c>
      <c r="BG129" s="1159"/>
      <c r="BH129" s="1159"/>
      <c r="BI129" s="1159"/>
      <c r="BJ129" s="1159"/>
      <c r="BK129" s="1159"/>
      <c r="BL129" s="1160"/>
      <c r="BM129" s="1158">
        <v>19.41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509</v>
      </c>
      <c r="X130" s="1164"/>
      <c r="Y130" s="1164"/>
      <c r="Z130" s="1165"/>
      <c r="AA130" s="1048">
        <v>973511</v>
      </c>
      <c r="AB130" s="1049"/>
      <c r="AC130" s="1049"/>
      <c r="AD130" s="1049"/>
      <c r="AE130" s="1050"/>
      <c r="AF130" s="1051">
        <v>976146</v>
      </c>
      <c r="AG130" s="1049"/>
      <c r="AH130" s="1049"/>
      <c r="AI130" s="1049"/>
      <c r="AJ130" s="1050"/>
      <c r="AK130" s="1051">
        <v>896333</v>
      </c>
      <c r="AL130" s="1049"/>
      <c r="AM130" s="1049"/>
      <c r="AN130" s="1049"/>
      <c r="AO130" s="1050"/>
      <c r="AP130" s="1166"/>
      <c r="AQ130" s="1167"/>
      <c r="AR130" s="1167"/>
      <c r="AS130" s="1167"/>
      <c r="AT130" s="1168"/>
      <c r="AU130" s="284"/>
      <c r="AV130" s="284"/>
      <c r="AW130" s="284"/>
      <c r="AX130" s="1157" t="s">
        <v>510</v>
      </c>
      <c r="AY130" s="1040"/>
      <c r="AZ130" s="1040"/>
      <c r="BA130" s="1040"/>
      <c r="BB130" s="1040"/>
      <c r="BC130" s="1040"/>
      <c r="BD130" s="1040"/>
      <c r="BE130" s="1041"/>
      <c r="BF130" s="1194">
        <v>4.2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511</v>
      </c>
      <c r="X131" s="1202"/>
      <c r="Y131" s="1202"/>
      <c r="Z131" s="1203"/>
      <c r="AA131" s="1095">
        <v>5358225</v>
      </c>
      <c r="AB131" s="1074"/>
      <c r="AC131" s="1074"/>
      <c r="AD131" s="1074"/>
      <c r="AE131" s="1075"/>
      <c r="AF131" s="1073">
        <v>5269747</v>
      </c>
      <c r="AG131" s="1074"/>
      <c r="AH131" s="1074"/>
      <c r="AI131" s="1074"/>
      <c r="AJ131" s="1075"/>
      <c r="AK131" s="1073">
        <v>5170280</v>
      </c>
      <c r="AL131" s="1074"/>
      <c r="AM131" s="1074"/>
      <c r="AN131" s="1074"/>
      <c r="AO131" s="1075"/>
      <c r="AP131" s="1204"/>
      <c r="AQ131" s="1205"/>
      <c r="AR131" s="1205"/>
      <c r="AS131" s="1205"/>
      <c r="AT131" s="1206"/>
      <c r="AU131" s="284"/>
      <c r="AV131" s="284"/>
      <c r="AW131" s="284"/>
      <c r="AX131" s="1176" t="s">
        <v>512</v>
      </c>
      <c r="AY131" s="1127"/>
      <c r="AZ131" s="1127"/>
      <c r="BA131" s="1127"/>
      <c r="BB131" s="1127"/>
      <c r="BC131" s="1127"/>
      <c r="BD131" s="1127"/>
      <c r="BE131" s="1128"/>
      <c r="BF131" s="1177" t="s">
        <v>464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513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514</v>
      </c>
      <c r="W132" s="1187"/>
      <c r="X132" s="1187"/>
      <c r="Y132" s="1187"/>
      <c r="Z132" s="1188"/>
      <c r="AA132" s="1189">
        <v>4.5802481229999996</v>
      </c>
      <c r="AB132" s="1190"/>
      <c r="AC132" s="1190"/>
      <c r="AD132" s="1190"/>
      <c r="AE132" s="1191"/>
      <c r="AF132" s="1192">
        <v>4.5517175679999999</v>
      </c>
      <c r="AG132" s="1190"/>
      <c r="AH132" s="1190"/>
      <c r="AI132" s="1190"/>
      <c r="AJ132" s="1191"/>
      <c r="AK132" s="1192">
        <v>3.7149825540000001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515</v>
      </c>
      <c r="W133" s="1170"/>
      <c r="X133" s="1170"/>
      <c r="Y133" s="1170"/>
      <c r="Z133" s="1171"/>
      <c r="AA133" s="1172">
        <v>4.3</v>
      </c>
      <c r="AB133" s="1173"/>
      <c r="AC133" s="1173"/>
      <c r="AD133" s="1173"/>
      <c r="AE133" s="1174"/>
      <c r="AF133" s="1172">
        <v>4.4000000000000004</v>
      </c>
      <c r="AG133" s="1173"/>
      <c r="AH133" s="1173"/>
      <c r="AI133" s="1173"/>
      <c r="AJ133" s="1174"/>
      <c r="AK133" s="1172">
        <v>4.2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i3Fh90Etbd+rJ8I3vxYg9TV8wvq9+9CTCavX5kx4bFL35JY9cIub8XUg6o4eFBosRhAJMxCFxJk2o30rIMBgg==" saltValue="4HBpB/A3Q5fDuQ4jU4S1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HEHNi6g9hjWdKgllqmA2BMUKNxlT9ieoNLVzK08Tk2R9KGNFexm7Ry+yms6u9QV+SVu8lRNUjVyeOYYtvIRmw==" saltValue="Y76V2Co8KQW4WCp6WqCX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10" sqref="A10:XFD1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8rCQme/WRoLpCY5WRsFcpk0B7vD8Fb0KmGNFuOjVvXd9gclXQuAGXhR/QvJXf4Rza67a71fIZYB+q5KHOaqIQ==" saltValue="myuQc57IDmWe+ZY1SnDD3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524</v>
      </c>
      <c r="AL9" s="1213"/>
      <c r="AM9" s="1213"/>
      <c r="AN9" s="1214"/>
      <c r="AO9" s="312">
        <v>1844537</v>
      </c>
      <c r="AP9" s="312">
        <v>105880</v>
      </c>
      <c r="AQ9" s="313">
        <v>80518</v>
      </c>
      <c r="AR9" s="314">
        <v>31.5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525</v>
      </c>
      <c r="AL10" s="1213"/>
      <c r="AM10" s="1213"/>
      <c r="AN10" s="1214"/>
      <c r="AO10" s="315">
        <v>11234</v>
      </c>
      <c r="AP10" s="315">
        <v>645</v>
      </c>
      <c r="AQ10" s="316">
        <v>8488</v>
      </c>
      <c r="AR10" s="317">
        <v>-92.4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526</v>
      </c>
      <c r="AL11" s="1213"/>
      <c r="AM11" s="1213"/>
      <c r="AN11" s="1214"/>
      <c r="AO11" s="315">
        <v>271654</v>
      </c>
      <c r="AP11" s="315">
        <v>15593</v>
      </c>
      <c r="AQ11" s="316">
        <v>12447</v>
      </c>
      <c r="AR11" s="317">
        <v>25.3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527</v>
      </c>
      <c r="AL12" s="1213"/>
      <c r="AM12" s="1213"/>
      <c r="AN12" s="1214"/>
      <c r="AO12" s="315" t="s">
        <v>528</v>
      </c>
      <c r="AP12" s="315" t="s">
        <v>528</v>
      </c>
      <c r="AQ12" s="316">
        <v>615</v>
      </c>
      <c r="AR12" s="317" t="s">
        <v>528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529</v>
      </c>
      <c r="AL13" s="1213"/>
      <c r="AM13" s="1213"/>
      <c r="AN13" s="1214"/>
      <c r="AO13" s="315" t="s">
        <v>528</v>
      </c>
      <c r="AP13" s="315" t="s">
        <v>528</v>
      </c>
      <c r="AQ13" s="316">
        <v>4</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530</v>
      </c>
      <c r="AL14" s="1213"/>
      <c r="AM14" s="1213"/>
      <c r="AN14" s="1214"/>
      <c r="AO14" s="315">
        <v>64082</v>
      </c>
      <c r="AP14" s="315">
        <v>3678</v>
      </c>
      <c r="AQ14" s="316">
        <v>4032</v>
      </c>
      <c r="AR14" s="317">
        <v>-8.8000000000000007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531</v>
      </c>
      <c r="AL15" s="1213"/>
      <c r="AM15" s="1213"/>
      <c r="AN15" s="1214"/>
      <c r="AO15" s="315">
        <v>36957</v>
      </c>
      <c r="AP15" s="315">
        <v>2121</v>
      </c>
      <c r="AQ15" s="316">
        <v>1876</v>
      </c>
      <c r="AR15" s="317">
        <v>13.1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532</v>
      </c>
      <c r="AL16" s="1216"/>
      <c r="AM16" s="1216"/>
      <c r="AN16" s="1217"/>
      <c r="AO16" s="315">
        <v>-178008</v>
      </c>
      <c r="AP16" s="315">
        <v>-10218</v>
      </c>
      <c r="AQ16" s="316">
        <v>-7595</v>
      </c>
      <c r="AR16" s="317">
        <v>34.5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2050456</v>
      </c>
      <c r="AP17" s="315">
        <v>117700</v>
      </c>
      <c r="AQ17" s="316">
        <v>100385</v>
      </c>
      <c r="AR17" s="317">
        <v>17.2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537</v>
      </c>
      <c r="AL21" s="1208"/>
      <c r="AM21" s="1208"/>
      <c r="AN21" s="1209"/>
      <c r="AO21" s="327">
        <v>11.25</v>
      </c>
      <c r="AP21" s="328">
        <v>9.2200000000000006</v>
      </c>
      <c r="AQ21" s="329">
        <v>2.0299999999999998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538</v>
      </c>
      <c r="AL22" s="1208"/>
      <c r="AM22" s="1208"/>
      <c r="AN22" s="1209"/>
      <c r="AO22" s="332">
        <v>94.9</v>
      </c>
      <c r="AP22" s="333">
        <v>97.2</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542</v>
      </c>
      <c r="AL32" s="1224"/>
      <c r="AM32" s="1224"/>
      <c r="AN32" s="1225"/>
      <c r="AO32" s="342">
        <v>1014750</v>
      </c>
      <c r="AP32" s="342">
        <v>58249</v>
      </c>
      <c r="AQ32" s="343">
        <v>48843</v>
      </c>
      <c r="AR32" s="344">
        <v>19.3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543</v>
      </c>
      <c r="AL33" s="1224"/>
      <c r="AM33" s="1224"/>
      <c r="AN33" s="1225"/>
      <c r="AO33" s="342" t="s">
        <v>528</v>
      </c>
      <c r="AP33" s="342" t="s">
        <v>528</v>
      </c>
      <c r="AQ33" s="343" t="s">
        <v>528</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544</v>
      </c>
      <c r="AL34" s="1224"/>
      <c r="AM34" s="1224"/>
      <c r="AN34" s="1225"/>
      <c r="AO34" s="342" t="s">
        <v>528</v>
      </c>
      <c r="AP34" s="342" t="s">
        <v>528</v>
      </c>
      <c r="AQ34" s="343">
        <v>10</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545</v>
      </c>
      <c r="AL35" s="1224"/>
      <c r="AM35" s="1224"/>
      <c r="AN35" s="1225"/>
      <c r="AO35" s="342">
        <v>142470</v>
      </c>
      <c r="AP35" s="342">
        <v>8178</v>
      </c>
      <c r="AQ35" s="343">
        <v>14940</v>
      </c>
      <c r="AR35" s="344">
        <v>-45.3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546</v>
      </c>
      <c r="AL36" s="1224"/>
      <c r="AM36" s="1224"/>
      <c r="AN36" s="1225"/>
      <c r="AO36" s="342" t="s">
        <v>528</v>
      </c>
      <c r="AP36" s="342" t="s">
        <v>528</v>
      </c>
      <c r="AQ36" s="343">
        <v>3323</v>
      </c>
      <c r="AR36" s="344" t="s">
        <v>528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547</v>
      </c>
      <c r="AL37" s="1224"/>
      <c r="AM37" s="1224"/>
      <c r="AN37" s="1225"/>
      <c r="AO37" s="342" t="s">
        <v>528</v>
      </c>
      <c r="AP37" s="342" t="s">
        <v>528</v>
      </c>
      <c r="AQ37" s="343">
        <v>752</v>
      </c>
      <c r="AR37" s="344" t="s">
        <v>528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548</v>
      </c>
      <c r="AL38" s="1227"/>
      <c r="AM38" s="1227"/>
      <c r="AN38" s="1228"/>
      <c r="AO38" s="345" t="s">
        <v>528</v>
      </c>
      <c r="AP38" s="345" t="s">
        <v>528</v>
      </c>
      <c r="AQ38" s="346">
        <v>6</v>
      </c>
      <c r="AR38" s="334" t="s">
        <v>528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549</v>
      </c>
      <c r="AL39" s="1227"/>
      <c r="AM39" s="1227"/>
      <c r="AN39" s="1228"/>
      <c r="AO39" s="342">
        <v>-68812</v>
      </c>
      <c r="AP39" s="342">
        <v>-3950</v>
      </c>
      <c r="AQ39" s="343">
        <v>-3695</v>
      </c>
      <c r="AR39" s="344">
        <v>6.9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550</v>
      </c>
      <c r="AL40" s="1224"/>
      <c r="AM40" s="1224"/>
      <c r="AN40" s="1225"/>
      <c r="AO40" s="342">
        <v>-896333</v>
      </c>
      <c r="AP40" s="342">
        <v>-51451</v>
      </c>
      <c r="AQ40" s="343">
        <v>-44561</v>
      </c>
      <c r="AR40" s="344">
        <v>15.5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192075</v>
      </c>
      <c r="AP41" s="342">
        <v>11025</v>
      </c>
      <c r="AQ41" s="343">
        <v>19619</v>
      </c>
      <c r="AR41" s="344">
        <v>-43.8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519</v>
      </c>
      <c r="AN49" s="1220" t="s">
        <v>554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1107325</v>
      </c>
      <c r="AN51" s="364">
        <v>58991</v>
      </c>
      <c r="AO51" s="365">
        <v>-36.9</v>
      </c>
      <c r="AP51" s="366">
        <v>85205</v>
      </c>
      <c r="AQ51" s="367">
        <v>14.5</v>
      </c>
      <c r="AR51" s="368">
        <v>-51.4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746971</v>
      </c>
      <c r="AN52" s="372">
        <v>39794</v>
      </c>
      <c r="AO52" s="373">
        <v>-24.9</v>
      </c>
      <c r="AP52" s="374">
        <v>38847</v>
      </c>
      <c r="AQ52" s="375">
        <v>13.7</v>
      </c>
      <c r="AR52" s="376">
        <v>-38.6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1283066</v>
      </c>
      <c r="AN53" s="364">
        <v>69524</v>
      </c>
      <c r="AO53" s="365">
        <v>17.899999999999999</v>
      </c>
      <c r="AP53" s="366">
        <v>77577</v>
      </c>
      <c r="AQ53" s="367">
        <v>-9</v>
      </c>
      <c r="AR53" s="368">
        <v>26.9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646875</v>
      </c>
      <c r="AN54" s="372">
        <v>35051</v>
      </c>
      <c r="AO54" s="373">
        <v>-11.9</v>
      </c>
      <c r="AP54" s="374">
        <v>40870</v>
      </c>
      <c r="AQ54" s="375">
        <v>5.2</v>
      </c>
      <c r="AR54" s="376">
        <v>-17.100000000000001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1224195</v>
      </c>
      <c r="AN55" s="364">
        <v>67572</v>
      </c>
      <c r="AO55" s="365">
        <v>-2.8</v>
      </c>
      <c r="AP55" s="366">
        <v>67293</v>
      </c>
      <c r="AQ55" s="367">
        <v>-13.3</v>
      </c>
      <c r="AR55" s="368">
        <v>10.5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628137</v>
      </c>
      <c r="AN56" s="372">
        <v>34671</v>
      </c>
      <c r="AO56" s="373">
        <v>-1.1000000000000001</v>
      </c>
      <c r="AP56" s="374">
        <v>35076</v>
      </c>
      <c r="AQ56" s="375">
        <v>-14.2</v>
      </c>
      <c r="AR56" s="376">
        <v>13.1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1401843</v>
      </c>
      <c r="AN57" s="364">
        <v>78804</v>
      </c>
      <c r="AO57" s="365">
        <v>16.600000000000001</v>
      </c>
      <c r="AP57" s="366">
        <v>67343</v>
      </c>
      <c r="AQ57" s="367">
        <v>0.1</v>
      </c>
      <c r="AR57" s="368">
        <v>16.5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867157</v>
      </c>
      <c r="AN58" s="372">
        <v>48747</v>
      </c>
      <c r="AO58" s="373">
        <v>40.6</v>
      </c>
      <c r="AP58" s="374">
        <v>32865</v>
      </c>
      <c r="AQ58" s="375">
        <v>-6.3</v>
      </c>
      <c r="AR58" s="376">
        <v>46.9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1453054</v>
      </c>
      <c r="AN59" s="364">
        <v>83408</v>
      </c>
      <c r="AO59" s="365">
        <v>5.8</v>
      </c>
      <c r="AP59" s="366">
        <v>73475</v>
      </c>
      <c r="AQ59" s="367">
        <v>9.1</v>
      </c>
      <c r="AR59" s="368">
        <v>-3.3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725173</v>
      </c>
      <c r="AN60" s="372">
        <v>41626</v>
      </c>
      <c r="AO60" s="373">
        <v>-14.6</v>
      </c>
      <c r="AP60" s="374">
        <v>43072</v>
      </c>
      <c r="AQ60" s="375">
        <v>31.1</v>
      </c>
      <c r="AR60" s="376">
        <v>-45.7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1293897</v>
      </c>
      <c r="AN61" s="379">
        <v>71660</v>
      </c>
      <c r="AO61" s="380">
        <v>0.1</v>
      </c>
      <c r="AP61" s="381">
        <v>74179</v>
      </c>
      <c r="AQ61" s="382">
        <v>0.3</v>
      </c>
      <c r="AR61" s="368">
        <v>-0.2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722863</v>
      </c>
      <c r="AN62" s="372">
        <v>39978</v>
      </c>
      <c r="AO62" s="373">
        <v>-2.4</v>
      </c>
      <c r="AP62" s="374">
        <v>38146</v>
      </c>
      <c r="AQ62" s="375">
        <v>5.9</v>
      </c>
      <c r="AR62" s="376">
        <v>-8.3000000000000007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BiCPD5LdEJ5lmIN3dWCBTOp7whSChzTqAKIZE9q2vz37r2uWMdD8bCitYjRdeDYrXl/0cnqabdy6wnl6aeHw==" saltValue="Nqwt5t/GQWN81RRBjA5A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mnrB2OeQf+487OhyxxqXqHCWnc/ngfLmjWEyIxF1iNHYhzzLdrKvzn4Dad+ajyce8znBH1p/TBvJYfKhfqu/Q==" saltValue="K7A6GDuU3qrrrHfrcL8+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kY0TfkZeUG7FkyQ7dayz/OMQ+qurUSyjeZbTyonk/mQ5DxR5r1RrITnUrTV8CBF8KjgEu8sZQHU2+St3a7Rcg==" saltValue="pjt1i4Rtp7UYgWfOV+U3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2" t="s">
        <v>3</v>
      </c>
      <c r="D47" s="1232"/>
      <c r="E47" s="1233"/>
      <c r="F47" s="11">
        <v>22.11</v>
      </c>
      <c r="G47" s="12">
        <v>22.12</v>
      </c>
      <c r="H47" s="12">
        <v>23.05</v>
      </c>
      <c r="I47" s="12">
        <v>23.38</v>
      </c>
      <c r="J47" s="13">
        <v>23.63</v>
      </c>
    </row>
    <row r="48" spans="2:10" ht="57.75" customHeight="1" x14ac:dyDescent="0.15">
      <c r="B48" s="14"/>
      <c r="C48" s="1234" t="s">
        <v>4</v>
      </c>
      <c r="D48" s="1234"/>
      <c r="E48" s="1235"/>
      <c r="F48" s="15">
        <v>7.89</v>
      </c>
      <c r="G48" s="16">
        <v>7.69</v>
      </c>
      <c r="H48" s="16">
        <v>6.03</v>
      </c>
      <c r="I48" s="16">
        <v>4.6900000000000004</v>
      </c>
      <c r="J48" s="17">
        <v>4.83</v>
      </c>
    </row>
    <row r="49" spans="2:10" ht="57.75" customHeight="1" thickBot="1" x14ac:dyDescent="0.2">
      <c r="B49" s="18"/>
      <c r="C49" s="1236" t="s">
        <v>5</v>
      </c>
      <c r="D49" s="1236"/>
      <c r="E49" s="1237"/>
      <c r="F49" s="19">
        <v>0.3</v>
      </c>
      <c r="G49" s="20" t="s">
        <v>575</v>
      </c>
      <c r="H49" s="20" t="s">
        <v>576</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WEyFxqMj50dIqvX3AiUdJZhCk5yhjFTAPtN7t+tBMapNlDr/2TmnovQi7sfMuX0FuxIoQkSvoTeh+mWaRnpzQ==" saltValue="gWlpzWj1eFWzI1gpIjqi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2020-09-24T10:02:21Z</cp:lastPrinted>
  <dcterms:created xsi:type="dcterms:W3CDTF">2020-02-10T06:15:25Z</dcterms:created>
  <dcterms:modified xsi:type="dcterms:W3CDTF">2020-09-24T10:09:27Z</dcterms:modified>
  <cp:category/>
</cp:coreProperties>
</file>